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440" windowHeight="9195" activeTab="0"/>
  </bookViews>
  <sheets>
    <sheet name="Прочие промышленные" sheetId="1" r:id="rId1"/>
  </sheets>
  <definedNames>
    <definedName name="_xlnm.Print_Area" localSheetId="0">'Прочие промышленные'!$A$1:$E$39</definedName>
  </definedNames>
  <calcPr fullCalcOnLoad="1"/>
</workbook>
</file>

<file path=xl/sharedStrings.xml><?xml version="1.0" encoding="utf-8"?>
<sst xmlns="http://schemas.openxmlformats.org/spreadsheetml/2006/main" count="125" uniqueCount="56">
  <si>
    <t>№№ п/п</t>
  </si>
  <si>
    <t>Единица                             измерения</t>
  </si>
  <si>
    <t>ВН</t>
  </si>
  <si>
    <t>СН2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</si>
  <si>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</si>
  <si>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</si>
  <si>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</si>
  <si>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руб./МВт*ч</t>
  </si>
  <si>
    <t>руб./МВт мес.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</si>
  <si>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</si>
  <si>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</si>
  <si>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</si>
  <si>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Предельные уровни нерегулируемых цен на электрическую энергию (мощность),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</si>
  <si>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</si>
  <si>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</si>
  <si>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</si>
  <si>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Двухставочный тариф</t>
  </si>
  <si>
    <t xml:space="preserve">по договорам энергоснабжения </t>
  </si>
  <si>
    <t>поставляемую ООО "Сургутская энергосбытовая компания"</t>
  </si>
  <si>
    <t>1</t>
  </si>
  <si>
    <t>1.1</t>
  </si>
  <si>
    <t>1.1.1</t>
  </si>
  <si>
    <t>1.2</t>
  </si>
  <si>
    <t>1.2.1</t>
  </si>
  <si>
    <t>1.2.2</t>
  </si>
  <si>
    <r>
      <t xml:space="preserve"> на территории Тюменской области, ХМАО и ЯНАО в июле  2011 года</t>
    </r>
    <r>
      <rPr>
        <b/>
        <sz val="12"/>
        <color indexed="8"/>
        <rFont val="Arial"/>
        <family val="2"/>
      </rPr>
      <t xml:space="preserve"> (факт)</t>
    </r>
  </si>
  <si>
    <t>1.5</t>
  </si>
  <si>
    <t>1.5.1</t>
  </si>
  <si>
    <t>1.5.2</t>
  </si>
  <si>
    <t>1.7</t>
  </si>
  <si>
    <t>1.7.1</t>
  </si>
  <si>
    <t>1.7.2</t>
  </si>
  <si>
    <t>Одноставочный тариф</t>
  </si>
  <si>
    <t>средневзвешенная нерегулируемая цена на электрическую энергию (мощность)</t>
  </si>
  <si>
    <t>от 5001 до 5500 часов, в т.ч.</t>
  </si>
  <si>
    <t>до 4500 часов, в т.ч.</t>
  </si>
  <si>
    <t>НН</t>
  </si>
  <si>
    <t xml:space="preserve"> до 4500 часов</t>
  </si>
  <si>
    <t>Плата за регулируемые услуги, связанная с процессом снабжения электрической энергией (мощностью) в т.ч.: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</si>
  <si>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</si>
  <si>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ОАО «Тюменьэнергосбыт»</t>
  </si>
  <si>
    <t>Тариф на услуги по оперативно-диспетчерскому управлению, оказываемые ОАО "СО ЕЭС"</t>
  </si>
  <si>
    <t>Тариф на услуги коммерческого оператора, оказываемые ОАО "АТС"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</si>
  <si>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</t>
  </si>
  <si>
    <t>Составляющие одноставочной платы за регулируемые услуги по ОАО "Тюменьэнергосбыт"</t>
  </si>
  <si>
    <t>Одноставочный тариф на услуги по передаче электрической энергии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</si>
  <si>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</si>
  <si>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</si>
  <si>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</si>
  <si>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>Сбытовая надбавка гарантирующего поставщика ОАО "Тюменская энергосбытовая компания"</t>
  </si>
  <si>
    <t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ГП ОАО "Тюменская энергетическая компания"</t>
  </si>
  <si>
    <t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                                  ГП ОАО "Тюменьэнергосбыт"</t>
  </si>
  <si>
    <t>Тариф на услугу по оперативно-диспетчерскому управлению, оказываемую системным оператором ОАО «СО ЕЭС»</t>
  </si>
  <si>
    <t>Цена комплексной услуги по расчету требований и обязательств участников оптового рынка, оказываемой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</si>
  <si>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 коммерческим оператором оптового рынка ОАО "АТС"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</si>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</sst>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6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>
      <alignment wrapText="1"/>
    </xf>
    <xf numFmtId="177" fontId="1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177" fontId="4" fillId="0" borderId="14" xfId="58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center"/>
    </xf>
    <xf numFmtId="177" fontId="1" fillId="0" borderId="16" xfId="58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77" fontId="4" fillId="0" borderId="19" xfId="58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77" fontId="1" fillId="0" borderId="0" xfId="58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/>
    </xf>
    <xf numFmtId="177" fontId="4" fillId="0" borderId="0" xfId="5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wrapText="1"/>
    </xf>
    <xf numFmtId="177" fontId="4" fillId="0" borderId="23" xfId="58" applyNumberFormat="1" applyFont="1" applyFill="1" applyBorder="1" applyAlignment="1">
      <alignment horizontal="center"/>
    </xf>
    <xf numFmtId="177" fontId="1" fillId="0" borderId="24" xfId="58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 wrapText="1" indent="1"/>
    </xf>
    <xf numFmtId="0" fontId="1" fillId="0" borderId="26" xfId="0" applyFont="1" applyFill="1" applyBorder="1" applyAlignment="1">
      <alignment horizontal="center"/>
    </xf>
    <xf numFmtId="177" fontId="1" fillId="0" borderId="27" xfId="58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/>
    </xf>
    <xf numFmtId="183" fontId="4" fillId="0" borderId="3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3" fontId="7" fillId="0" borderId="31" xfId="0" applyNumberFormat="1" applyFont="1" applyFill="1" applyBorder="1" applyAlignment="1">
      <alignment horizontal="center" vertical="center"/>
    </xf>
    <xf numFmtId="183" fontId="7" fillId="0" borderId="32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58" applyNumberFormat="1" applyFont="1" applyFill="1" applyBorder="1" applyAlignment="1">
      <alignment horizontal="center"/>
    </xf>
    <xf numFmtId="177" fontId="0" fillId="0" borderId="0" xfId="58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177" fontId="1" fillId="0" borderId="16" xfId="58" applyNumberFormat="1" applyFont="1" applyFill="1" applyBorder="1" applyAlignment="1">
      <alignment horizontal="center" vertical="center"/>
    </xf>
    <xf numFmtId="177" fontId="1" fillId="0" borderId="24" xfId="58" applyNumberFormat="1" applyFont="1" applyFill="1" applyBorder="1" applyAlignment="1">
      <alignment horizontal="center" vertical="center"/>
    </xf>
    <xf numFmtId="177" fontId="1" fillId="0" borderId="18" xfId="58" applyNumberFormat="1" applyFont="1" applyFill="1" applyBorder="1" applyAlignment="1">
      <alignment horizontal="center" vertical="center"/>
    </xf>
    <xf numFmtId="177" fontId="1" fillId="0" borderId="33" xfId="58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7" fontId="4" fillId="0" borderId="34" xfId="58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77" fontId="1" fillId="0" borderId="31" xfId="58" applyNumberFormat="1" applyFont="1" applyFill="1" applyBorder="1" applyAlignment="1">
      <alignment horizontal="center" vertical="center"/>
    </xf>
    <xf numFmtId="177" fontId="1" fillId="0" borderId="32" xfId="58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left" wrapText="1" indent="1"/>
    </xf>
    <xf numFmtId="0" fontId="1" fillId="0" borderId="36" xfId="0" applyFont="1" applyFill="1" applyBorder="1" applyAlignment="1">
      <alignment horizontal="center"/>
    </xf>
    <xf numFmtId="177" fontId="1" fillId="0" borderId="36" xfId="58" applyNumberFormat="1" applyFont="1" applyFill="1" applyBorder="1" applyAlignment="1">
      <alignment horizontal="center"/>
    </xf>
    <xf numFmtId="177" fontId="1" fillId="0" borderId="37" xfId="58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left" wrapText="1" indent="1"/>
    </xf>
    <xf numFmtId="0" fontId="1" fillId="0" borderId="39" xfId="0" applyFont="1" applyFill="1" applyBorder="1" applyAlignment="1">
      <alignment horizontal="center"/>
    </xf>
    <xf numFmtId="177" fontId="1" fillId="0" borderId="39" xfId="58" applyNumberFormat="1" applyFont="1" applyFill="1" applyBorder="1" applyAlignment="1">
      <alignment horizontal="center"/>
    </xf>
    <xf numFmtId="177" fontId="1" fillId="0" borderId="40" xfId="58" applyNumberFormat="1" applyFont="1" applyFill="1" applyBorder="1" applyAlignment="1">
      <alignment horizontal="center"/>
    </xf>
    <xf numFmtId="177" fontId="1" fillId="0" borderId="31" xfId="58" applyNumberFormat="1" applyFont="1" applyFill="1" applyBorder="1" applyAlignment="1">
      <alignment horizontal="center"/>
    </xf>
    <xf numFmtId="177" fontId="1" fillId="0" borderId="32" xfId="58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6" fontId="3" fillId="0" borderId="47" xfId="0" applyNumberFormat="1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0" fontId="1" fillId="0" borderId="56" xfId="0" applyFont="1" applyFill="1" applyBorder="1" applyAlignment="1">
      <alignment horizontal="center" vertical="center"/>
    </xf>
    <xf numFmtId="166" fontId="3" fillId="0" borderId="42" xfId="0" applyNumberFormat="1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166" fontId="3" fillId="0" borderId="44" xfId="0" applyNumberFormat="1" applyFont="1" applyFill="1" applyBorder="1" applyAlignment="1">
      <alignment horizontal="center" vertical="center" wrapText="1"/>
    </xf>
    <xf numFmtId="166" fontId="3" fillId="0" borderId="57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166" fontId="1" fillId="0" borderId="59" xfId="0" applyNumberFormat="1" applyFont="1" applyFill="1" applyBorder="1" applyAlignment="1">
      <alignment horizontal="left" vertical="center" wrapText="1"/>
    </xf>
    <xf numFmtId="166" fontId="1" fillId="0" borderId="60" xfId="0" applyNumberFormat="1" applyFont="1" applyFill="1" applyBorder="1" applyAlignment="1">
      <alignment horizontal="left" vertical="center" wrapText="1"/>
    </xf>
    <xf numFmtId="166" fontId="1" fillId="0" borderId="49" xfId="0" applyNumberFormat="1" applyFont="1" applyFill="1" applyBorder="1" applyAlignment="1">
      <alignment horizontal="left" vertical="center" wrapText="1"/>
    </xf>
    <xf numFmtId="166" fontId="1" fillId="0" borderId="31" xfId="0" applyNumberFormat="1" applyFont="1" applyFill="1" applyBorder="1" applyAlignment="1">
      <alignment horizontal="left" vertical="center" wrapText="1"/>
    </xf>
    <xf numFmtId="166" fontId="1" fillId="0" borderId="52" xfId="0" applyNumberFormat="1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tabSelected="1" zoomScale="85" zoomScaleNormal="85" zoomScaleSheetLayoutView="75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" customWidth="1"/>
    <col min="2" max="2" width="55.75390625" style="2" customWidth="1"/>
    <col min="3" max="3" width="15.75390625" style="3" customWidth="1"/>
    <col min="4" max="5" width="15.75390625" style="4" customWidth="1"/>
    <col min="6" max="6" width="14.75390625" style="4" customWidth="1"/>
    <col min="7" max="7" width="13.875" style="4" customWidth="1"/>
    <col min="8" max="16384" width="9.125" style="4" customWidth="1"/>
  </cols>
  <sheetData>
    <row r="2" spans="1:5" ht="15.75">
      <c r="A2" s="108" t="s">
        <v>12</v>
      </c>
      <c r="B2" s="108"/>
      <c r="C2" s="108"/>
      <c r="D2" s="108"/>
      <c r="E2" s="108"/>
    </row>
    <row r="3" spans="1:5" ht="15.75">
      <c r="A3" s="108" t="s">
        <v>18</v>
      </c>
      <c r="B3" s="108"/>
      <c r="C3" s="108"/>
      <c r="D3" s="108"/>
      <c r="E3" s="108"/>
    </row>
    <row r="4" spans="1:5" ht="15.75">
      <c r="A4" s="108" t="s">
        <v>17</v>
      </c>
      <c r="B4" s="108"/>
      <c r="C4" s="108"/>
      <c r="D4" s="108"/>
      <c r="E4" s="108"/>
    </row>
    <row r="5" spans="1:5" ht="15.75">
      <c r="A5" s="108" t="s">
        <v>25</v>
      </c>
      <c r="B5" s="108"/>
      <c r="C5" s="108"/>
      <c r="D5" s="108"/>
      <c r="E5" s="108"/>
    </row>
    <row r="6" ht="13.5" thickBot="1"/>
    <row r="7" spans="1:5" ht="24.75" customHeight="1">
      <c r="A7" s="99" t="s">
        <v>0</v>
      </c>
      <c r="B7" s="101" t="s">
        <v>4</v>
      </c>
      <c r="C7" s="103" t="s">
        <v>1</v>
      </c>
      <c r="D7" s="97" t="s">
        <v>9</v>
      </c>
      <c r="E7" s="98"/>
    </row>
    <row r="8" spans="1:5" ht="24.75" customHeight="1" thickBot="1">
      <c r="A8" s="100"/>
      <c r="B8" s="102"/>
      <c r="C8" s="104"/>
      <c r="D8" s="5" t="s">
        <v>2</v>
      </c>
      <c r="E8" s="32" t="s">
        <v>3</v>
      </c>
    </row>
    <row r="9" spans="1:8" ht="12.75">
      <c r="A9" s="6" t="s">
        <v>19</v>
      </c>
      <c r="B9" s="7" t="s">
        <v>16</v>
      </c>
      <c r="C9" s="7"/>
      <c r="D9" s="8"/>
      <c r="E9" s="33"/>
      <c r="F9" s="9"/>
      <c r="G9" s="9"/>
      <c r="H9" s="9"/>
    </row>
    <row r="10" spans="1:8" ht="12.75">
      <c r="A10" s="10" t="s">
        <v>20</v>
      </c>
      <c r="B10" s="11" t="s">
        <v>5</v>
      </c>
      <c r="C10" s="12" t="s">
        <v>8</v>
      </c>
      <c r="D10" s="13">
        <f>D11</f>
        <v>179886.39</v>
      </c>
      <c r="E10" s="34">
        <f>E11</f>
        <v>180489.92</v>
      </c>
      <c r="F10" s="9"/>
      <c r="G10" s="9"/>
      <c r="H10" s="9"/>
    </row>
    <row r="11" spans="1:8" ht="12.75">
      <c r="A11" s="14" t="s">
        <v>21</v>
      </c>
      <c r="B11" s="15" t="s">
        <v>11</v>
      </c>
      <c r="C11" s="16" t="s">
        <v>8</v>
      </c>
      <c r="D11" s="17">
        <v>179886.39</v>
      </c>
      <c r="E11" s="35">
        <v>180489.92</v>
      </c>
      <c r="F11" s="9"/>
      <c r="G11" s="9"/>
      <c r="H11" s="9"/>
    </row>
    <row r="12" spans="1:8" ht="12.75">
      <c r="A12" s="10" t="s">
        <v>22</v>
      </c>
      <c r="B12" s="11" t="s">
        <v>6</v>
      </c>
      <c r="C12" s="12" t="s">
        <v>7</v>
      </c>
      <c r="D12" s="13">
        <f>D13+D14</f>
        <v>1554.85</v>
      </c>
      <c r="E12" s="34">
        <f>E13+E14</f>
        <v>2137.39</v>
      </c>
      <c r="F12" s="9"/>
      <c r="G12" s="9"/>
      <c r="H12" s="9"/>
    </row>
    <row r="13" spans="1:8" ht="25.5">
      <c r="A13" s="14" t="s">
        <v>23</v>
      </c>
      <c r="B13" s="15" t="s">
        <v>10</v>
      </c>
      <c r="C13" s="16" t="s">
        <v>7</v>
      </c>
      <c r="D13" s="65">
        <f>1554.85-D18</f>
        <v>795.5369999999998</v>
      </c>
      <c r="E13" s="66">
        <f>2137.39-E18</f>
        <v>796.4369999999997</v>
      </c>
      <c r="F13" s="9"/>
      <c r="G13" s="9"/>
      <c r="H13" s="9"/>
    </row>
    <row r="14" spans="1:8" ht="26.25" thickBot="1">
      <c r="A14" s="18" t="s">
        <v>24</v>
      </c>
      <c r="B14" s="19" t="s">
        <v>15</v>
      </c>
      <c r="C14" s="20" t="s">
        <v>7</v>
      </c>
      <c r="D14" s="67">
        <f>D18</f>
        <v>759.3130000000001</v>
      </c>
      <c r="E14" s="68">
        <f>E18</f>
        <v>1340.9530000000002</v>
      </c>
      <c r="F14" s="9"/>
      <c r="G14" s="9"/>
      <c r="H14" s="9"/>
    </row>
    <row r="15" spans="1:8" ht="13.5" thickBot="1">
      <c r="A15" s="27"/>
      <c r="B15" s="36"/>
      <c r="C15" s="37"/>
      <c r="D15" s="38"/>
      <c r="E15" s="28"/>
      <c r="F15" s="9"/>
      <c r="G15" s="9"/>
      <c r="H15" s="9"/>
    </row>
    <row r="16" spans="1:8" ht="12.75" customHeight="1">
      <c r="A16" s="91" t="s">
        <v>13</v>
      </c>
      <c r="B16" s="92"/>
      <c r="C16" s="95" t="s">
        <v>1</v>
      </c>
      <c r="D16" s="89" t="s">
        <v>9</v>
      </c>
      <c r="E16" s="90"/>
      <c r="F16" s="9"/>
      <c r="G16" s="9"/>
      <c r="H16" s="9"/>
    </row>
    <row r="17" spans="1:8" ht="13.5" customHeight="1" thickBot="1">
      <c r="A17" s="93"/>
      <c r="B17" s="94"/>
      <c r="C17" s="96"/>
      <c r="D17" s="24" t="s">
        <v>2</v>
      </c>
      <c r="E17" s="69" t="s">
        <v>3</v>
      </c>
      <c r="F17" s="9"/>
      <c r="G17" s="9"/>
      <c r="H17" s="9"/>
    </row>
    <row r="18" spans="1:8" ht="12.75" customHeight="1" thickBot="1">
      <c r="A18" s="118" t="s">
        <v>14</v>
      </c>
      <c r="B18" s="119"/>
      <c r="C18" s="25" t="s">
        <v>7</v>
      </c>
      <c r="D18" s="26">
        <f>D19+D20+D21+D22+D23</f>
        <v>759.3130000000001</v>
      </c>
      <c r="E18" s="70">
        <f>E19+D20+D21+D22+D23</f>
        <v>1340.9530000000002</v>
      </c>
      <c r="F18" s="9"/>
      <c r="G18" s="9"/>
      <c r="H18" s="9"/>
    </row>
    <row r="19" spans="1:8" ht="26.25" customHeight="1">
      <c r="A19" s="118" t="s">
        <v>45</v>
      </c>
      <c r="B19" s="119"/>
      <c r="C19" s="71" t="s">
        <v>7</v>
      </c>
      <c r="D19" s="72">
        <v>747.74</v>
      </c>
      <c r="E19" s="73">
        <v>1329.38</v>
      </c>
      <c r="F19" s="9"/>
      <c r="G19" s="9"/>
      <c r="H19" s="9"/>
    </row>
    <row r="20" spans="1:8" ht="15" customHeight="1">
      <c r="A20" s="110" t="s">
        <v>55</v>
      </c>
      <c r="B20" s="111"/>
      <c r="C20" s="71" t="s">
        <v>7</v>
      </c>
      <c r="D20" s="112">
        <v>8.46</v>
      </c>
      <c r="E20" s="113"/>
      <c r="F20" s="9"/>
      <c r="G20" s="9"/>
      <c r="H20" s="9"/>
    </row>
    <row r="21" spans="1:8" ht="24" customHeight="1">
      <c r="A21" s="110" t="s">
        <v>52</v>
      </c>
      <c r="B21" s="111"/>
      <c r="C21" s="71" t="s">
        <v>7</v>
      </c>
      <c r="D21" s="112">
        <v>2.178</v>
      </c>
      <c r="E21" s="113"/>
      <c r="F21" s="9"/>
      <c r="G21" s="9"/>
      <c r="H21" s="9"/>
    </row>
    <row r="22" spans="1:8" ht="39" customHeight="1">
      <c r="A22" s="110" t="s">
        <v>53</v>
      </c>
      <c r="B22" s="111"/>
      <c r="C22" s="71" t="s">
        <v>7</v>
      </c>
      <c r="D22" s="112">
        <v>0.239</v>
      </c>
      <c r="E22" s="113"/>
      <c r="F22" s="9"/>
      <c r="G22" s="9"/>
      <c r="H22" s="9"/>
    </row>
    <row r="23" spans="1:8" ht="39" customHeight="1" thickBot="1">
      <c r="A23" s="114" t="s">
        <v>54</v>
      </c>
      <c r="B23" s="115"/>
      <c r="C23" s="74" t="s">
        <v>7</v>
      </c>
      <c r="D23" s="116">
        <v>0.696</v>
      </c>
      <c r="E23" s="117"/>
      <c r="F23" s="9"/>
      <c r="G23" s="9"/>
      <c r="H23" s="9"/>
    </row>
    <row r="24" spans="1:8" ht="9" customHeight="1">
      <c r="A24" s="41"/>
      <c r="B24" s="42"/>
      <c r="C24" s="21"/>
      <c r="D24" s="30"/>
      <c r="E24" s="30"/>
      <c r="F24" s="9"/>
      <c r="G24" s="9"/>
      <c r="H24" s="9"/>
    </row>
    <row r="25" spans="1:8" ht="41.25" customHeight="1">
      <c r="A25" s="109" t="s">
        <v>50</v>
      </c>
      <c r="B25" s="109"/>
      <c r="C25" s="109"/>
      <c r="D25" s="109"/>
      <c r="E25" s="109"/>
      <c r="F25" s="9"/>
      <c r="G25" s="9"/>
      <c r="H25" s="9"/>
    </row>
    <row r="26" spans="1:8" ht="9.75" customHeight="1" thickBot="1">
      <c r="A26" s="41"/>
      <c r="B26" s="42"/>
      <c r="C26" s="21"/>
      <c r="D26" s="30"/>
      <c r="E26" s="30"/>
      <c r="F26" s="9"/>
      <c r="G26" s="9"/>
      <c r="H26" s="9"/>
    </row>
    <row r="27" spans="1:8" ht="24.75" customHeight="1">
      <c r="A27" s="99" t="s">
        <v>0</v>
      </c>
      <c r="B27" s="101" t="s">
        <v>4</v>
      </c>
      <c r="C27" s="103" t="s">
        <v>1</v>
      </c>
      <c r="D27" s="97" t="s">
        <v>9</v>
      </c>
      <c r="E27" s="98"/>
      <c r="F27" s="9"/>
      <c r="G27" s="9"/>
      <c r="H27" s="9"/>
    </row>
    <row r="28" spans="1:5" ht="19.5" customHeight="1" thickBot="1">
      <c r="A28" s="100"/>
      <c r="B28" s="102"/>
      <c r="C28" s="104"/>
      <c r="D28" s="5" t="s">
        <v>2</v>
      </c>
      <c r="E28" s="32" t="s">
        <v>3</v>
      </c>
    </row>
    <row r="29" spans="1:9" ht="12.75">
      <c r="A29" s="6" t="s">
        <v>19</v>
      </c>
      <c r="B29" s="7" t="s">
        <v>32</v>
      </c>
      <c r="C29" s="7"/>
      <c r="D29" s="39"/>
      <c r="E29" s="40"/>
      <c r="F29" s="9"/>
      <c r="G29" s="9"/>
      <c r="H29" s="9"/>
      <c r="I29" s="9"/>
    </row>
    <row r="30" spans="1:9" ht="12.75">
      <c r="A30" s="10" t="s">
        <v>26</v>
      </c>
      <c r="B30" s="11" t="s">
        <v>34</v>
      </c>
      <c r="C30" s="12" t="s">
        <v>7</v>
      </c>
      <c r="D30" s="13"/>
      <c r="E30" s="34">
        <v>2546.5430000000006</v>
      </c>
      <c r="F30" s="9"/>
      <c r="G30" s="9"/>
      <c r="H30" s="9"/>
      <c r="I30" s="9"/>
    </row>
    <row r="31" spans="1:9" ht="25.5">
      <c r="A31" s="14" t="s">
        <v>27</v>
      </c>
      <c r="B31" s="15" t="s">
        <v>33</v>
      </c>
      <c r="C31" s="16" t="s">
        <v>7</v>
      </c>
      <c r="D31" s="17"/>
      <c r="E31" s="35">
        <v>1162.88</v>
      </c>
      <c r="F31" s="9"/>
      <c r="G31" s="9"/>
      <c r="H31" s="9"/>
      <c r="I31" s="9"/>
    </row>
    <row r="32" spans="1:9" ht="25.5">
      <c r="A32" s="75" t="s">
        <v>28</v>
      </c>
      <c r="B32" s="76" t="s">
        <v>15</v>
      </c>
      <c r="C32" s="77" t="s">
        <v>7</v>
      </c>
      <c r="D32" s="78"/>
      <c r="E32" s="79">
        <v>1383.6630000000002</v>
      </c>
      <c r="F32" s="9"/>
      <c r="G32" s="9"/>
      <c r="H32" s="9"/>
      <c r="I32" s="9"/>
    </row>
    <row r="33" spans="1:9" ht="12.75">
      <c r="A33" s="10" t="s">
        <v>29</v>
      </c>
      <c r="B33" s="11" t="s">
        <v>35</v>
      </c>
      <c r="C33" s="12" t="s">
        <v>7</v>
      </c>
      <c r="D33" s="13">
        <v>2049.993</v>
      </c>
      <c r="E33" s="34">
        <v>2631.6330000000003</v>
      </c>
      <c r="F33" s="9"/>
      <c r="G33" s="9"/>
      <c r="H33" s="9"/>
      <c r="I33" s="9"/>
    </row>
    <row r="34" spans="1:9" ht="25.5">
      <c r="A34" s="75" t="s">
        <v>30</v>
      </c>
      <c r="B34" s="76" t="s">
        <v>33</v>
      </c>
      <c r="C34" s="77" t="s">
        <v>7</v>
      </c>
      <c r="D34" s="78">
        <v>1247.97</v>
      </c>
      <c r="E34" s="79">
        <v>1247.97</v>
      </c>
      <c r="F34" s="9"/>
      <c r="G34" s="9"/>
      <c r="H34" s="9"/>
      <c r="I34" s="9"/>
    </row>
    <row r="35" spans="1:9" ht="26.25" thickBot="1">
      <c r="A35" s="80" t="s">
        <v>31</v>
      </c>
      <c r="B35" s="81" t="s">
        <v>15</v>
      </c>
      <c r="C35" s="82" t="s">
        <v>7</v>
      </c>
      <c r="D35" s="83">
        <v>802.023</v>
      </c>
      <c r="E35" s="84">
        <v>1383.6630000000002</v>
      </c>
      <c r="F35" s="9"/>
      <c r="G35" s="9"/>
      <c r="H35" s="9"/>
      <c r="I35" s="9"/>
    </row>
    <row r="36" spans="2:9" ht="13.5" thickBot="1">
      <c r="B36" s="22"/>
      <c r="C36" s="23"/>
      <c r="F36" s="9"/>
      <c r="G36" s="9"/>
      <c r="H36" s="9"/>
      <c r="I36" s="9"/>
    </row>
    <row r="37" spans="1:8" ht="12.75" customHeight="1">
      <c r="A37" s="91" t="s">
        <v>13</v>
      </c>
      <c r="B37" s="92"/>
      <c r="C37" s="95" t="s">
        <v>1</v>
      </c>
      <c r="D37" s="89" t="s">
        <v>9</v>
      </c>
      <c r="E37" s="90"/>
      <c r="F37" s="31"/>
      <c r="G37" s="60"/>
      <c r="H37" s="9"/>
    </row>
    <row r="38" spans="1:8" ht="19.5" customHeight="1" thickBot="1">
      <c r="A38" s="93"/>
      <c r="B38" s="94"/>
      <c r="C38" s="96"/>
      <c r="D38" s="24" t="s">
        <v>2</v>
      </c>
      <c r="E38" s="69" t="s">
        <v>3</v>
      </c>
      <c r="F38" s="42"/>
      <c r="G38" s="61"/>
      <c r="H38" s="9"/>
    </row>
    <row r="39" spans="1:8" ht="24.75" customHeight="1">
      <c r="A39" s="118" t="s">
        <v>14</v>
      </c>
      <c r="B39" s="119"/>
      <c r="C39" s="55" t="s">
        <v>7</v>
      </c>
      <c r="D39" s="26">
        <v>802.023</v>
      </c>
      <c r="E39" s="70">
        <v>1383.6630000000002</v>
      </c>
      <c r="F39" s="42"/>
      <c r="G39" s="62"/>
      <c r="H39" s="9"/>
    </row>
    <row r="40" spans="1:8" ht="14.25" customHeight="1">
      <c r="A40" s="110" t="s">
        <v>45</v>
      </c>
      <c r="B40" s="111"/>
      <c r="C40" s="51" t="s">
        <v>7</v>
      </c>
      <c r="D40" s="85">
        <v>747.74</v>
      </c>
      <c r="E40" s="86">
        <v>1329.38</v>
      </c>
      <c r="F40" s="42"/>
      <c r="G40" s="63"/>
      <c r="H40" s="9"/>
    </row>
    <row r="41" spans="1:8" ht="27.75" customHeight="1">
      <c r="A41" s="110" t="s">
        <v>49</v>
      </c>
      <c r="B41" s="111"/>
      <c r="C41" s="51" t="s">
        <v>7</v>
      </c>
      <c r="D41" s="112">
        <v>51.17</v>
      </c>
      <c r="E41" s="113"/>
      <c r="F41" s="42"/>
      <c r="G41" s="63"/>
      <c r="H41" s="9"/>
    </row>
    <row r="42" spans="1:8" ht="38.25" customHeight="1">
      <c r="A42" s="110" t="s">
        <v>46</v>
      </c>
      <c r="B42" s="111"/>
      <c r="C42" s="51" t="s">
        <v>7</v>
      </c>
      <c r="D42" s="112">
        <v>2.178</v>
      </c>
      <c r="E42" s="113"/>
      <c r="F42" s="42"/>
      <c r="G42" s="63"/>
      <c r="H42" s="9"/>
    </row>
    <row r="43" spans="1:8" ht="37.5" customHeight="1">
      <c r="A43" s="110" t="s">
        <v>47</v>
      </c>
      <c r="B43" s="111"/>
      <c r="C43" s="51" t="s">
        <v>7</v>
      </c>
      <c r="D43" s="112">
        <v>0.239</v>
      </c>
      <c r="E43" s="113"/>
      <c r="F43" s="42"/>
      <c r="G43" s="63"/>
      <c r="H43" s="9"/>
    </row>
    <row r="44" spans="1:8" ht="39" customHeight="1" thickBot="1">
      <c r="A44" s="114" t="s">
        <v>48</v>
      </c>
      <c r="B44" s="115"/>
      <c r="C44" s="54" t="s">
        <v>7</v>
      </c>
      <c r="D44" s="116">
        <v>0.696</v>
      </c>
      <c r="E44" s="117"/>
      <c r="F44" s="42"/>
      <c r="G44" s="63"/>
      <c r="H44" s="9"/>
    </row>
    <row r="45" spans="1:8" ht="6.75" customHeight="1">
      <c r="A45" s="41"/>
      <c r="B45" s="42"/>
      <c r="C45" s="21"/>
      <c r="D45" s="30"/>
      <c r="E45" s="30"/>
      <c r="F45" s="29"/>
      <c r="G45" s="29"/>
      <c r="H45" s="9"/>
    </row>
    <row r="46" spans="1:6" ht="45" customHeight="1">
      <c r="A46" s="109" t="s">
        <v>51</v>
      </c>
      <c r="B46" s="109"/>
      <c r="C46" s="109"/>
      <c r="D46" s="109"/>
      <c r="E46" s="109"/>
      <c r="F46" s="64"/>
    </row>
    <row r="47" spans="2:3" ht="13.5" thickBot="1">
      <c r="B47" s="22"/>
      <c r="C47" s="23"/>
    </row>
    <row r="48" spans="1:6" ht="19.5" customHeight="1">
      <c r="A48" s="99" t="s">
        <v>0</v>
      </c>
      <c r="B48" s="101" t="s">
        <v>4</v>
      </c>
      <c r="C48" s="103" t="s">
        <v>1</v>
      </c>
      <c r="D48" s="105" t="s">
        <v>9</v>
      </c>
      <c r="E48" s="106"/>
      <c r="F48" s="107"/>
    </row>
    <row r="49" spans="1:6" ht="26.25" customHeight="1" thickBot="1">
      <c r="A49" s="100"/>
      <c r="B49" s="102"/>
      <c r="C49" s="104"/>
      <c r="D49" s="5" t="s">
        <v>2</v>
      </c>
      <c r="E49" s="32" t="s">
        <v>3</v>
      </c>
      <c r="F49" s="32" t="s">
        <v>36</v>
      </c>
    </row>
    <row r="50" spans="1:6" ht="12.75">
      <c r="A50" s="6" t="s">
        <v>19</v>
      </c>
      <c r="B50" s="7" t="s">
        <v>32</v>
      </c>
      <c r="C50" s="7"/>
      <c r="D50" s="45"/>
      <c r="E50" s="45"/>
      <c r="F50" s="46"/>
    </row>
    <row r="51" spans="1:6" ht="12.75">
      <c r="A51" s="10" t="s">
        <v>26</v>
      </c>
      <c r="B51" s="11" t="s">
        <v>37</v>
      </c>
      <c r="C51" s="12" t="s">
        <v>7</v>
      </c>
      <c r="D51" s="43">
        <f>SUM(D52:D53)</f>
        <v>2103.943</v>
      </c>
      <c r="E51" s="43">
        <f>SUM(E52:E53)</f>
        <v>2685.583</v>
      </c>
      <c r="F51" s="44">
        <f>SUM(F52:F53)</f>
        <v>2723.563</v>
      </c>
    </row>
    <row r="52" spans="1:6" ht="25.5">
      <c r="A52" s="75" t="s">
        <v>30</v>
      </c>
      <c r="B52" s="76" t="s">
        <v>33</v>
      </c>
      <c r="C52" s="87" t="s">
        <v>7</v>
      </c>
      <c r="D52" s="56">
        <f>2103.943-D53</f>
        <v>1281.8200000000002</v>
      </c>
      <c r="E52" s="56">
        <f>2685.583-E53</f>
        <v>1281.82</v>
      </c>
      <c r="F52" s="57">
        <f>2723.563-F53</f>
        <v>1281.8200000000002</v>
      </c>
    </row>
    <row r="53" spans="1:6" ht="26.25" thickBot="1">
      <c r="A53" s="80" t="s">
        <v>31</v>
      </c>
      <c r="B53" s="81" t="s">
        <v>15</v>
      </c>
      <c r="C53" s="88" t="s">
        <v>7</v>
      </c>
      <c r="D53" s="58">
        <f>D57</f>
        <v>822.123</v>
      </c>
      <c r="E53" s="58">
        <f>E57</f>
        <v>1403.7630000000001</v>
      </c>
      <c r="F53" s="59">
        <f>F57</f>
        <v>1441.743</v>
      </c>
    </row>
    <row r="54" spans="2:3" ht="13.5" thickBot="1">
      <c r="B54" s="22"/>
      <c r="C54" s="23"/>
    </row>
    <row r="55" spans="1:6" s="49" customFormat="1" ht="15">
      <c r="A55" s="121" t="s">
        <v>44</v>
      </c>
      <c r="B55" s="122"/>
      <c r="C55" s="103" t="s">
        <v>1</v>
      </c>
      <c r="D55" s="105" t="s">
        <v>9</v>
      </c>
      <c r="E55" s="106"/>
      <c r="F55" s="107"/>
    </row>
    <row r="56" spans="1:6" ht="15.75" thickBot="1">
      <c r="A56" s="123"/>
      <c r="B56" s="124"/>
      <c r="C56" s="104"/>
      <c r="D56" s="5" t="s">
        <v>2</v>
      </c>
      <c r="E56" s="32" t="s">
        <v>3</v>
      </c>
      <c r="F56" s="32" t="s">
        <v>36</v>
      </c>
    </row>
    <row r="57" spans="1:6" ht="25.5" customHeight="1">
      <c r="A57" s="126" t="s">
        <v>38</v>
      </c>
      <c r="B57" s="127"/>
      <c r="C57" s="50" t="s">
        <v>7</v>
      </c>
      <c r="D57" s="51">
        <v>822.123</v>
      </c>
      <c r="E57" s="51">
        <v>1403.7630000000001</v>
      </c>
      <c r="F57" s="52">
        <v>1441.743</v>
      </c>
    </row>
    <row r="58" spans="1:6" ht="26.25" customHeight="1">
      <c r="A58" s="128" t="s">
        <v>39</v>
      </c>
      <c r="B58" s="129"/>
      <c r="C58" s="50" t="s">
        <v>7</v>
      </c>
      <c r="D58" s="51">
        <v>747.74</v>
      </c>
      <c r="E58" s="51">
        <v>1329.38</v>
      </c>
      <c r="F58" s="52">
        <v>1367.36</v>
      </c>
    </row>
    <row r="59" spans="1:6" ht="24" customHeight="1">
      <c r="A59" s="128" t="s">
        <v>40</v>
      </c>
      <c r="B59" s="129"/>
      <c r="C59" s="50" t="s">
        <v>7</v>
      </c>
      <c r="D59" s="112">
        <v>71.27</v>
      </c>
      <c r="E59" s="125"/>
      <c r="F59" s="113"/>
    </row>
    <row r="60" spans="1:6" ht="23.25" customHeight="1">
      <c r="A60" s="128" t="s">
        <v>41</v>
      </c>
      <c r="B60" s="129"/>
      <c r="C60" s="50" t="s">
        <v>7</v>
      </c>
      <c r="D60" s="112">
        <v>2.178</v>
      </c>
      <c r="E60" s="125"/>
      <c r="F60" s="113"/>
    </row>
    <row r="61" spans="1:6" ht="15" customHeight="1">
      <c r="A61" s="128" t="s">
        <v>42</v>
      </c>
      <c r="B61" s="129"/>
      <c r="C61" s="50" t="s">
        <v>7</v>
      </c>
      <c r="D61" s="112">
        <v>0.696</v>
      </c>
      <c r="E61" s="125"/>
      <c r="F61" s="113"/>
    </row>
    <row r="62" spans="1:6" ht="38.25" customHeight="1" thickBot="1">
      <c r="A62" s="130" t="s">
        <v>43</v>
      </c>
      <c r="B62" s="131"/>
      <c r="C62" s="53" t="s">
        <v>7</v>
      </c>
      <c r="D62" s="116">
        <v>0.239</v>
      </c>
      <c r="E62" s="120"/>
      <c r="F62" s="117"/>
    </row>
    <row r="63" spans="1:3" ht="12.75">
      <c r="A63" s="47"/>
      <c r="B63" s="48"/>
      <c r="C63" s="23"/>
    </row>
    <row r="64" spans="2:3" ht="12.75">
      <c r="B64" s="22"/>
      <c r="C64" s="23"/>
    </row>
    <row r="65" spans="2:3" ht="12.75">
      <c r="B65" s="22"/>
      <c r="C65" s="23"/>
    </row>
    <row r="66" spans="2:3" ht="12.75">
      <c r="B66" s="22"/>
      <c r="C66" s="23"/>
    </row>
    <row r="67" spans="2:3" ht="12.75">
      <c r="B67" s="22"/>
      <c r="C67" s="23"/>
    </row>
    <row r="68" spans="2:3" ht="12.75">
      <c r="B68" s="22"/>
      <c r="C68" s="23"/>
    </row>
    <row r="69" spans="2:3" ht="12.75">
      <c r="B69" s="22"/>
      <c r="C69" s="23"/>
    </row>
  </sheetData>
  <sheetProtection/>
  <mergeCells count="57">
    <mergeCell ref="C7:C8"/>
    <mergeCell ref="D7:E7"/>
    <mergeCell ref="B27:B28"/>
    <mergeCell ref="C27:C28"/>
    <mergeCell ref="D27:E27"/>
    <mergeCell ref="A16:B17"/>
    <mergeCell ref="A2:E2"/>
    <mergeCell ref="A3:E3"/>
    <mergeCell ref="A4:E4"/>
    <mergeCell ref="A5:E5"/>
    <mergeCell ref="A7:A8"/>
    <mergeCell ref="B7:B8"/>
    <mergeCell ref="A62:B62"/>
    <mergeCell ref="A61:B61"/>
    <mergeCell ref="A37:B38"/>
    <mergeCell ref="C37:C38"/>
    <mergeCell ref="D37:E37"/>
    <mergeCell ref="A39:B39"/>
    <mergeCell ref="A48:A49"/>
    <mergeCell ref="B48:B49"/>
    <mergeCell ref="C48:C49"/>
    <mergeCell ref="D48:F48"/>
    <mergeCell ref="A55:B56"/>
    <mergeCell ref="C55:C56"/>
    <mergeCell ref="D59:F59"/>
    <mergeCell ref="D60:F60"/>
    <mergeCell ref="D61:F61"/>
    <mergeCell ref="A57:B57"/>
    <mergeCell ref="A58:B58"/>
    <mergeCell ref="A59:B59"/>
    <mergeCell ref="A60:B60"/>
    <mergeCell ref="D62:F62"/>
    <mergeCell ref="A41:B41"/>
    <mergeCell ref="A40:B40"/>
    <mergeCell ref="A42:B42"/>
    <mergeCell ref="A43:B43"/>
    <mergeCell ref="A44:B44"/>
    <mergeCell ref="D41:E41"/>
    <mergeCell ref="D42:E42"/>
    <mergeCell ref="D43:E43"/>
    <mergeCell ref="D55:F55"/>
    <mergeCell ref="C16:C17"/>
    <mergeCell ref="D16:E16"/>
    <mergeCell ref="A18:B18"/>
    <mergeCell ref="A19:B19"/>
    <mergeCell ref="A20:B20"/>
    <mergeCell ref="D20:E20"/>
    <mergeCell ref="A46:E46"/>
    <mergeCell ref="A21:B21"/>
    <mergeCell ref="D21:E21"/>
    <mergeCell ref="A22:B22"/>
    <mergeCell ref="D22:E22"/>
    <mergeCell ref="A23:B23"/>
    <mergeCell ref="D23:E23"/>
    <mergeCell ref="D44:E44"/>
    <mergeCell ref="A25:E25"/>
    <mergeCell ref="A27:A28"/>
  </mergeCells>
  <printOptions/>
  <pageMargins left="0.5905511811023623" right="0.3937007874015748" top="0" bottom="0" header="0.1968503937007874" footer="0.1968503937007874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grave</cp:lastModifiedBy>
  <cp:lastPrinted>2011-08-26T10:33:36Z</cp:lastPrinted>
  <dcterms:created xsi:type="dcterms:W3CDTF">2010-01-14T06:31:48Z</dcterms:created>
  <dcterms:modified xsi:type="dcterms:W3CDTF">2011-08-26T10:53:30Z</dcterms:modified>
  <cp:category/>
  <cp:version/>
  <cp:contentType/>
  <cp:contentStatus/>
</cp:coreProperties>
</file>