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defaultThemeVersion="124226"/>
  <xr:revisionPtr revIDLastSave="0" documentId="13_ncr:1_{065CF6FF-30EB-44CB-AC7C-E1262747EB3E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5 (2023г)" sheetId="57" r:id="rId1"/>
  </sheets>
  <definedNames>
    <definedName name="_xlnm.Print_Area" localSheetId="0">'05 (2023г)'!$A$1:$H$67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<sst xmlns="http://schemas.openxmlformats.org/spreadsheetml/2006/main" count="93" uniqueCount="31">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</sst>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2" formatCode="_-* #,##0.0000_р_._-;\-* #,##0.0000_р_._-;_-* &quot;-&quot;??_р_._-;_-@_-"/>
    <numFmt numFmtId="175" formatCode="_-* #,##0.0000000_р_._-;\-* #,##0.0000000_р_._-;_-* &quot;-&quot;??_р_._-;_-@_-"/>
    <numFmt numFmtId="178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  <xf numFmtId="175" fontId="9" fillId="3" borderId="0" xfId="3" applyNumberFormat="1" applyFont="1" applyFill="1"/>
    <xf numFmtId="178" fontId="5" fillId="0" borderId="1" xfId="2" applyNumberFormat="1" applyFont="1" applyFill="1" applyBorder="1" applyAlignment="1">
      <alignment vertical="center" wrapText="1"/>
    </xf>
    <xf numFmtId="178" fontId="5" fillId="3" borderId="1" xfId="2" applyNumberFormat="1" applyFont="1" applyFill="1" applyBorder="1" applyAlignment="1">
      <alignment vertical="center" wrapText="1"/>
    </xf>
    <xf numFmtId="178" fontId="6" fillId="0" borderId="16" xfId="2" applyNumberFormat="1" applyFont="1" applyFill="1" applyBorder="1" applyAlignment="1">
      <alignment vertical="center" wrapText="1"/>
    </xf>
    <xf numFmtId="178" fontId="6" fillId="5" borderId="20" xfId="2" applyNumberFormat="1" applyFont="1" applyFill="1" applyBorder="1" applyAlignment="1">
      <alignment vertical="center" wrapText="1"/>
    </xf>
    <xf numFmtId="178" fontId="6" fillId="5" borderId="21" xfId="2" applyNumberFormat="1" applyFont="1" applyFill="1" applyBorder="1" applyAlignment="1">
      <alignment vertical="center" wrapText="1"/>
    </xf>
    <xf numFmtId="172" fontId="6" fillId="3" borderId="13" xfId="3" applyNumberFormat="1" applyFont="1" applyFill="1" applyBorder="1" applyAlignment="1">
      <alignment horizontal="left" vertical="center" wrapText="1"/>
    </xf>
    <xf numFmtId="172" fontId="6" fillId="3" borderId="14" xfId="3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I24" sqref="I24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 t="s">
        <v>30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39">
        <f>D8+D14+D20+D26+D32+D38+D44+D50+D56+D62</f>
        <v>534251252</v>
      </c>
      <c r="E5" s="39">
        <f t="shared" ref="E5:G5" si="0">E8+E14+E20+E26+E32+E38+E44+E50+E56+E62</f>
        <v>116659</v>
      </c>
      <c r="F5" s="73">
        <f t="shared" si="0"/>
        <v>6638367.8959999997</v>
      </c>
      <c r="G5" s="73">
        <f t="shared" si="0"/>
        <v>453591.27509999997</v>
      </c>
      <c r="H5" s="74">
        <f>D5+E5+F5+G5</f>
        <v>541459870.17110002</v>
      </c>
      <c r="I5" s="67"/>
      <c r="J5" s="43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5158506</v>
      </c>
      <c r="G14" s="7">
        <f>SUM(G15:G19)</f>
        <v>304113</v>
      </c>
      <c r="H14" s="15">
        <f>SUM(H15:H19)</f>
        <v>5462619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5158506</v>
      </c>
      <c r="G15" s="16">
        <v>304113</v>
      </c>
      <c r="H15" s="20">
        <f>SUM(D15:G15)</f>
        <v>5462619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476732887</v>
      </c>
      <c r="E20" s="17">
        <f t="shared" ref="E20:F20" si="5">SUM(E21:E25)</f>
        <v>0</v>
      </c>
      <c r="F20" s="31">
        <f t="shared" si="5"/>
        <v>5958</v>
      </c>
      <c r="G20" s="17">
        <f>SUM(G21:G25)</f>
        <v>0</v>
      </c>
      <c r="H20" s="15">
        <f>SUM(D20:G20)</f>
        <v>476738845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476732887</v>
      </c>
      <c r="E21" s="30">
        <v>0</v>
      </c>
      <c r="F21" s="30">
        <v>5958</v>
      </c>
      <c r="G21" s="18">
        <v>0</v>
      </c>
      <c r="H21" s="20">
        <f t="shared" si="3"/>
        <v>476738845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55593669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55593669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55593669</v>
      </c>
      <c r="E27" s="9">
        <v>0</v>
      </c>
      <c r="F27" s="9">
        <v>0</v>
      </c>
      <c r="G27" s="18">
        <v>0</v>
      </c>
      <c r="H27" s="20">
        <f>SUM(D27:G27)</f>
        <v>55593669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547809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547809</v>
      </c>
    </row>
    <row r="33" spans="1:8" ht="16.5" x14ac:dyDescent="0.25">
      <c r="A33" s="62" t="s">
        <v>10</v>
      </c>
      <c r="B33" s="8" t="s">
        <v>11</v>
      </c>
      <c r="C33" s="63"/>
      <c r="D33" s="16">
        <v>547809</v>
      </c>
      <c r="E33" s="9">
        <v>0</v>
      </c>
      <c r="F33" s="9">
        <v>0</v>
      </c>
      <c r="G33" s="18">
        <v>0</v>
      </c>
      <c r="H33" s="20">
        <f>SUM(D33:G33)</f>
        <v>547809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79825</v>
      </c>
      <c r="F38" s="7">
        <f t="shared" si="10"/>
        <v>184762</v>
      </c>
      <c r="G38" s="7">
        <f t="shared" si="10"/>
        <v>10483</v>
      </c>
      <c r="H38" s="15">
        <f t="shared" si="3"/>
        <v>275070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79825</v>
      </c>
      <c r="F39" s="16">
        <v>184762</v>
      </c>
      <c r="G39" s="16">
        <v>10483</v>
      </c>
      <c r="H39" s="20">
        <f t="shared" si="3"/>
        <v>275070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132879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132879</v>
      </c>
    </row>
    <row r="45" spans="1:8" ht="16.5" x14ac:dyDescent="0.25">
      <c r="A45" s="62" t="s">
        <v>10</v>
      </c>
      <c r="B45" s="8" t="s">
        <v>11</v>
      </c>
      <c r="C45" s="63"/>
      <c r="D45" s="16">
        <v>132879</v>
      </c>
      <c r="E45" s="9">
        <v>0</v>
      </c>
      <c r="F45" s="9">
        <v>0</v>
      </c>
      <c r="G45" s="9">
        <v>0</v>
      </c>
      <c r="H45" s="20">
        <f t="shared" si="3"/>
        <v>132879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36834</v>
      </c>
      <c r="F50" s="7">
        <f t="shared" si="12"/>
        <v>405396</v>
      </c>
      <c r="G50" s="7">
        <f t="shared" si="12"/>
        <v>0</v>
      </c>
      <c r="H50" s="15">
        <f t="shared" si="3"/>
        <v>442230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36834</v>
      </c>
      <c r="F51" s="16">
        <v>405396</v>
      </c>
      <c r="G51" s="9">
        <v>0</v>
      </c>
      <c r="H51" s="20">
        <f t="shared" si="3"/>
        <v>442230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63" t="s">
        <v>9</v>
      </c>
      <c r="D56" s="7">
        <f>SUM(D57:D61)</f>
        <v>414671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433</v>
      </c>
      <c r="H56" s="15">
        <f t="shared" si="13"/>
        <v>415104</v>
      </c>
    </row>
    <row r="57" spans="1:12" ht="16.5" x14ac:dyDescent="0.25">
      <c r="A57" s="62" t="s">
        <v>10</v>
      </c>
      <c r="B57" s="8" t="s">
        <v>11</v>
      </c>
      <c r="C57" s="63"/>
      <c r="D57" s="9">
        <v>414671</v>
      </c>
      <c r="E57" s="16">
        <v>0</v>
      </c>
      <c r="F57" s="16">
        <v>0</v>
      </c>
      <c r="G57" s="9">
        <v>433</v>
      </c>
      <c r="H57" s="20">
        <f t="shared" si="13"/>
        <v>415104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64" t="s">
        <v>9</v>
      </c>
      <c r="D62" s="38">
        <f>SUM(D63:D67)</f>
        <v>829337</v>
      </c>
      <c r="E62" s="38">
        <f t="shared" ref="E62:G62" si="16">SUM(E63:E67)</f>
        <v>0</v>
      </c>
      <c r="F62" s="71">
        <f t="shared" si="16"/>
        <v>883745.89599999995</v>
      </c>
      <c r="G62" s="71">
        <f t="shared" si="16"/>
        <v>138562.2751</v>
      </c>
      <c r="H62" s="72">
        <f t="shared" si="13"/>
        <v>1851645.1710999999</v>
      </c>
      <c r="I62" s="41"/>
      <c r="J62" s="42"/>
    </row>
    <row r="63" spans="1:12" ht="16.5" x14ac:dyDescent="0.25">
      <c r="A63" s="62" t="s">
        <v>10</v>
      </c>
      <c r="B63" s="8" t="s">
        <v>11</v>
      </c>
      <c r="C63" s="63"/>
      <c r="D63" s="16">
        <v>829337</v>
      </c>
      <c r="E63" s="16">
        <v>0</v>
      </c>
      <c r="F63" s="68">
        <v>883745.89599999995</v>
      </c>
      <c r="G63" s="69">
        <v>138562.2751</v>
      </c>
      <c r="H63" s="70">
        <f>SUM(D63:G63)</f>
        <v>1851645.1710999999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 (2023г)</vt:lpstr>
      <vt:lpstr>'05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2023-06-06T04:09:50Z</dcterms:modified>
</cp:coreProperties>
</file>