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330"/>
  </bookViews>
  <sheets>
    <sheet name="1 ЦК" sheetId="1" r:id="rId1"/>
    <sheet name="3 ЦК" sheetId="2" r:id="rId2"/>
    <sheet name="5 ЦК" sheetId="3" r:id="rId3"/>
  </sheet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AME_OC">#REF!</definedName>
    <definedName name="number_schet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_xlnm.Print_Area" localSheetId="0">'1 ЦК'!$A$1:$E$65</definedName>
    <definedName name="_xlnm.Print_Area" localSheetId="2">'5 ЦК'!$A$1:$F$64</definedName>
  </definedNames>
  <calcPr calcId="145621"/>
</workbook>
</file>

<file path=xl/calcChain.xml><?xml version="1.0" encoding="utf-8"?>
<calcChain xmlns="http://schemas.openxmlformats.org/spreadsheetml/2006/main">
  <c r="A64" i="3" l="1"/>
  <c r="A63" i="3"/>
  <c r="D26" i="3"/>
  <c r="E11" i="3"/>
  <c r="A63" i="2"/>
  <c r="A62" i="2"/>
  <c r="D25" i="3"/>
  <c r="A5" i="2"/>
  <c r="D39" i="1"/>
  <c r="D32" i="1"/>
  <c r="D23" i="2"/>
  <c r="D22" i="2"/>
  <c r="D21" i="2"/>
  <c r="F25" i="3"/>
  <c r="D38" i="1"/>
  <c r="D37" i="1" s="1"/>
  <c r="D33" i="1" s="1"/>
  <c r="A5" i="1"/>
  <c r="A4" i="3" s="1"/>
  <c r="F11" i="3" l="1"/>
  <c r="F12" i="3" s="1"/>
  <c r="E12" i="3"/>
  <c r="D19" i="2"/>
  <c r="D15" i="2" s="1"/>
  <c r="D14" i="2" s="1"/>
  <c r="E19" i="1"/>
  <c r="E15" i="1" s="1"/>
  <c r="E14" i="1" s="1"/>
  <c r="F14" i="1" s="1"/>
  <c r="E38" i="1"/>
  <c r="E37" i="1" s="1"/>
  <c r="E33" i="1" s="1"/>
  <c r="E32" i="1" s="1"/>
  <c r="F32" i="1" s="1"/>
  <c r="D12" i="3"/>
  <c r="E25" i="3"/>
  <c r="E21" i="3" s="1"/>
  <c r="E15" i="3" s="1"/>
  <c r="E14" i="3" s="1"/>
  <c r="D19" i="1"/>
  <c r="D15" i="1" s="1"/>
  <c r="D14" i="1" s="1"/>
  <c r="D14" i="3" l="1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<sst xmlns="http://schemas.openxmlformats.org/spreadsheetml/2006/main" count="167" uniqueCount="59">
  <si>
    <t>Нерегулируемые цены на электрическую энергию (мощность),</t>
  </si>
  <si>
    <t>на территории Тюменской области, ХМАО и ЯНАО в июле 2015 года (прогноз)</t>
  </si>
  <si>
    <t>поставляемую ООО "Сургутэнергосбыт"</t>
  </si>
  <si>
    <t xml:space="preserve">на территории Тюменской области, ХМАО и ЯНАО в мае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</si>
  <si>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</si>
  <si>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</si>
  <si>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</si>
  <si>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</si>
  <si>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</si>
  <si>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</si>
  <si>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</si>
  <si>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</si>
  <si>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</si>
  <si>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</si>
  <si>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</si>
  <si>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</si>
  <si>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</si>
  <si>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</si>
  <si>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</si>
  <si>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</si>
  <si>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</si>
  <si>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</si>
  <si>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</si>
  <si>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</si>
  <si>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</si>
  <si>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</si>
  <si>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</si>
  <si>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</si>
  <si>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</si>
  <si>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</si>
  <si>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</si>
  <si>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</si>
  <si>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</si>
  <si>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</si>
  <si>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</si>
  <si>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</si>
  <si>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</si>
  <si>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</si>
  <si>
    <t>2. Третья ценовая категория</t>
  </si>
  <si>
    <t>ВН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</si>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</sst>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0.00_)"/>
    <numFmt numFmtId="170" formatCode="_-* #,##0.00\ _р_._-;\-* #,##0.00\ _р_._-;_-* &quot;-&quot;??\ _р_._-;_-@_-"/>
    <numFmt numFmtId="171" formatCode="_(* #,##0.00_);_(* \(#,##0.00\);_(* &quot;-&quot;??_);_(@_)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96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71" applyNumberFormat="0" applyFill="0" applyAlignment="0" applyProtection="0"/>
    <xf numFmtId="0" fontId="4" fillId="0" borderId="0"/>
    <xf numFmtId="0" fontId="4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0" borderId="0"/>
    <xf numFmtId="38" fontId="20" fillId="19" borderId="0" applyNumberFormat="0" applyBorder="0" applyAlignment="0" applyProtection="0"/>
    <xf numFmtId="10" fontId="20" fillId="20" borderId="15" applyNumberFormat="0" applyBorder="0" applyAlignment="0" applyProtection="0"/>
    <xf numFmtId="37" fontId="21" fillId="0" borderId="0"/>
    <xf numFmtId="37" fontId="21" fillId="0" borderId="0"/>
    <xf numFmtId="169" fontId="22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23" fillId="10" borderId="72" applyNumberFormat="0" applyAlignment="0" applyProtection="0"/>
    <xf numFmtId="0" fontId="24" fillId="25" borderId="73" applyNumberFormat="0" applyAlignment="0" applyProtection="0"/>
    <xf numFmtId="0" fontId="25" fillId="25" borderId="72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74" applyNumberFormat="0" applyFill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26" borderId="75" applyNumberFormat="0" applyFont="0" applyAlignment="0" applyProtection="0"/>
    <xf numFmtId="0" fontId="30" fillId="0" borderId="0"/>
    <xf numFmtId="0" fontId="31" fillId="0" borderId="76" applyNumberFormat="0" applyFill="0" applyAlignment="0" applyProtection="0"/>
    <xf numFmtId="0" fontId="32" fillId="6" borderId="0" applyNumberFormat="0" applyBorder="0" applyAlignment="0" applyProtection="0"/>
    <xf numFmtId="0" fontId="27" fillId="7" borderId="0" applyNumberFormat="0" applyBorder="0" applyAlignment="0" applyProtection="0"/>
    <xf numFmtId="0" fontId="33" fillId="27" borderId="77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6" borderId="75" applyNumberFormat="0" applyFont="0" applyAlignment="0" applyProtection="0"/>
    <xf numFmtId="0" fontId="35" fillId="28" borderId="0" applyNumberFormat="0" applyBorder="0" applyAlignment="0" applyProtection="0"/>
    <xf numFmtId="0" fontId="30" fillId="0" borderId="0"/>
    <xf numFmtId="0" fontId="13" fillId="26" borderId="75" applyNumberFormat="0" applyFont="0" applyAlignment="0" applyProtection="0"/>
    <xf numFmtId="0" fontId="30" fillId="0" borderId="0"/>
    <xf numFmtId="0" fontId="30" fillId="0" borderId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76" applyNumberFormat="0" applyFill="0" applyAlignment="0" applyProtection="0"/>
    <xf numFmtId="0" fontId="4" fillId="0" borderId="0"/>
    <xf numFmtId="0" fontId="36" fillId="27" borderId="77" applyNumberFormat="0" applyAlignment="0" applyProtection="0"/>
    <xf numFmtId="0" fontId="28" fillId="0" borderId="0" applyNumberFormat="0" applyFill="0" applyBorder="0" applyAlignment="0" applyProtection="0"/>
    <xf numFmtId="0" fontId="37" fillId="0" borderId="78" applyNumberFormat="0" applyFill="0" applyAlignment="0" applyProtection="0"/>
    <xf numFmtId="0" fontId="38" fillId="0" borderId="79" applyNumberFormat="0" applyFill="0" applyAlignment="0" applyProtection="0"/>
    <xf numFmtId="0" fontId="39" fillId="0" borderId="80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71" applyNumberFormat="0" applyFill="0" applyAlignment="0" applyProtection="0"/>
    <xf numFmtId="0" fontId="36" fillId="27" borderId="77" applyNumberFormat="0" applyAlignment="0" applyProtection="0"/>
    <xf numFmtId="0" fontId="40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NumberFormat="0"/>
    <xf numFmtId="0" fontId="6" fillId="0" borderId="0"/>
    <xf numFmtId="0" fontId="6" fillId="0" borderId="0"/>
    <xf numFmtId="0" fontId="13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20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32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6" borderId="75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76" applyNumberFormat="0" applyFill="0" applyAlignment="0" applyProtection="0"/>
    <xf numFmtId="0" fontId="6" fillId="0" borderId="0"/>
    <xf numFmtId="0" fontId="42" fillId="0" borderId="0"/>
    <xf numFmtId="0" fontId="6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3" fillId="17" borderId="0" applyNumberFormat="0" applyBorder="0" applyAlignment="0" applyProtection="0"/>
    <xf numFmtId="0" fontId="43" fillId="12" borderId="0" applyNumberFormat="0" applyBorder="0" applyAlignment="0" applyProtection="0"/>
    <xf numFmtId="0" fontId="43" fillId="28" borderId="0" applyNumberFormat="0" applyBorder="0" applyAlignment="0" applyProtection="0"/>
    <xf numFmtId="0" fontId="43" fillId="25" borderId="0" applyNumberFormat="0" applyBorder="0" applyAlignment="0" applyProtection="0"/>
    <xf numFmtId="0" fontId="43" fillId="17" borderId="0" applyNumberFormat="0" applyBorder="0" applyAlignment="0" applyProtection="0"/>
    <xf numFmtId="0" fontId="4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28" fillId="0" borderId="0" applyNumberFormat="0" applyFill="0" applyBorder="0" applyAlignment="0" applyProtection="0"/>
    <xf numFmtId="3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7" borderId="0" applyNumberFormat="0" applyBorder="0" applyAlignment="0" applyProtection="0"/>
    <xf numFmtId="0" fontId="17" fillId="0" borderId="71" applyNumberFormat="0" applyFill="0" applyAlignment="0" applyProtection="0"/>
    <xf numFmtId="0" fontId="18" fillId="21" borderId="0" applyNumberFormat="0" applyBorder="0" applyAlignment="0" applyProtection="0"/>
    <xf numFmtId="0" fontId="17" fillId="0" borderId="71" applyNumberFormat="0" applyFill="0" applyAlignment="0" applyProtection="0"/>
    <xf numFmtId="0" fontId="24" fillId="25" borderId="73" applyNumberFormat="0" applyAlignment="0" applyProtection="0"/>
    <xf numFmtId="0" fontId="4" fillId="0" borderId="0"/>
    <xf numFmtId="0" fontId="4" fillId="0" borderId="0"/>
    <xf numFmtId="0" fontId="32" fillId="6" borderId="0" applyNumberFormat="0" applyBorder="0" applyAlignment="0" applyProtection="0"/>
    <xf numFmtId="0" fontId="18" fillId="22" borderId="0" applyNumberFormat="0" applyBorder="0" applyAlignment="0" applyProtection="0"/>
    <xf numFmtId="0" fontId="27" fillId="7" borderId="0" applyNumberFormat="0" applyBorder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6" fillId="0" borderId="0"/>
    <xf numFmtId="0" fontId="6" fillId="26" borderId="75" applyNumberFormat="0" applyFont="0" applyAlignment="0" applyProtection="0"/>
    <xf numFmtId="0" fontId="39" fillId="0" borderId="80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1" fillId="0" borderId="76" applyNumberFormat="0" applyFill="0" applyAlignment="0" applyProtection="0"/>
    <xf numFmtId="0" fontId="31" fillId="0" borderId="76" applyNumberFormat="0" applyFill="0" applyAlignment="0" applyProtection="0"/>
    <xf numFmtId="0" fontId="36" fillId="27" borderId="77" applyNumberFormat="0" applyAlignment="0" applyProtection="0"/>
    <xf numFmtId="0" fontId="36" fillId="27" borderId="77" applyNumberFormat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 applyNumberFormat="0" applyFill="0" applyBorder="0" applyAlignment="0" applyProtection="0"/>
    <xf numFmtId="0" fontId="35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1" fillId="0" borderId="76" applyNumberFormat="0" applyFill="0" applyAlignment="0" applyProtection="0"/>
    <xf numFmtId="0" fontId="33" fillId="27" borderId="77" applyNumberFormat="0" applyAlignment="0" applyProtection="0"/>
    <xf numFmtId="0" fontId="28" fillId="0" borderId="0" applyNumberFormat="0" applyFill="0" applyBorder="0" applyAlignment="0" applyProtection="0"/>
    <xf numFmtId="0" fontId="13" fillId="0" borderId="0"/>
  </cellStyleXfs>
  <cellXfs count="237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/>
    </xf>
    <xf numFmtId="165" fontId="5" fillId="2" borderId="30" xfId="1" applyNumberFormat="1" applyFont="1" applyFill="1" applyBorder="1"/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96">
    <cellStyle name="_x0004_" xfId="5"/>
    <cellStyle name="?" xfId="6"/>
    <cellStyle name="? 2" xfId="7"/>
    <cellStyle name="? 3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AFE" xfId="27"/>
    <cellStyle name="Grey" xfId="28"/>
    <cellStyle name="Input [yellow]" xfId="29"/>
    <cellStyle name="no dec" xfId="30"/>
    <cellStyle name="no dec 2" xfId="31"/>
    <cellStyle name="Normal - Style1" xfId="32"/>
    <cellStyle name="Normal_6296-3H1" xfId="33"/>
    <cellStyle name="Percent [2]" xfId="34"/>
    <cellStyle name="Percent [2] 2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Гиперссылка 2" xfId="45"/>
    <cellStyle name="ЀЄ" xfId="46"/>
    <cellStyle name="Є" xfId="47"/>
    <cellStyle name="Є_x0004_" xfId="48"/>
    <cellStyle name="ЄЀЄЄЄ" xfId="49"/>
    <cellStyle name="ЄЄ" xfId="50"/>
    <cellStyle name="ЄЄ_x0004_" xfId="51"/>
    <cellStyle name="Є_x0004_Є" xfId="52"/>
    <cellStyle name="ЄЄЀЄ" xfId="53"/>
    <cellStyle name="ЄЄЄ" xfId="54"/>
    <cellStyle name="ЄЄЄ_x0004_" xfId="55"/>
    <cellStyle name="ЄЄ_x0004_Є_x0004_" xfId="56"/>
    <cellStyle name="ЄЄЄЄ" xfId="57"/>
    <cellStyle name="ЄЄЄЄ_x0004_" xfId="58"/>
    <cellStyle name="ЄЄЄЄЄ" xfId="59"/>
    <cellStyle name="ЄЄЄЄЄ_x0004_" xfId="60"/>
    <cellStyle name="ЄЄЄ_x0004_ЄЄ" xfId="61"/>
    <cellStyle name="ЄЄЄЄЄ 2" xfId="62"/>
    <cellStyle name="ЄЄЄ_x0004_ЄЄ 2" xfId="63"/>
    <cellStyle name="ЄЄЄ_x0004_ЄЄ 2 2" xfId="64"/>
    <cellStyle name="ЄЄЄЄЄ 3" xfId="65"/>
    <cellStyle name="ЄЄЄЄЄ 4" xfId="66"/>
    <cellStyle name="ЄЄЄЄЄ 5" xfId="67"/>
    <cellStyle name="ЄЄЄЄЄ 6" xfId="68"/>
    <cellStyle name="ЄЄЄЄЄ 7" xfId="69"/>
    <cellStyle name="ЄЄЄЄЄ 8" xfId="70"/>
    <cellStyle name="ЄЄЄ_x0004_ЄЄ_Отчеты_МППМ_ДФР_v015 (2)" xfId="71"/>
    <cellStyle name="ЄЄЄ_x0004_ЄЄЄЀЄЄЄЄЄ_x0004_ЄЄЄЄЄ" xfId="72"/>
    <cellStyle name="ЄЄЄ_x0004_ЄЄЄЀЄЄЄЄЄ_x0004_ЄЄЄЄЄ 2" xfId="73"/>
    <cellStyle name="ЄЄЄ_x0004_ЄЄЄЀЄЄЄЄЄ_x0004_ЄЄЄЄЄ 3" xfId="74"/>
    <cellStyle name="ЄЄЄ_x0004_ЄЄЄЀЄЄЄЄЄ_x0004_ЄЄЄЄЄ 4" xfId="75"/>
    <cellStyle name="ЄЄЄ_x0004_ЄЄЄЀЄЄЄЄЄ_x0004_ЄЄЄЄЄ 5" xfId="76"/>
    <cellStyle name="ЄЄЄ_x0004_ЄЄЄЀЄЄЄЄЄ_x0004_ЄЄЄЄЄ 6" xfId="77"/>
    <cellStyle name="ЄЄЄ_x0004_ЄЄЄЀЄЄЄЄЄ_x0004_ЄЄЄЄЄ 7" xfId="78"/>
    <cellStyle name="ЄЄЄЄ_x0004_ЄЄЄ" xfId="79"/>
    <cellStyle name="Є_x0004_ЄЄЄЄ_x0004_ЄЄ_x0004_" xfId="80"/>
    <cellStyle name="ЄЄЄЄЄ_x0004_ЄЄЄ" xfId="81"/>
    <cellStyle name="ЄЄ_x0004_ЄЄЄЄЄЄЄ" xfId="82"/>
    <cellStyle name="Заголовок 1 2" xfId="83"/>
    <cellStyle name="Заголовок 2 2" xfId="84"/>
    <cellStyle name="Заголовок 3 2" xfId="85"/>
    <cellStyle name="Заголовок 4 2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0 2" xfId="92"/>
    <cellStyle name="Обычный 10 2 2" xfId="93"/>
    <cellStyle name="Обычный 10 3" xfId="94"/>
    <cellStyle name="Обычный 11" xfId="95"/>
    <cellStyle name="Обычный 12" xfId="96"/>
    <cellStyle name="Обычный 12 2" xfId="97"/>
    <cellStyle name="Обычный 12 3" xfId="98"/>
    <cellStyle name="Обычный 13" xfId="99"/>
    <cellStyle name="Обычный 14" xfId="100"/>
    <cellStyle name="Обычный 14 2" xfId="101"/>
    <cellStyle name="Обычный 15" xfId="102"/>
    <cellStyle name="Обычный 16" xfId="103"/>
    <cellStyle name="Обычный 16 2" xfId="104"/>
    <cellStyle name="Обычный 17" xfId="105"/>
    <cellStyle name="Обычный 18" xfId="106"/>
    <cellStyle name="Обычный 18 2" xfId="107"/>
    <cellStyle name="Обычный 19" xfId="108"/>
    <cellStyle name="Обычный 19 2" xfId="109"/>
    <cellStyle name="Обычный 2" xfId="4"/>
    <cellStyle name="Обычный 2 2" xfId="110"/>
    <cellStyle name="Обычный 2 2 2" xfId="111"/>
    <cellStyle name="Обычный 2 2 3" xfId="112"/>
    <cellStyle name="Обычный 2 2 4" xfId="113"/>
    <cellStyle name="Обычный 2 2 4 2" xfId="114"/>
    <cellStyle name="Обычный 2 2 5" xfId="115"/>
    <cellStyle name="Обычный 2 2_Расчет (2)" xfId="116"/>
    <cellStyle name="Обычный 2 3" xfId="117"/>
    <cellStyle name="Обычный 2 3 2" xfId="118"/>
    <cellStyle name="Обычный 2 4" xfId="119"/>
    <cellStyle name="Обычный 2 5" xfId="120"/>
    <cellStyle name="Обычный 2 6" xfId="121"/>
    <cellStyle name="Обычный 2 7" xfId="122"/>
    <cellStyle name="Обычный 2 8" xfId="123"/>
    <cellStyle name="Обычный 2_Расчет (2)" xfId="124"/>
    <cellStyle name="Обычный 20" xfId="125"/>
    <cellStyle name="Обычный 21" xfId="126"/>
    <cellStyle name="Обычный 22" xfId="127"/>
    <cellStyle name="Обычный 23" xfId="128"/>
    <cellStyle name="Обычный 24" xfId="129"/>
    <cellStyle name="Обычный 25" xfId="130"/>
    <cellStyle name="Обычный 26" xfId="131"/>
    <cellStyle name="Обычный 27" xfId="132"/>
    <cellStyle name="Обычный 28" xfId="133"/>
    <cellStyle name="Обычный 29" xfId="134"/>
    <cellStyle name="Обычный 3" xfId="135"/>
    <cellStyle name="Обычный 3 2" xfId="136"/>
    <cellStyle name="Обычный 3 2 2" xfId="137"/>
    <cellStyle name="Обычный 3 2 3" xfId="138"/>
    <cellStyle name="Обычный 3 2_Расчет (2)" xfId="139"/>
    <cellStyle name="Обычный 3_Расчет (2)" xfId="140"/>
    <cellStyle name="Обычный 30" xfId="141"/>
    <cellStyle name="Обычный 31" xfId="142"/>
    <cellStyle name="Обычный 32" xfId="143"/>
    <cellStyle name="Обычный 33" xfId="144"/>
    <cellStyle name="Обычный 34" xfId="145"/>
    <cellStyle name="Обычный 35" xfId="146"/>
    <cellStyle name="Обычный 36" xfId="147"/>
    <cellStyle name="Обычный 37" xfId="148"/>
    <cellStyle name="Обычный 4" xfId="3"/>
    <cellStyle name="Обычный 4 2" xfId="149"/>
    <cellStyle name="Обычный 4 3" xfId="150"/>
    <cellStyle name="Обычный 45" xfId="151"/>
    <cellStyle name="Обычный 5" xfId="152"/>
    <cellStyle name="Обычный 51" xfId="153"/>
    <cellStyle name="Обычный 52" xfId="154"/>
    <cellStyle name="Обычный 54" xfId="155"/>
    <cellStyle name="Обычный 6" xfId="156"/>
    <cellStyle name="Обычный 6 2" xfId="157"/>
    <cellStyle name="Обычный 6_Расчет (2)" xfId="158"/>
    <cellStyle name="Обычный 7" xfId="159"/>
    <cellStyle name="Обычный 8" xfId="160"/>
    <cellStyle name="Обычный 8 2" xfId="161"/>
    <cellStyle name="Обычный 8 3" xfId="162"/>
    <cellStyle name="Обычный 9" xfId="163"/>
    <cellStyle name="Плохой 2" xfId="164"/>
    <cellStyle name="Пояснение 2" xfId="165"/>
    <cellStyle name="Примечание 2" xfId="166"/>
    <cellStyle name="Процентный 2" xfId="167"/>
    <cellStyle name="Процентный 3" xfId="168"/>
    <cellStyle name="Процентный 4" xfId="169"/>
    <cellStyle name="Связанная ячейка 2" xfId="170"/>
    <cellStyle name="Стиль 1" xfId="171"/>
    <cellStyle name="Стиль 1 2" xfId="172"/>
    <cellStyle name="Стиль 1 2 2" xfId="173"/>
    <cellStyle name="Стиль 10" xfId="174"/>
    <cellStyle name="Стиль 10 2" xfId="175"/>
    <cellStyle name="Стиль 11" xfId="176"/>
    <cellStyle name="Стиль 11 2" xfId="177"/>
    <cellStyle name="Стиль 12" xfId="178"/>
    <cellStyle name="Стиль 12 2" xfId="179"/>
    <cellStyle name="Стиль 13" xfId="180"/>
    <cellStyle name="Стиль 14" xfId="181"/>
    <cellStyle name="Стиль 15" xfId="182"/>
    <cellStyle name="Стиль 16" xfId="183"/>
    <cellStyle name="Стиль 17" xfId="184"/>
    <cellStyle name="Стиль 18" xfId="185"/>
    <cellStyle name="Стиль 2" xfId="186"/>
    <cellStyle name="Стиль 2 2" xfId="187"/>
    <cellStyle name="Стиль 3" xfId="188"/>
    <cellStyle name="Стиль 3 2" xfId="189"/>
    <cellStyle name="Стиль 4" xfId="190"/>
    <cellStyle name="Стиль 4 2" xfId="191"/>
    <cellStyle name="Стиль 5" xfId="192"/>
    <cellStyle name="Стиль 5 2" xfId="193"/>
    <cellStyle name="Стиль 6" xfId="194"/>
    <cellStyle name="Стиль 6 2" xfId="195"/>
    <cellStyle name="Стиль 7" xfId="196"/>
    <cellStyle name="Стиль 7 2" xfId="197"/>
    <cellStyle name="Стиль 8" xfId="198"/>
    <cellStyle name="Стиль 8 2" xfId="199"/>
    <cellStyle name="Стиль 9" xfId="200"/>
    <cellStyle name="Стиль 9 2" xfId="201"/>
    <cellStyle name="Текст предупреждения 2" xfId="202"/>
    <cellStyle name="Тысячи [0]" xfId="203"/>
    <cellStyle name="Тысячи_pldt" xfId="204"/>
    <cellStyle name="Финансовый 10" xfId="205"/>
    <cellStyle name="Финансовый 11" xfId="206"/>
    <cellStyle name="Финансовый 12" xfId="207"/>
    <cellStyle name="Финансовый 13" xfId="208"/>
    <cellStyle name="Финансовый 14" xfId="209"/>
    <cellStyle name="Финансовый 15" xfId="210"/>
    <cellStyle name="Финансовый 16" xfId="211"/>
    <cellStyle name="Финансовый 17" xfId="212"/>
    <cellStyle name="Финансовый 18" xfId="213"/>
    <cellStyle name="Финансовый 19" xfId="214"/>
    <cellStyle name="Финансовый 2" xfId="215"/>
    <cellStyle name="Финансовый 2 2" xfId="216"/>
    <cellStyle name="Финансовый 2 2 2" xfId="2"/>
    <cellStyle name="Финансовый 2 3" xfId="217"/>
    <cellStyle name="Финансовый 2 3 2" xfId="218"/>
    <cellStyle name="Финансовый 2 3 3" xfId="1"/>
    <cellStyle name="Финансовый 2 4" xfId="219"/>
    <cellStyle name="Финансовый 2 5" xfId="220"/>
    <cellStyle name="Финансовый 20" xfId="221"/>
    <cellStyle name="Финансовый 21" xfId="222"/>
    <cellStyle name="Финансовый 22" xfId="223"/>
    <cellStyle name="Финансовый 23" xfId="224"/>
    <cellStyle name="Финансовый 24" xfId="225"/>
    <cellStyle name="Финансовый 25" xfId="226"/>
    <cellStyle name="Финансовый 26" xfId="227"/>
    <cellStyle name="Финансовый 27" xfId="228"/>
    <cellStyle name="Финансовый 28" xfId="229"/>
    <cellStyle name="Финансовый 3" xfId="230"/>
    <cellStyle name="Финансовый 3 2" xfId="231"/>
    <cellStyle name="Финансовый 3 3" xfId="232"/>
    <cellStyle name="Финансовый 4" xfId="233"/>
    <cellStyle name="Финансовый 4 2" xfId="234"/>
    <cellStyle name="Финансовый 5" xfId="235"/>
    <cellStyle name="Финансовый 5 2" xfId="236"/>
    <cellStyle name="Финансовый 5 3" xfId="237"/>
    <cellStyle name="Финансовый 6" xfId="238"/>
    <cellStyle name="Финансовый 6 2" xfId="239"/>
    <cellStyle name="Финансовый 7" xfId="240"/>
    <cellStyle name="Финансовый 7 2" xfId="241"/>
    <cellStyle name="Финансовый 8" xfId="242"/>
    <cellStyle name="Финансовый 8 2" xfId="243"/>
    <cellStyle name="Финансовый 9" xfId="244"/>
    <cellStyle name="Финансовый 9 2" xfId="245"/>
    <cellStyle name="Хороший 2" xfId="246"/>
    <cellStyle name="㼿" xfId="247"/>
    <cellStyle name="㼿 2" xfId="248"/>
    <cellStyle name="㼿 3" xfId="249"/>
    <cellStyle name="㼿?" xfId="250"/>
    <cellStyle name="㼿? 2" xfId="251"/>
    <cellStyle name="㼿? 2 2" xfId="252"/>
    <cellStyle name="㼿? 3" xfId="253"/>
    <cellStyle name="㼿㼿" xfId="254"/>
    <cellStyle name="㼿㼿 2" xfId="255"/>
    <cellStyle name="㼿㼿?" xfId="256"/>
    <cellStyle name="㼿㼿? 2" xfId="257"/>
    <cellStyle name="㼿㼿? 2 2" xfId="258"/>
    <cellStyle name="㼿㼿? 3" xfId="259"/>
    <cellStyle name="㼿㼿? 4" xfId="260"/>
    <cellStyle name="㼿㼿㼿" xfId="261"/>
    <cellStyle name="㼿㼿㼿 2" xfId="262"/>
    <cellStyle name="㼿㼿㼿 3" xfId="263"/>
    <cellStyle name="㼿㼿㼿?" xfId="264"/>
    <cellStyle name="㼿㼿㼿? 2" xfId="265"/>
    <cellStyle name="㼿㼿㼿? 2 2" xfId="266"/>
    <cellStyle name="㼿㼿㼿? 3" xfId="267"/>
    <cellStyle name="㼿㼿㼿㼿" xfId="268"/>
    <cellStyle name="㼿㼿㼿㼿 2" xfId="269"/>
    <cellStyle name="㼿㼿㼿㼿?" xfId="270"/>
    <cellStyle name="㼿㼿㼿㼿? 2" xfId="271"/>
    <cellStyle name="㼿㼿㼿㼿㼿" xfId="272"/>
    <cellStyle name="㼿㼿㼿㼿㼿 10" xfId="273"/>
    <cellStyle name="㼿㼿㼿㼿㼿 10 2" xfId="274"/>
    <cellStyle name="㼿㼿㼿㼿㼿 11" xfId="275"/>
    <cellStyle name="㼿㼿㼿㼿㼿 11 2" xfId="276"/>
    <cellStyle name="㼿㼿㼿㼿㼿 2" xfId="277"/>
    <cellStyle name="㼿㼿㼿㼿㼿 3" xfId="278"/>
    <cellStyle name="㼿㼿㼿㼿㼿 4" xfId="279"/>
    <cellStyle name="㼿㼿㼿㼿㼿 5" xfId="280"/>
    <cellStyle name="㼿㼿㼿㼿㼿 6" xfId="281"/>
    <cellStyle name="㼿㼿㼿㼿㼿 7" xfId="282"/>
    <cellStyle name="㼿㼿㼿㼿㼿 7 2" xfId="283"/>
    <cellStyle name="㼿㼿㼿㼿㼿 8" xfId="284"/>
    <cellStyle name="㼿㼿㼿㼿㼿 9" xfId="285"/>
    <cellStyle name="㼿㼿㼿㼿㼿?" xfId="286"/>
    <cellStyle name="㼿㼿㼿㼿㼿㼿" xfId="287"/>
    <cellStyle name="㼿㼿㼿㼿㼿㼿 2" xfId="288"/>
    <cellStyle name="㼿㼿㼿㼿㼿㼿?" xfId="289"/>
    <cellStyle name="㼿㼿㼿㼿㼿㼿㼿" xfId="290"/>
    <cellStyle name="㼿㼿㼿㼿㼿㼿㼿 2" xfId="291"/>
    <cellStyle name="㼿㼿㼿㼿㼿㼿㼿㼿" xfId="292"/>
    <cellStyle name="㼿㼿㼿㼿㼿㼿㼿㼿㼿" xfId="293"/>
    <cellStyle name="㼿㼿㼿㼿㼿㼿㼿㼿㼿㼿" xfId="294"/>
    <cellStyle name="㼿㼿㼿㼿㼿㼿㼿㼿㼿㼿㼿㼿㼿㼿㼿㼿㼿㼿㼿㼿㼿㼿㼿㼿㼿㼿㼿㼿㼿" xfId="2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view="pageBreakPreview" zoomScale="86" zoomScaleNormal="89" zoomScaleSheetLayoutView="86" workbookViewId="0">
      <selection activeCell="C81" sqref="C81"/>
    </sheetView>
  </sheetViews>
  <sheetFormatPr defaultRowHeight="12.75" outlineLevelRow="1" x14ac:dyDescent="0.2"/>
  <cols>
    <col min="1" max="1" width="8.7109375" style="35" customWidth="1"/>
    <col min="2" max="2" width="50.42578125" style="80" customWidth="1"/>
    <col min="3" max="3" width="13.42578125" style="81" customWidth="1"/>
    <col min="4" max="5" width="13.42578125" style="6" customWidth="1"/>
    <col min="6" max="6" width="14.7109375" style="6" hidden="1" customWidth="1"/>
    <col min="7" max="7" width="15.5703125" style="6" hidden="1" customWidth="1"/>
    <col min="8" max="8" width="14" style="6" customWidth="1"/>
    <col min="9" max="9" width="12.7109375" style="6" customWidth="1"/>
    <col min="10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43" t="s">
        <v>0</v>
      </c>
      <c r="B2" s="143"/>
      <c r="C2" s="143"/>
      <c r="D2" s="143"/>
      <c r="E2" s="143"/>
      <c r="F2" s="5"/>
      <c r="G2" s="6" t="s">
        <v>1</v>
      </c>
    </row>
    <row r="3" spans="1:8" ht="18" x14ac:dyDescent="0.25">
      <c r="A3" s="143" t="s">
        <v>2</v>
      </c>
      <c r="B3" s="143"/>
      <c r="C3" s="143"/>
      <c r="D3" s="143"/>
      <c r="E3" s="143"/>
      <c r="F3" s="5"/>
      <c r="G3" s="6" t="s">
        <v>3</v>
      </c>
    </row>
    <row r="4" spans="1:8" ht="18" x14ac:dyDescent="0.25">
      <c r="A4" s="143" t="s">
        <v>4</v>
      </c>
      <c r="B4" s="143"/>
      <c r="C4" s="143"/>
      <c r="D4" s="143"/>
      <c r="E4" s="143"/>
      <c r="F4" s="5"/>
    </row>
    <row r="5" spans="1:8" ht="9" customHeight="1" x14ac:dyDescent="0.2">
      <c r="A5" s="144" t="str">
        <f>G2</f>
        <v>на территории Тюменской области, ХМАО и ЯНАО в июле 2015 года (прогноз)</v>
      </c>
      <c r="B5" s="144"/>
      <c r="C5" s="144"/>
      <c r="D5" s="144"/>
      <c r="E5" s="144"/>
      <c r="F5" s="5"/>
    </row>
    <row r="6" spans="1:8" ht="19.5" customHeight="1" x14ac:dyDescent="0.2">
      <c r="A6" s="144"/>
      <c r="B6" s="144"/>
      <c r="C6" s="144"/>
      <c r="D6" s="144"/>
      <c r="E6" s="144"/>
      <c r="F6" s="5"/>
    </row>
    <row r="7" spans="1:8" ht="16.5" customHeight="1" x14ac:dyDescent="0.2">
      <c r="A7" s="145" t="s">
        <v>5</v>
      </c>
      <c r="B7" s="145"/>
      <c r="C7" s="145"/>
      <c r="D7" s="145"/>
      <c r="E7" s="145"/>
      <c r="F7" s="145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42" t="s">
        <v>6</v>
      </c>
      <c r="B9" s="142"/>
      <c r="C9" s="142"/>
      <c r="D9" s="142"/>
      <c r="E9" s="142"/>
      <c r="F9" s="12"/>
      <c r="G9" s="11"/>
      <c r="H9" s="11"/>
    </row>
    <row r="10" spans="1:8" ht="53.25" customHeight="1" x14ac:dyDescent="0.2">
      <c r="A10" s="147" t="s">
        <v>7</v>
      </c>
      <c r="B10" s="149" t="s">
        <v>8</v>
      </c>
      <c r="C10" s="151" t="s">
        <v>9</v>
      </c>
      <c r="D10" s="153" t="s">
        <v>10</v>
      </c>
      <c r="E10" s="154"/>
      <c r="F10" s="11"/>
      <c r="G10" s="11"/>
    </row>
    <row r="11" spans="1:8" ht="14.25" customHeight="1" thickBot="1" x14ac:dyDescent="0.25">
      <c r="A11" s="148"/>
      <c r="B11" s="150"/>
      <c r="C11" s="152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4175.8220000000001</v>
      </c>
      <c r="E13" s="23">
        <v>4226.701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2044.8256504871115</v>
      </c>
      <c r="E14" s="28">
        <f>E13-E15</f>
        <v>2044.8246504871113</v>
      </c>
      <c r="F14" s="29">
        <f>E14-D14</f>
        <v>-1.0000000002037268E-3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2130.9963495128886</v>
      </c>
      <c r="E15" s="34">
        <f>E19</f>
        <v>2181.8763495128887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55" t="s">
        <v>22</v>
      </c>
      <c r="B17" s="156"/>
      <c r="C17" s="159" t="s">
        <v>9</v>
      </c>
      <c r="D17" s="161" t="s">
        <v>10</v>
      </c>
      <c r="E17" s="162"/>
      <c r="F17" s="38"/>
      <c r="G17" s="11"/>
    </row>
    <row r="18" spans="1:9" ht="19.5" hidden="1" customHeight="1" outlineLevel="1" thickBot="1" x14ac:dyDescent="0.25">
      <c r="A18" s="157"/>
      <c r="B18" s="158"/>
      <c r="C18" s="160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63" t="s">
        <v>23</v>
      </c>
      <c r="B19" s="164"/>
      <c r="C19" s="42" t="s">
        <v>17</v>
      </c>
      <c r="D19" s="43">
        <f>D20+D22+D23+D21</f>
        <v>2130.9963495128886</v>
      </c>
      <c r="E19" s="44">
        <f>E20+D22+D23+D21</f>
        <v>2181.8763495128887</v>
      </c>
      <c r="F19" s="45"/>
      <c r="G19" s="11"/>
    </row>
    <row r="20" spans="1:9" ht="26.25" hidden="1" customHeight="1" outlineLevel="1" x14ac:dyDescent="0.2">
      <c r="A20" s="165" t="s">
        <v>24</v>
      </c>
      <c r="B20" s="166"/>
      <c r="C20" s="46" t="s">
        <v>17</v>
      </c>
      <c r="D20" s="47">
        <v>1781</v>
      </c>
      <c r="E20" s="48">
        <v>1831.8799999999999</v>
      </c>
      <c r="F20" s="49"/>
      <c r="G20" s="11"/>
    </row>
    <row r="21" spans="1:9" ht="14.25" hidden="1" customHeight="1" outlineLevel="1" x14ac:dyDescent="0.2">
      <c r="A21" s="167" t="s">
        <v>25</v>
      </c>
      <c r="B21" s="168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167" t="s">
        <v>26</v>
      </c>
      <c r="B22" s="168"/>
      <c r="C22" s="50" t="s">
        <v>17</v>
      </c>
      <c r="D22" s="53">
        <v>324.19634951288901</v>
      </c>
      <c r="E22" s="54"/>
      <c r="F22" s="49"/>
      <c r="G22" s="11"/>
    </row>
    <row r="23" spans="1:9" ht="25.5" hidden="1" customHeight="1" outlineLevel="1" thickBot="1" x14ac:dyDescent="0.3">
      <c r="A23" s="169" t="s">
        <v>27</v>
      </c>
      <c r="B23" s="170"/>
      <c r="C23" s="55" t="s">
        <v>17</v>
      </c>
      <c r="D23" s="56">
        <v>3.49</v>
      </c>
      <c r="E23" s="57"/>
      <c r="F23" s="58"/>
      <c r="G23" s="11"/>
    </row>
    <row r="24" spans="1:9" ht="15.75" customHeight="1" collapsed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46" t="s">
        <v>28</v>
      </c>
      <c r="B26" s="146"/>
      <c r="C26" s="146"/>
      <c r="D26" s="146"/>
      <c r="E26" s="146"/>
      <c r="F26" s="146"/>
    </row>
    <row r="27" spans="1:9" ht="8.25" customHeight="1" thickBot="1" x14ac:dyDescent="0.25">
      <c r="B27" s="36"/>
      <c r="C27" s="37"/>
    </row>
    <row r="28" spans="1:9" ht="48.75" customHeight="1" x14ac:dyDescent="0.2">
      <c r="A28" s="147" t="s">
        <v>7</v>
      </c>
      <c r="B28" s="149" t="s">
        <v>8</v>
      </c>
      <c r="C28" s="151" t="s">
        <v>9</v>
      </c>
      <c r="D28" s="153" t="s">
        <v>10</v>
      </c>
      <c r="E28" s="154"/>
    </row>
    <row r="29" spans="1:9" ht="16.5" customHeight="1" thickBot="1" x14ac:dyDescent="0.25">
      <c r="A29" s="148"/>
      <c r="B29" s="150"/>
      <c r="C29" s="152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3004.3440000000001</v>
      </c>
      <c r="E31" s="63">
        <v>3069.8490000000002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f>D31-D33</f>
        <v>1017.2698158676931</v>
      </c>
      <c r="E32" s="65">
        <f>E31-E33</f>
        <v>1017.2690000000002</v>
      </c>
      <c r="F32" s="29">
        <f>E32-D32</f>
        <v>-8.1586769283603644E-4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f>D37</f>
        <v>1987.074184132307</v>
      </c>
      <c r="E33" s="67">
        <f>E37</f>
        <v>2052.58</v>
      </c>
      <c r="G33" s="29"/>
      <c r="H33" s="29"/>
    </row>
    <row r="34" spans="1:9" x14ac:dyDescent="0.2">
      <c r="B34" s="36"/>
      <c r="C34" s="37"/>
    </row>
    <row r="35" spans="1:9" s="68" customFormat="1" ht="15" hidden="1" customHeight="1" outlineLevel="1" x14ac:dyDescent="0.2">
      <c r="A35" s="171" t="s">
        <v>29</v>
      </c>
      <c r="B35" s="172"/>
      <c r="C35" s="175" t="s">
        <v>9</v>
      </c>
      <c r="D35" s="177" t="s">
        <v>10</v>
      </c>
      <c r="E35" s="178"/>
      <c r="F35" s="6"/>
    </row>
    <row r="36" spans="1:9" ht="15.75" hidden="1" outlineLevel="1" thickBot="1" x14ac:dyDescent="0.25">
      <c r="A36" s="173"/>
      <c r="B36" s="174"/>
      <c r="C36" s="176"/>
      <c r="D36" s="69" t="s">
        <v>11</v>
      </c>
      <c r="E36" s="70" t="s">
        <v>12</v>
      </c>
    </row>
    <row r="37" spans="1:9" ht="25.5" hidden="1" customHeight="1" outlineLevel="1" thickBot="1" x14ac:dyDescent="0.25">
      <c r="A37" s="180" t="s">
        <v>23</v>
      </c>
      <c r="B37" s="181"/>
      <c r="C37" s="71" t="s">
        <v>17</v>
      </c>
      <c r="D37" s="72">
        <f>D38+D39+D40+D41</f>
        <v>1987.074184132307</v>
      </c>
      <c r="E37" s="73">
        <f>E38+D39+E40+D41</f>
        <v>2052.58</v>
      </c>
      <c r="F37" s="29"/>
    </row>
    <row r="38" spans="1:9" ht="26.25" hidden="1" customHeight="1" outlineLevel="1" x14ac:dyDescent="0.2">
      <c r="A38" s="182" t="s">
        <v>30</v>
      </c>
      <c r="B38" s="183"/>
      <c r="C38" s="74" t="s">
        <v>17</v>
      </c>
      <c r="D38" s="75">
        <f>D20</f>
        <v>1781</v>
      </c>
      <c r="E38" s="76">
        <f>E20</f>
        <v>1831.8799999999999</v>
      </c>
    </row>
    <row r="39" spans="1:9" ht="26.25" hidden="1" customHeight="1" outlineLevel="1" x14ac:dyDescent="0.2">
      <c r="A39" s="184" t="s">
        <v>31</v>
      </c>
      <c r="B39" s="185"/>
      <c r="C39" s="77" t="s">
        <v>17</v>
      </c>
      <c r="D39" s="186">
        <f>D21</f>
        <v>22.31</v>
      </c>
      <c r="E39" s="187"/>
      <c r="H39" s="29"/>
      <c r="I39" s="29"/>
    </row>
    <row r="40" spans="1:9" ht="21" hidden="1" customHeight="1" outlineLevel="1" x14ac:dyDescent="0.2">
      <c r="A40" s="184" t="s">
        <v>32</v>
      </c>
      <c r="B40" s="185"/>
      <c r="C40" s="77" t="s">
        <v>17</v>
      </c>
      <c r="D40" s="53">
        <v>180.38418413230698</v>
      </c>
      <c r="E40" s="54">
        <v>195.01</v>
      </c>
      <c r="G40" s="29"/>
      <c r="H40" s="29"/>
    </row>
    <row r="41" spans="1:9" ht="22.5" hidden="1" customHeight="1" outlineLevel="1" thickBot="1" x14ac:dyDescent="0.25">
      <c r="A41" s="188" t="s">
        <v>27</v>
      </c>
      <c r="B41" s="189"/>
      <c r="C41" s="71" t="s">
        <v>17</v>
      </c>
      <c r="D41" s="190">
        <v>3.38</v>
      </c>
      <c r="E41" s="191"/>
      <c r="G41" s="78"/>
    </row>
    <row r="42" spans="1:9" ht="15" hidden="1" collapsed="1" x14ac:dyDescent="0.25">
      <c r="B42" s="36"/>
      <c r="C42" s="37"/>
      <c r="D42" s="58"/>
    </row>
    <row r="43" spans="1:9" ht="15" hidden="1" x14ac:dyDescent="0.25">
      <c r="B43" s="36"/>
      <c r="C43" s="37"/>
      <c r="D43" s="58"/>
    </row>
    <row r="44" spans="1:9" hidden="1" x14ac:dyDescent="0.2"/>
    <row r="45" spans="1:9" ht="15" hidden="1" x14ac:dyDescent="0.25">
      <c r="B45" s="36"/>
      <c r="C45" s="37"/>
      <c r="D45" s="58"/>
    </row>
    <row r="46" spans="1:9" ht="15" hidden="1" x14ac:dyDescent="0.25">
      <c r="B46" s="36"/>
      <c r="C46" s="37"/>
      <c r="D46" s="58"/>
    </row>
    <row r="47" spans="1:9" ht="18" hidden="1" x14ac:dyDescent="0.25">
      <c r="A47" s="179" t="s">
        <v>33</v>
      </c>
      <c r="B47" s="179"/>
      <c r="C47" s="79"/>
      <c r="D47" s="79"/>
      <c r="E47" s="79"/>
    </row>
    <row r="48" spans="1:9" ht="18" hidden="1" x14ac:dyDescent="0.25">
      <c r="A48" s="179" t="s">
        <v>34</v>
      </c>
      <c r="B48" s="179"/>
      <c r="C48" s="79"/>
      <c r="D48" s="192" t="s">
        <v>35</v>
      </c>
      <c r="E48" s="192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5" hidden="1" x14ac:dyDescent="0.25">
      <c r="B52" s="36"/>
      <c r="C52" s="37"/>
      <c r="D52" s="58"/>
    </row>
    <row r="53" spans="1:4" ht="15" hidden="1" x14ac:dyDescent="0.25">
      <c r="B53" s="36"/>
      <c r="C53" s="37"/>
      <c r="D53" s="58"/>
    </row>
    <row r="54" spans="1:4" ht="15" hidden="1" x14ac:dyDescent="0.25">
      <c r="B54" s="36"/>
      <c r="C54" s="37"/>
      <c r="D54" s="58"/>
    </row>
    <row r="55" spans="1:4" ht="15" hidden="1" x14ac:dyDescent="0.25">
      <c r="B55" s="36"/>
      <c r="C55" s="37"/>
      <c r="D55" s="58"/>
    </row>
    <row r="56" spans="1:4" ht="15" hidden="1" x14ac:dyDescent="0.25">
      <c r="B56" s="36"/>
      <c r="C56" s="37"/>
      <c r="D56" s="58"/>
    </row>
    <row r="57" spans="1:4" ht="16.5" hidden="1" customHeight="1" x14ac:dyDescent="0.25">
      <c r="B57" s="36"/>
      <c r="C57" s="37"/>
      <c r="D57" s="58"/>
    </row>
    <row r="58" spans="1:4" ht="15" hidden="1" x14ac:dyDescent="0.25">
      <c r="A58" s="6"/>
      <c r="B58" s="6"/>
      <c r="C58" s="37"/>
      <c r="D58" s="58"/>
    </row>
    <row r="59" spans="1:4" ht="15" hidden="1" x14ac:dyDescent="0.25">
      <c r="A59" s="6"/>
      <c r="B59" s="6"/>
      <c r="C59" s="37"/>
      <c r="D59" s="58"/>
    </row>
    <row r="60" spans="1:4" ht="18" hidden="1" x14ac:dyDescent="0.25">
      <c r="A60" s="179"/>
      <c r="B60" s="179"/>
      <c r="C60" s="37"/>
      <c r="D60" s="58"/>
    </row>
    <row r="61" spans="1:4" ht="18" hidden="1" customHeight="1" x14ac:dyDescent="0.25">
      <c r="A61" s="6"/>
      <c r="B61" s="6"/>
      <c r="C61" s="37"/>
      <c r="D61" s="58"/>
    </row>
    <row r="62" spans="1:4" ht="18" hidden="1" customHeight="1" x14ac:dyDescent="0.25">
      <c r="A62" s="6"/>
      <c r="B62" s="6"/>
      <c r="C62" s="37"/>
      <c r="D62" s="58"/>
    </row>
    <row r="63" spans="1:4" ht="15" hidden="1" x14ac:dyDescent="0.25">
      <c r="B63" s="36"/>
      <c r="C63" s="37"/>
      <c r="D63" s="58"/>
    </row>
    <row r="64" spans="1:4" ht="18" hidden="1" x14ac:dyDescent="0.25">
      <c r="A64" s="179" t="s">
        <v>36</v>
      </c>
      <c r="B64" s="179"/>
      <c r="C64" s="37"/>
      <c r="D64" s="58"/>
    </row>
    <row r="65" spans="1:4" ht="18" hidden="1" x14ac:dyDescent="0.25">
      <c r="A65" s="179" t="s">
        <v>37</v>
      </c>
      <c r="B65" s="179"/>
      <c r="C65" s="37"/>
      <c r="D65" s="58"/>
    </row>
    <row r="66" spans="1:4" ht="15" hidden="1" x14ac:dyDescent="0.25">
      <c r="B66" s="36"/>
      <c r="C66" s="37"/>
      <c r="D66" s="58"/>
    </row>
    <row r="67" spans="1:4" ht="15" hidden="1" x14ac:dyDescent="0.25">
      <c r="B67" s="36"/>
      <c r="C67" s="37"/>
      <c r="D67" s="58"/>
    </row>
    <row r="68" spans="1:4" ht="15" x14ac:dyDescent="0.25">
      <c r="B68" s="36"/>
      <c r="C68" s="37"/>
      <c r="D68" s="58"/>
    </row>
    <row r="69" spans="1:4" ht="15" x14ac:dyDescent="0.25">
      <c r="B69" s="36"/>
      <c r="C69" s="37"/>
      <c r="D69" s="58"/>
    </row>
    <row r="70" spans="1:4" ht="15" x14ac:dyDescent="0.25">
      <c r="B70" s="36"/>
      <c r="C70" s="37"/>
      <c r="D70" s="58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5" x14ac:dyDescent="0.25">
      <c r="B73" s="36"/>
      <c r="C73" s="37"/>
      <c r="D73" s="58"/>
    </row>
    <row r="74" spans="1:4" ht="15" x14ac:dyDescent="0.25">
      <c r="B74" s="36"/>
      <c r="C74" s="37"/>
      <c r="D74" s="58"/>
    </row>
  </sheetData>
  <mergeCells count="39">
    <mergeCell ref="A65:B65"/>
    <mergeCell ref="A37:B37"/>
    <mergeCell ref="A38:B38"/>
    <mergeCell ref="A39:B39"/>
    <mergeCell ref="D39:E39"/>
    <mergeCell ref="A40:B40"/>
    <mergeCell ref="A41:B41"/>
    <mergeCell ref="D41:E41"/>
    <mergeCell ref="A47:B47"/>
    <mergeCell ref="A48:B48"/>
    <mergeCell ref="D48:E48"/>
    <mergeCell ref="A60:B60"/>
    <mergeCell ref="A64:B64"/>
    <mergeCell ref="A28:A29"/>
    <mergeCell ref="B28:B29"/>
    <mergeCell ref="C28:C29"/>
    <mergeCell ref="D28:E28"/>
    <mergeCell ref="A35:B36"/>
    <mergeCell ref="C35:C36"/>
    <mergeCell ref="D35:E35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9:E9"/>
    <mergeCell ref="A2:E2"/>
    <mergeCell ref="A3:E3"/>
    <mergeCell ref="A4:E4"/>
    <mergeCell ref="A5:E6"/>
    <mergeCell ref="A7:F7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="86" zoomScaleNormal="100" zoomScaleSheetLayoutView="86" workbookViewId="0">
      <selection activeCell="A24" sqref="A24:XFD64"/>
    </sheetView>
  </sheetViews>
  <sheetFormatPr defaultRowHeight="12.75" outlineLevelRow="1" x14ac:dyDescent="0.2"/>
  <cols>
    <col min="1" max="1" width="8.7109375" style="35" customWidth="1"/>
    <col min="2" max="2" width="55.42578125" style="80" customWidth="1"/>
    <col min="3" max="3" width="15.7109375" style="81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43" t="s">
        <v>0</v>
      </c>
      <c r="B2" s="143"/>
      <c r="C2" s="143"/>
      <c r="D2" s="143"/>
    </row>
    <row r="3" spans="1:7" ht="18" x14ac:dyDescent="0.25">
      <c r="A3" s="143" t="s">
        <v>2</v>
      </c>
      <c r="B3" s="143"/>
      <c r="C3" s="143"/>
      <c r="D3" s="143"/>
    </row>
    <row r="4" spans="1:7" ht="18" x14ac:dyDescent="0.25">
      <c r="A4" s="143" t="s">
        <v>4</v>
      </c>
      <c r="B4" s="143"/>
      <c r="C4" s="143"/>
      <c r="D4" s="143"/>
    </row>
    <row r="5" spans="1:7" ht="9" customHeight="1" x14ac:dyDescent="0.2">
      <c r="A5" s="144" t="str">
        <f>'1 ЦК'!A5:E6</f>
        <v>на территории Тюменской области, ХМАО и ЯНАО в июле 2015 года (прогноз)</v>
      </c>
      <c r="B5" s="144"/>
      <c r="C5" s="144"/>
      <c r="D5" s="144"/>
    </row>
    <row r="6" spans="1:7" s="82" customFormat="1" ht="30" customHeight="1" x14ac:dyDescent="0.25">
      <c r="A6" s="144"/>
      <c r="B6" s="144"/>
      <c r="C6" s="144"/>
      <c r="D6" s="144"/>
    </row>
    <row r="7" spans="1:7" ht="18.75" customHeight="1" x14ac:dyDescent="0.2">
      <c r="A7" s="145" t="s">
        <v>38</v>
      </c>
      <c r="B7" s="145"/>
      <c r="C7" s="145"/>
      <c r="D7" s="145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46" t="s">
        <v>6</v>
      </c>
      <c r="B9" s="146"/>
      <c r="C9" s="146"/>
      <c r="D9" s="146"/>
      <c r="E9" s="11"/>
      <c r="F9" s="11"/>
    </row>
    <row r="10" spans="1:7" ht="43.5" customHeight="1" x14ac:dyDescent="0.2">
      <c r="A10" s="147" t="s">
        <v>7</v>
      </c>
      <c r="B10" s="149" t="s">
        <v>8</v>
      </c>
      <c r="C10" s="151" t="s">
        <v>9</v>
      </c>
      <c r="D10" s="83" t="s">
        <v>10</v>
      </c>
      <c r="E10" s="11"/>
      <c r="F10" s="11"/>
    </row>
    <row r="11" spans="1:7" ht="14.25" customHeight="1" thickBot="1" x14ac:dyDescent="0.25">
      <c r="A11" s="148"/>
      <c r="B11" s="150"/>
      <c r="C11" s="152"/>
      <c r="D11" s="14" t="s">
        <v>39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3371.9920000000002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2044.8256504871113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4">
        <f>D19</f>
        <v>1327.1663495128889</v>
      </c>
      <c r="E15" s="11"/>
      <c r="F15" s="11"/>
      <c r="G15" s="11"/>
    </row>
    <row r="16" spans="1:7" x14ac:dyDescent="0.2">
      <c r="B16" s="36"/>
      <c r="C16" s="37"/>
      <c r="E16" s="11"/>
      <c r="F16" s="11"/>
      <c r="G16" s="11"/>
    </row>
    <row r="17" spans="1:6" ht="12.75" hidden="1" customHeight="1" outlineLevel="1" x14ac:dyDescent="0.2">
      <c r="A17" s="155" t="s">
        <v>22</v>
      </c>
      <c r="B17" s="156"/>
      <c r="C17" s="159" t="s">
        <v>9</v>
      </c>
      <c r="D17" s="85" t="s">
        <v>10</v>
      </c>
      <c r="E17" s="38"/>
      <c r="F17" s="11"/>
    </row>
    <row r="18" spans="1:6" ht="19.5" hidden="1" customHeight="1" outlineLevel="1" thickBot="1" x14ac:dyDescent="0.25">
      <c r="A18" s="157"/>
      <c r="B18" s="158"/>
      <c r="C18" s="160"/>
      <c r="D18" s="86" t="s">
        <v>39</v>
      </c>
      <c r="E18" s="41"/>
      <c r="F18" s="11"/>
    </row>
    <row r="19" spans="1:6" ht="28.5" hidden="1" customHeight="1" outlineLevel="1" thickBot="1" x14ac:dyDescent="0.25">
      <c r="A19" s="163" t="s">
        <v>23</v>
      </c>
      <c r="B19" s="164"/>
      <c r="C19" s="42" t="s">
        <v>17</v>
      </c>
      <c r="D19" s="87">
        <f>D20+D22+D23+D21</f>
        <v>1327.1663495128889</v>
      </c>
      <c r="E19" s="45"/>
      <c r="F19" s="11"/>
    </row>
    <row r="20" spans="1:6" ht="26.25" hidden="1" customHeight="1" outlineLevel="1" x14ac:dyDescent="0.2">
      <c r="A20" s="165" t="s">
        <v>24</v>
      </c>
      <c r="B20" s="166"/>
      <c r="C20" s="46" t="s">
        <v>17</v>
      </c>
      <c r="D20" s="88">
        <v>977.17</v>
      </c>
      <c r="E20" s="49"/>
      <c r="F20" s="11"/>
    </row>
    <row r="21" spans="1:6" ht="14.25" hidden="1" customHeight="1" outlineLevel="1" x14ac:dyDescent="0.2">
      <c r="A21" s="167" t="s">
        <v>25</v>
      </c>
      <c r="B21" s="168"/>
      <c r="C21" s="50" t="s">
        <v>17</v>
      </c>
      <c r="D21" s="89">
        <f>'1 ЦК'!D21</f>
        <v>22.31</v>
      </c>
      <c r="E21" s="49"/>
      <c r="F21" s="11"/>
    </row>
    <row r="22" spans="1:6" ht="27.75" hidden="1" customHeight="1" outlineLevel="1" x14ac:dyDescent="0.2">
      <c r="A22" s="167" t="s">
        <v>26</v>
      </c>
      <c r="B22" s="168"/>
      <c r="C22" s="50" t="s">
        <v>17</v>
      </c>
      <c r="D22" s="90">
        <f>'1 ЦК'!D22</f>
        <v>324.19634951288901</v>
      </c>
      <c r="E22" s="49"/>
      <c r="F22" s="59"/>
    </row>
    <row r="23" spans="1:6" ht="25.5" hidden="1" customHeight="1" outlineLevel="1" thickBot="1" x14ac:dyDescent="0.3">
      <c r="A23" s="169" t="s">
        <v>27</v>
      </c>
      <c r="B23" s="170"/>
      <c r="C23" s="55" t="s">
        <v>17</v>
      </c>
      <c r="D23" s="91">
        <f>'1 ЦК'!D23</f>
        <v>3.49</v>
      </c>
      <c r="E23" s="58"/>
      <c r="F23" s="11"/>
    </row>
    <row r="24" spans="1:6" ht="18.75" hidden="1" customHeight="1" collapsed="1" x14ac:dyDescent="0.25">
      <c r="A24" s="7"/>
      <c r="B24" s="8"/>
      <c r="C24" s="9"/>
      <c r="D24" s="58"/>
      <c r="E24" s="11"/>
      <c r="F24" s="11"/>
    </row>
    <row r="25" spans="1:6" ht="24.75" hidden="1" customHeight="1" x14ac:dyDescent="0.2">
      <c r="A25" s="7"/>
      <c r="B25" s="8"/>
      <c r="C25" s="9"/>
      <c r="D25" s="10"/>
      <c r="F25" s="11"/>
    </row>
    <row r="26" spans="1:6" ht="18" hidden="1" x14ac:dyDescent="0.25">
      <c r="E26" s="79"/>
    </row>
    <row r="27" spans="1:6" ht="18" hidden="1" customHeight="1" x14ac:dyDescent="0.2"/>
    <row r="28" spans="1:6" ht="15" hidden="1" x14ac:dyDescent="0.25">
      <c r="B28" s="36"/>
      <c r="C28" s="37"/>
      <c r="D28" s="58"/>
    </row>
    <row r="29" spans="1:6" ht="15" hidden="1" x14ac:dyDescent="0.25">
      <c r="B29" s="36"/>
      <c r="C29" s="37"/>
      <c r="D29" s="58"/>
    </row>
    <row r="30" spans="1:6" ht="18" hidden="1" customHeight="1" x14ac:dyDescent="0.25">
      <c r="A30" s="195" t="s">
        <v>33</v>
      </c>
      <c r="B30" s="195"/>
      <c r="C30" s="79"/>
      <c r="D30" s="79"/>
      <c r="E30" s="79"/>
    </row>
    <row r="31" spans="1:6" ht="18" hidden="1" customHeight="1" x14ac:dyDescent="0.25">
      <c r="A31" s="195" t="s">
        <v>34</v>
      </c>
      <c r="B31" s="195"/>
      <c r="C31" s="193" t="s">
        <v>35</v>
      </c>
      <c r="D31" s="193"/>
      <c r="E31" s="92"/>
    </row>
    <row r="32" spans="1:6" ht="15" hidden="1" x14ac:dyDescent="0.25">
      <c r="B32" s="36"/>
      <c r="C32" s="37"/>
      <c r="D32" s="58"/>
    </row>
    <row r="33" spans="1:4" ht="15" hidden="1" x14ac:dyDescent="0.25">
      <c r="B33" s="36"/>
      <c r="C33" s="37"/>
      <c r="D33" s="58"/>
    </row>
    <row r="34" spans="1:4" ht="15" hidden="1" x14ac:dyDescent="0.25">
      <c r="B34" s="36"/>
      <c r="C34" s="37"/>
      <c r="D34" s="58"/>
    </row>
    <row r="35" spans="1:4" ht="15" hidden="1" x14ac:dyDescent="0.25">
      <c r="B35" s="36"/>
      <c r="C35" s="37"/>
      <c r="D35" s="58"/>
    </row>
    <row r="36" spans="1:4" ht="16.5" hidden="1" customHeight="1" x14ac:dyDescent="0.25">
      <c r="B36" s="36"/>
      <c r="C36" s="37"/>
      <c r="D36" s="58"/>
    </row>
    <row r="37" spans="1:4" ht="15" hidden="1" x14ac:dyDescent="0.25">
      <c r="A37" s="6"/>
      <c r="B37" s="6"/>
      <c r="C37" s="37"/>
      <c r="D37" s="58"/>
    </row>
    <row r="38" spans="1:4" hidden="1" x14ac:dyDescent="0.2"/>
    <row r="39" spans="1:4" hidden="1" x14ac:dyDescent="0.2"/>
    <row r="40" spans="1:4" hidden="1" x14ac:dyDescent="0.2"/>
    <row r="41" spans="1:4" ht="15" hidden="1" x14ac:dyDescent="0.25">
      <c r="A41" s="6"/>
      <c r="B41" s="6"/>
      <c r="C41" s="37"/>
      <c r="D41" s="58"/>
    </row>
    <row r="42" spans="1:4" hidden="1" x14ac:dyDescent="0.2"/>
    <row r="43" spans="1:4" hidden="1" x14ac:dyDescent="0.2"/>
    <row r="44" spans="1:4" ht="15" hidden="1" x14ac:dyDescent="0.25">
      <c r="A44" s="6"/>
      <c r="B44" s="6"/>
      <c r="C44" s="37"/>
      <c r="D44" s="58"/>
    </row>
    <row r="45" spans="1:4" ht="15" hidden="1" x14ac:dyDescent="0.25">
      <c r="A45" s="6"/>
      <c r="B45" s="6"/>
      <c r="C45" s="37"/>
      <c r="D45" s="58"/>
    </row>
    <row r="46" spans="1:4" hidden="1" x14ac:dyDescent="0.2"/>
    <row r="47" spans="1:4" hidden="1" x14ac:dyDescent="0.2"/>
    <row r="48" spans="1:4" hidden="1" x14ac:dyDescent="0.2"/>
    <row r="49" spans="1:2" hidden="1" x14ac:dyDescent="0.2"/>
    <row r="50" spans="1:2" hidden="1" x14ac:dyDescent="0.2"/>
    <row r="51" spans="1:2" hidden="1" x14ac:dyDescent="0.2"/>
    <row r="52" spans="1:2" hidden="1" x14ac:dyDescent="0.2"/>
    <row r="53" spans="1:2" hidden="1" x14ac:dyDescent="0.2"/>
    <row r="54" spans="1:2" hidden="1" x14ac:dyDescent="0.2"/>
    <row r="55" spans="1:2" hidden="1" x14ac:dyDescent="0.2"/>
    <row r="56" spans="1:2" hidden="1" x14ac:dyDescent="0.2"/>
    <row r="57" spans="1:2" hidden="1" x14ac:dyDescent="0.2"/>
    <row r="58" spans="1:2" hidden="1" x14ac:dyDescent="0.2"/>
    <row r="59" spans="1:2" hidden="1" x14ac:dyDescent="0.2"/>
    <row r="60" spans="1:2" hidden="1" x14ac:dyDescent="0.2"/>
    <row r="61" spans="1:2" hidden="1" x14ac:dyDescent="0.2"/>
    <row r="62" spans="1:2" ht="18" hidden="1" x14ac:dyDescent="0.25">
      <c r="A62" s="179" t="str">
        <f>'1 ЦК'!A64:B64</f>
        <v>Рубан Е.Н.</v>
      </c>
      <c r="B62" s="194"/>
    </row>
    <row r="63" spans="1:2" ht="18" hidden="1" x14ac:dyDescent="0.25">
      <c r="A63" s="179" t="str">
        <f>'1 ЦК'!A65:B65</f>
        <v>41 50 64</v>
      </c>
      <c r="B63" s="194"/>
    </row>
    <row r="64" spans="1:2" hidden="1" x14ac:dyDescent="0.2"/>
  </sheetData>
  <mergeCells count="21">
    <mergeCell ref="C31:D31"/>
    <mergeCell ref="A62:B62"/>
    <mergeCell ref="A63:B63"/>
    <mergeCell ref="A20:B20"/>
    <mergeCell ref="A21:B21"/>
    <mergeCell ref="A22:B22"/>
    <mergeCell ref="A23:B23"/>
    <mergeCell ref="A30:B30"/>
    <mergeCell ref="A31:B31"/>
    <mergeCell ref="A19:B19"/>
    <mergeCell ref="A2:D2"/>
    <mergeCell ref="A3:D3"/>
    <mergeCell ref="A4:D4"/>
    <mergeCell ref="A5:D6"/>
    <mergeCell ref="A7:D7"/>
    <mergeCell ref="A9:D9"/>
    <mergeCell ref="A10:A11"/>
    <mergeCell ref="B10:B11"/>
    <mergeCell ref="C10:C11"/>
    <mergeCell ref="A17:B18"/>
    <mergeCell ref="C17:C1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zoomScale="84" zoomScaleNormal="100" zoomScaleSheetLayoutView="84" workbookViewId="0">
      <selection activeCell="A28" sqref="A28:XFD64"/>
    </sheetView>
  </sheetViews>
  <sheetFormatPr defaultRowHeight="12.75" x14ac:dyDescent="0.2"/>
  <cols>
    <col min="1" max="1" width="8.7109375" style="35" customWidth="1"/>
    <col min="2" max="2" width="55.7109375" style="80" customWidth="1"/>
    <col min="3" max="3" width="15.7109375" style="81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43" t="s">
        <v>0</v>
      </c>
      <c r="B1" s="143"/>
      <c r="C1" s="143"/>
      <c r="D1" s="143"/>
      <c r="E1" s="143"/>
      <c r="F1" s="143"/>
    </row>
    <row r="2" spans="1:8" ht="18" x14ac:dyDescent="0.25">
      <c r="A2" s="143" t="s">
        <v>2</v>
      </c>
      <c r="B2" s="143"/>
      <c r="C2" s="143"/>
      <c r="D2" s="143"/>
      <c r="E2" s="143"/>
      <c r="F2" s="143"/>
    </row>
    <row r="3" spans="1:8" ht="18" x14ac:dyDescent="0.25">
      <c r="A3" s="143" t="s">
        <v>4</v>
      </c>
      <c r="B3" s="143"/>
      <c r="C3" s="143"/>
      <c r="D3" s="143"/>
      <c r="E3" s="143"/>
      <c r="F3" s="143"/>
    </row>
    <row r="4" spans="1:8" ht="9" customHeight="1" x14ac:dyDescent="0.2">
      <c r="A4" s="198" t="str">
        <f>'1 ЦК'!A5</f>
        <v>на территории Тюменской области, ХМАО и ЯНАО в июле 2015 года (прогноз)</v>
      </c>
      <c r="B4" s="144"/>
      <c r="C4" s="144"/>
      <c r="D4" s="144"/>
      <c r="E4" s="144"/>
      <c r="F4" s="144"/>
    </row>
    <row r="5" spans="1:8" ht="19.5" customHeight="1" x14ac:dyDescent="0.2">
      <c r="A5" s="144"/>
      <c r="B5" s="144"/>
      <c r="C5" s="144"/>
      <c r="D5" s="144"/>
      <c r="E5" s="144"/>
      <c r="F5" s="144"/>
    </row>
    <row r="6" spans="1:8" ht="21" customHeight="1" x14ac:dyDescent="0.2">
      <c r="A6" s="199" t="s">
        <v>40</v>
      </c>
      <c r="B6" s="199"/>
      <c r="C6" s="199"/>
      <c r="D6" s="199"/>
      <c r="E6" s="199"/>
      <c r="F6" s="199"/>
    </row>
    <row r="7" spans="1:8" ht="15" customHeight="1" thickBot="1" x14ac:dyDescent="0.25"/>
    <row r="8" spans="1:8" ht="24.95" customHeight="1" x14ac:dyDescent="0.2">
      <c r="A8" s="200" t="s">
        <v>7</v>
      </c>
      <c r="B8" s="202" t="s">
        <v>41</v>
      </c>
      <c r="C8" s="204" t="s">
        <v>9</v>
      </c>
      <c r="D8" s="153" t="s">
        <v>10</v>
      </c>
      <c r="E8" s="206"/>
      <c r="F8" s="154"/>
    </row>
    <row r="9" spans="1:8" ht="24.95" customHeight="1" thickBot="1" x14ac:dyDescent="0.25">
      <c r="A9" s="201"/>
      <c r="B9" s="203"/>
      <c r="C9" s="205"/>
      <c r="D9" s="93" t="s">
        <v>39</v>
      </c>
      <c r="E9" s="93" t="s">
        <v>11</v>
      </c>
      <c r="F9" s="14" t="s">
        <v>12</v>
      </c>
    </row>
    <row r="10" spans="1:8" ht="15.75" customHeight="1" x14ac:dyDescent="0.2">
      <c r="A10" s="94" t="s">
        <v>13</v>
      </c>
      <c r="B10" s="95" t="s">
        <v>42</v>
      </c>
      <c r="C10" s="95"/>
      <c r="D10" s="96"/>
      <c r="E10" s="96"/>
      <c r="F10" s="97"/>
      <c r="G10" s="11"/>
      <c r="H10" s="11"/>
    </row>
    <row r="11" spans="1:8" ht="15.75" customHeight="1" x14ac:dyDescent="0.2">
      <c r="A11" s="98" t="s">
        <v>15</v>
      </c>
      <c r="B11" s="99" t="s">
        <v>43</v>
      </c>
      <c r="C11" s="100" t="s">
        <v>44</v>
      </c>
      <c r="D11" s="101">
        <v>375947.15400000004</v>
      </c>
      <c r="E11" s="102">
        <f>D11</f>
        <v>375947.15400000004</v>
      </c>
      <c r="F11" s="103">
        <f>E11</f>
        <v>375947.15400000004</v>
      </c>
      <c r="G11" s="11"/>
      <c r="H11" s="11"/>
    </row>
    <row r="12" spans="1:8" ht="15.75" customHeight="1" x14ac:dyDescent="0.2">
      <c r="A12" s="104" t="s">
        <v>18</v>
      </c>
      <c r="B12" s="105" t="s">
        <v>45</v>
      </c>
      <c r="C12" s="106" t="s">
        <v>44</v>
      </c>
      <c r="D12" s="107">
        <f>D11</f>
        <v>375947.15400000004</v>
      </c>
      <c r="E12" s="108">
        <f>E11</f>
        <v>375947.15400000004</v>
      </c>
      <c r="F12" s="109">
        <f>F11</f>
        <v>375947.15400000004</v>
      </c>
      <c r="G12" s="11"/>
      <c r="H12" s="11"/>
    </row>
    <row r="13" spans="1:8" ht="15.75" customHeight="1" x14ac:dyDescent="0.2">
      <c r="A13" s="98" t="s">
        <v>46</v>
      </c>
      <c r="B13" s="99" t="s">
        <v>16</v>
      </c>
      <c r="C13" s="100" t="s">
        <v>17</v>
      </c>
      <c r="D13" s="101">
        <v>1757.433</v>
      </c>
      <c r="E13" s="101">
        <v>2626.1790000000001</v>
      </c>
      <c r="F13" s="103">
        <v>2676.799</v>
      </c>
      <c r="G13" s="11"/>
      <c r="H13" s="11"/>
    </row>
    <row r="14" spans="1:8" ht="25.5" x14ac:dyDescent="0.2">
      <c r="A14" s="104" t="s">
        <v>47</v>
      </c>
      <c r="B14" s="105" t="s">
        <v>48</v>
      </c>
      <c r="C14" s="106" t="s">
        <v>17</v>
      </c>
      <c r="D14" s="107">
        <f>E14</f>
        <v>819.94980509745801</v>
      </c>
      <c r="E14" s="108">
        <f>E13-E15</f>
        <v>819.94980509745801</v>
      </c>
      <c r="F14" s="110">
        <f>E14</f>
        <v>819.94980509745801</v>
      </c>
      <c r="G14" s="11"/>
      <c r="H14" s="11"/>
    </row>
    <row r="15" spans="1:8" ht="28.5" customHeight="1" thickBot="1" x14ac:dyDescent="0.25">
      <c r="A15" s="111" t="s">
        <v>49</v>
      </c>
      <c r="B15" s="112" t="s">
        <v>21</v>
      </c>
      <c r="C15" s="113" t="s">
        <v>17</v>
      </c>
      <c r="D15" s="114">
        <f>D13-D14</f>
        <v>937.48319490254198</v>
      </c>
      <c r="E15" s="115">
        <f>E21</f>
        <v>1806.2291949025421</v>
      </c>
      <c r="F15" s="116">
        <f>F13-F14</f>
        <v>1856.849194902542</v>
      </c>
      <c r="G15" s="11"/>
      <c r="H15" s="11"/>
    </row>
    <row r="16" spans="1:8" x14ac:dyDescent="0.2">
      <c r="A16" s="117"/>
      <c r="B16" s="118"/>
      <c r="C16" s="119"/>
      <c r="D16" s="120"/>
      <c r="E16" s="120"/>
      <c r="F16" s="11"/>
      <c r="G16" s="11"/>
      <c r="H16" s="11"/>
    </row>
    <row r="17" spans="1:8" ht="13.5" thickBot="1" x14ac:dyDescent="0.25">
      <c r="A17" s="121"/>
      <c r="B17" s="118"/>
      <c r="C17" s="9"/>
      <c r="D17" s="120"/>
      <c r="E17" s="120"/>
      <c r="F17" s="11"/>
      <c r="G17" s="11"/>
      <c r="H17" s="11"/>
    </row>
    <row r="18" spans="1:8" ht="47.25" customHeight="1" thickBot="1" x14ac:dyDescent="0.3">
      <c r="A18" s="207" t="s">
        <v>50</v>
      </c>
      <c r="B18" s="208"/>
      <c r="C18" s="208"/>
      <c r="D18" s="208"/>
      <c r="E18" s="208"/>
      <c r="F18" s="209"/>
      <c r="G18" s="11"/>
      <c r="H18" s="11"/>
    </row>
    <row r="19" spans="1:8" ht="12.75" customHeight="1" x14ac:dyDescent="0.2">
      <c r="A19" s="210" t="s">
        <v>51</v>
      </c>
      <c r="B19" s="211"/>
      <c r="C19" s="214" t="s">
        <v>9</v>
      </c>
      <c r="D19" s="216" t="s">
        <v>10</v>
      </c>
      <c r="E19" s="217"/>
      <c r="F19" s="218"/>
      <c r="G19" s="11"/>
      <c r="H19" s="11"/>
    </row>
    <row r="20" spans="1:8" ht="13.5" customHeight="1" thickBot="1" x14ac:dyDescent="0.25">
      <c r="A20" s="212"/>
      <c r="B20" s="213"/>
      <c r="C20" s="215"/>
      <c r="D20" s="122" t="s">
        <v>39</v>
      </c>
      <c r="E20" s="123" t="s">
        <v>11</v>
      </c>
      <c r="F20" s="124" t="s">
        <v>12</v>
      </c>
      <c r="G20" s="11"/>
      <c r="H20" s="11"/>
    </row>
    <row r="21" spans="1:8" ht="30.75" customHeight="1" x14ac:dyDescent="0.2">
      <c r="A21" s="219" t="s">
        <v>52</v>
      </c>
      <c r="B21" s="220"/>
      <c r="C21" s="125" t="s">
        <v>17</v>
      </c>
      <c r="D21" s="126">
        <f>D15</f>
        <v>937.48319490254198</v>
      </c>
      <c r="E21" s="127">
        <f>E25+D26+D27</f>
        <v>1806.2291949025421</v>
      </c>
      <c r="F21" s="128">
        <f>F15</f>
        <v>1856.849194902542</v>
      </c>
      <c r="G21" s="11"/>
      <c r="H21" s="11"/>
    </row>
    <row r="22" spans="1:8" ht="30.75" customHeight="1" x14ac:dyDescent="0.2">
      <c r="A22" s="196" t="s">
        <v>53</v>
      </c>
      <c r="B22" s="197"/>
      <c r="C22" s="26"/>
      <c r="D22" s="129"/>
      <c r="E22" s="130"/>
      <c r="F22" s="131"/>
      <c r="G22" s="11"/>
      <c r="H22" s="11"/>
    </row>
    <row r="23" spans="1:8" ht="30.75" customHeight="1" x14ac:dyDescent="0.2">
      <c r="A23" s="221" t="s">
        <v>54</v>
      </c>
      <c r="B23" s="222"/>
      <c r="C23" s="26" t="s">
        <v>55</v>
      </c>
      <c r="D23" s="132">
        <v>653049.85</v>
      </c>
      <c r="E23" s="133">
        <v>1123008.93</v>
      </c>
      <c r="F23" s="134">
        <v>641111.88</v>
      </c>
      <c r="G23" s="223" t="s">
        <v>56</v>
      </c>
      <c r="H23" s="11"/>
    </row>
    <row r="24" spans="1:8" ht="30.75" customHeight="1" x14ac:dyDescent="0.2">
      <c r="A24" s="221" t="s">
        <v>57</v>
      </c>
      <c r="B24" s="222"/>
      <c r="C24" s="26" t="s">
        <v>17</v>
      </c>
      <c r="D24" s="132">
        <v>47.41</v>
      </c>
      <c r="E24" s="133">
        <v>15.196</v>
      </c>
      <c r="F24" s="134">
        <v>30.587</v>
      </c>
      <c r="G24" s="224"/>
      <c r="H24" s="11"/>
    </row>
    <row r="25" spans="1:8" ht="30.75" customHeight="1" x14ac:dyDescent="0.2">
      <c r="A25" s="196" t="s">
        <v>24</v>
      </c>
      <c r="B25" s="197"/>
      <c r="C25" s="135" t="s">
        <v>17</v>
      </c>
      <c r="D25" s="136">
        <f>'3 ЦК'!D20</f>
        <v>977.17</v>
      </c>
      <c r="E25" s="137">
        <f>'1 ЦК'!D20</f>
        <v>1781</v>
      </c>
      <c r="F25" s="138">
        <f>'1 ЦК'!E20</f>
        <v>1831.8799999999999</v>
      </c>
      <c r="G25" s="225"/>
      <c r="H25" s="11"/>
    </row>
    <row r="26" spans="1:8" ht="30.75" customHeight="1" x14ac:dyDescent="0.2">
      <c r="A26" s="226" t="s">
        <v>58</v>
      </c>
      <c r="B26" s="227"/>
      <c r="C26" s="135" t="s">
        <v>17</v>
      </c>
      <c r="D26" s="228">
        <f>'1 ЦК'!D21</f>
        <v>22.31</v>
      </c>
      <c r="E26" s="229"/>
      <c r="F26" s="230"/>
      <c r="G26" s="11"/>
      <c r="H26" s="11"/>
    </row>
    <row r="27" spans="1:8" ht="30.75" customHeight="1" thickBot="1" x14ac:dyDescent="0.25">
      <c r="A27" s="231" t="s">
        <v>27</v>
      </c>
      <c r="B27" s="232"/>
      <c r="C27" s="139" t="s">
        <v>17</v>
      </c>
      <c r="D27" s="233">
        <v>2.9191949025420962</v>
      </c>
      <c r="E27" s="234"/>
      <c r="F27" s="235"/>
      <c r="G27" s="11"/>
      <c r="H27" s="11"/>
    </row>
    <row r="28" spans="1:8" ht="16.5" hidden="1" customHeight="1" x14ac:dyDescent="0.2">
      <c r="H28" s="140"/>
    </row>
    <row r="29" spans="1:8" ht="16.5" hidden="1" customHeight="1" x14ac:dyDescent="0.2">
      <c r="H29" s="140"/>
    </row>
    <row r="30" spans="1:8" ht="16.5" hidden="1" customHeight="1" x14ac:dyDescent="0.2">
      <c r="H30" s="140"/>
    </row>
    <row r="31" spans="1:8" ht="16.5" hidden="1" customHeight="1" x14ac:dyDescent="0.2">
      <c r="H31" s="140"/>
    </row>
    <row r="32" spans="1:8" ht="16.5" hidden="1" customHeight="1" x14ac:dyDescent="0.2">
      <c r="H32" s="140"/>
    </row>
    <row r="33" spans="1:8" ht="16.5" hidden="1" customHeight="1" x14ac:dyDescent="0.2">
      <c r="H33" s="140"/>
    </row>
    <row r="34" spans="1:8" ht="21.75" hidden="1" customHeight="1" x14ac:dyDescent="0.25">
      <c r="A34" s="179" t="s">
        <v>33</v>
      </c>
      <c r="B34" s="179"/>
      <c r="C34" s="79"/>
      <c r="D34" s="79"/>
      <c r="E34" s="79"/>
    </row>
    <row r="35" spans="1:8" ht="18" hidden="1" customHeight="1" x14ac:dyDescent="0.25">
      <c r="A35" s="179" t="s">
        <v>34</v>
      </c>
      <c r="B35" s="179"/>
      <c r="C35" s="79"/>
      <c r="D35" s="141"/>
      <c r="E35" s="192" t="s">
        <v>35</v>
      </c>
      <c r="F35" s="236"/>
    </row>
    <row r="36" spans="1:8" ht="18" hidden="1" customHeight="1" x14ac:dyDescent="0.25">
      <c r="B36" s="36"/>
      <c r="C36" s="37"/>
      <c r="D36" s="58"/>
    </row>
    <row r="37" spans="1:8" ht="18" hidden="1" customHeight="1" x14ac:dyDescent="0.25">
      <c r="B37" s="36"/>
      <c r="C37" s="37"/>
      <c r="D37" s="58"/>
    </row>
    <row r="38" spans="1:8" ht="18" hidden="1" customHeight="1" x14ac:dyDescent="0.25">
      <c r="B38" s="36"/>
      <c r="C38" s="37"/>
      <c r="D38" s="58"/>
    </row>
    <row r="39" spans="1:8" ht="18" hidden="1" customHeight="1" x14ac:dyDescent="0.25">
      <c r="B39" s="36"/>
      <c r="C39" s="37"/>
      <c r="D39" s="58"/>
    </row>
    <row r="40" spans="1:8" ht="18" hidden="1" customHeight="1" x14ac:dyDescent="0.25">
      <c r="B40" s="36"/>
      <c r="C40" s="37"/>
      <c r="D40" s="58"/>
    </row>
    <row r="41" spans="1:8" ht="18" hidden="1" customHeight="1" x14ac:dyDescent="0.25">
      <c r="B41" s="36"/>
      <c r="C41" s="37"/>
      <c r="D41" s="58"/>
    </row>
    <row r="42" spans="1:8" ht="18" hidden="1" customHeight="1" x14ac:dyDescent="0.25">
      <c r="B42" s="36"/>
      <c r="C42" s="37"/>
      <c r="D42" s="58"/>
    </row>
    <row r="43" spans="1:8" ht="18" hidden="1" customHeight="1" x14ac:dyDescent="0.25">
      <c r="B43" s="36"/>
      <c r="C43" s="37"/>
      <c r="D43" s="58"/>
    </row>
    <row r="44" spans="1:8" ht="18" hidden="1" customHeight="1" x14ac:dyDescent="0.25">
      <c r="A44" s="6"/>
      <c r="B44" s="6"/>
      <c r="C44" s="37"/>
      <c r="D44" s="58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5">
      <c r="A63" s="179" t="str">
        <f>'1 ЦК'!A64:B64</f>
        <v>Рубан Е.Н.</v>
      </c>
      <c r="B63" s="194"/>
    </row>
    <row r="64" spans="1:2" ht="18" hidden="1" customHeight="1" x14ac:dyDescent="0.25">
      <c r="A64" s="179" t="str">
        <f>'1 ЦК'!A65:B65</f>
        <v>41 50 64</v>
      </c>
      <c r="B64" s="194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ЦК</vt:lpstr>
      <vt:lpstr>3 ЦК</vt:lpstr>
      <vt:lpstr>5 ЦК</vt:lpstr>
      <vt:lpstr>'1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2015-07-09T05:51:50Z</cp:lastPrinted>
  <dcterms:created xsi:type="dcterms:W3CDTF">2015-07-09T05:49:29Z</dcterms:created>
  <dcterms:modified xsi:type="dcterms:W3CDTF">2015-07-09T06:17:08Z</dcterms:modified>
</cp:coreProperties>
</file>