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310"/>
  </bookViews>
  <sheets>
    <sheet name="10 (2019г)" sheetId="1" r:id="rId1"/>
  </sheets>
  <definedNames>
    <definedName name="_xlnm.Print_Area" localSheetId="0">'10 (2019г)'!$A$1:$H$55</definedName>
  </definedNames>
  <calcPr calcId="144525"/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G50" i="1"/>
  <c r="F50" i="1"/>
  <c r="E50" i="1"/>
  <c r="H49" i="1"/>
  <c r="H48" i="1"/>
  <c r="H47" i="1"/>
  <c r="H46" i="1"/>
  <c r="H45" i="1"/>
  <c r="G44" i="1"/>
  <c r="F44" i="1"/>
  <c r="E44" i="1"/>
  <c r="H43" i="1"/>
  <c r="H42" i="1"/>
  <c r="H41" i="1"/>
  <c r="H40" i="1"/>
  <c r="G38" i="1"/>
  <c r="F38" i="1"/>
  <c r="H39" i="1"/>
  <c r="D38" i="1"/>
  <c r="H37" i="1"/>
  <c r="H36" i="1"/>
  <c r="H35" i="1"/>
  <c r="H34" i="1"/>
  <c r="H33" i="1"/>
  <c r="G32" i="1"/>
  <c r="F32" i="1"/>
  <c r="E32" i="1"/>
  <c r="D32" i="1"/>
  <c r="H32" i="1" s="1"/>
  <c r="H31" i="1"/>
  <c r="H30" i="1"/>
  <c r="H29" i="1"/>
  <c r="H28" i="1"/>
  <c r="H27" i="1"/>
  <c r="G26" i="1"/>
  <c r="F26" i="1"/>
  <c r="E26" i="1"/>
  <c r="D26" i="1"/>
  <c r="H25" i="1"/>
  <c r="H24" i="1"/>
  <c r="H23" i="1"/>
  <c r="H22" i="1"/>
  <c r="G20" i="1"/>
  <c r="F20" i="1"/>
  <c r="E20" i="1"/>
  <c r="H19" i="1"/>
  <c r="H18" i="1"/>
  <c r="H17" i="1"/>
  <c r="H16" i="1"/>
  <c r="G14" i="1"/>
  <c r="G5" i="1" s="1"/>
  <c r="F14" i="1"/>
  <c r="E14" i="1"/>
  <c r="H13" i="1"/>
  <c r="H12" i="1"/>
  <c r="H11" i="1"/>
  <c r="H10" i="1"/>
  <c r="H9" i="1"/>
  <c r="G8" i="1"/>
  <c r="E8" i="1"/>
  <c r="D8" i="1"/>
  <c r="G6" i="1"/>
  <c r="F6" i="1"/>
  <c r="E6" i="1"/>
  <c r="H26" i="1" l="1"/>
  <c r="H15" i="1"/>
  <c r="H14" i="1" s="1"/>
  <c r="H21" i="1"/>
  <c r="D44" i="1"/>
  <c r="H44" i="1" s="1"/>
  <c r="F8" i="1"/>
  <c r="F5" i="1" s="1"/>
  <c r="D6" i="1"/>
  <c r="H6" i="1" s="1"/>
  <c r="D14" i="1"/>
  <c r="E38" i="1"/>
  <c r="H38" i="1" s="1"/>
  <c r="D20" i="1"/>
  <c r="H20" i="1" s="1"/>
  <c r="D50" i="1"/>
  <c r="H50" i="1" s="1"/>
  <c r="E5" i="1" l="1"/>
  <c r="D5" i="1"/>
  <c r="H5" i="1" s="1"/>
  <c r="H8" i="1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<sst xmlns="http://schemas.openxmlformats.org/spreadsheetml/2006/main" count="76" uniqueCount="27">
  <si>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</si>
  <si>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</si>
  <si>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</si>
  <si>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</si>
  <si>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</si>
  <si>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</si>
  <si>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</si>
  <si>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</si>
  <si>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</si>
  <si>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 xml:space="preserve">Всего </t>
  </si>
  <si>
    <t>в т.ч. население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</si>
  <si>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</si>
  <si>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</si>
  <si>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</si>
  <si>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</si>
  <si>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</si>
  <si>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</si>
  <si>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</si>
  <si>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</si>
  <si>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</si>
  <si>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</si>
  <si>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АО "Тюменьэнерго"</t>
  </si>
  <si>
    <t>ПАО "ФСК ЕЭС"</t>
  </si>
  <si>
    <t>ОАО "Российские железные дороги"</t>
  </si>
  <si>
    <t>МУП "СРЭС" муниципального образования Сургутский район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</si>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</sst>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419]mmmm\ yyyy;@"/>
    <numFmt numFmtId="166" formatCode="_-* #,##0.00_р_._-;\-* #,##0.00_р_._-;_-* &quot;-&quot;??_р_._-;_-@_-"/>
    <numFmt numFmtId="167" formatCode="_(* #,##0.0_);_(* \(#,##0.0\);_(* &quot;-&quot;??_);_(@_)"/>
    <numFmt numFmtId="168" formatCode="_-* #,##0_р_._-;\-* #,##0_р_._-;_-* &quot;-&quot;??_р_._-;_-@_-"/>
    <numFmt numFmtId="169" formatCode="_-* #,##0.000_р_._-;\-* #,##0.000_р_._-;_-* &quot;-&quot;???_р_._-;_-@_-"/>
    <numFmt numFmtId="170" formatCode="_-* #,##0_р_._-;\-* #,##0_р_._-;_-* &quot;-&quot;?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7" fillId="0" borderId="0"/>
  </cellStyleXfs>
  <cellXfs count="97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0" fillId="2" borderId="0" xfId="0" applyFill="1"/>
    <xf numFmtId="0" fontId="3" fillId="2" borderId="0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165" fontId="6" fillId="3" borderId="4" xfId="3" applyNumberFormat="1" applyFont="1" applyFill="1" applyBorder="1" applyAlignment="1">
      <alignment horizontal="center" vertical="center" wrapText="1"/>
    </xf>
    <xf numFmtId="165" fontId="6" fillId="3" borderId="5" xfId="3" applyNumberFormat="1" applyFont="1" applyFill="1" applyBorder="1" applyAlignment="1">
      <alignment horizontal="center" vertical="center" wrapText="1"/>
    </xf>
    <xf numFmtId="165" fontId="6" fillId="3" borderId="6" xfId="3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167" fontId="6" fillId="3" borderId="10" xfId="3" applyNumberFormat="1" applyFont="1" applyFill="1" applyBorder="1" applyAlignment="1">
      <alignment horizontal="center" vertical="center" wrapText="1"/>
    </xf>
    <xf numFmtId="167" fontId="6" fillId="3" borderId="11" xfId="3" applyNumberFormat="1" applyFont="1" applyFill="1" applyBorder="1" applyAlignment="1">
      <alignment horizontal="center" vertical="center" wrapText="1"/>
    </xf>
    <xf numFmtId="167" fontId="6" fillId="3" borderId="12" xfId="3" applyNumberFormat="1" applyFont="1" applyFill="1" applyBorder="1" applyAlignment="1">
      <alignment horizontal="center" vertical="center" wrapText="1"/>
    </xf>
    <xf numFmtId="4" fontId="6" fillId="2" borderId="13" xfId="2" applyNumberFormat="1" applyFont="1" applyFill="1" applyBorder="1" applyAlignment="1">
      <alignment horizontal="right" vertical="center" wrapText="1"/>
    </xf>
    <xf numFmtId="4" fontId="6" fillId="2" borderId="14" xfId="2" applyNumberFormat="1" applyFont="1" applyFill="1" applyBorder="1" applyAlignment="1">
      <alignment horizontal="right" vertical="center" wrapText="1"/>
    </xf>
    <xf numFmtId="4" fontId="6" fillId="2" borderId="15" xfId="2" applyNumberFormat="1" applyFont="1" applyFill="1" applyBorder="1" applyAlignment="1">
      <alignment horizontal="right" vertical="center" wrapText="1"/>
    </xf>
    <xf numFmtId="168" fontId="6" fillId="2" borderId="16" xfId="1" applyNumberFormat="1" applyFont="1" applyFill="1" applyBorder="1" applyAlignment="1">
      <alignment horizontal="left" vertical="center" wrapText="1"/>
    </xf>
    <xf numFmtId="168" fontId="6" fillId="2" borderId="15" xfId="1" applyNumberFormat="1" applyFont="1" applyFill="1" applyBorder="1" applyAlignment="1">
      <alignment horizontal="left" vertical="center" wrapText="1"/>
    </xf>
    <xf numFmtId="4" fontId="6" fillId="2" borderId="17" xfId="2" applyNumberFormat="1" applyFont="1" applyFill="1" applyBorder="1" applyAlignment="1">
      <alignment horizontal="right" vertical="center" wrapText="1"/>
    </xf>
    <xf numFmtId="4" fontId="6" fillId="2" borderId="18" xfId="2" applyNumberFormat="1" applyFont="1" applyFill="1" applyBorder="1" applyAlignment="1">
      <alignment horizontal="right" vertical="center" wrapText="1"/>
    </xf>
    <xf numFmtId="4" fontId="6" fillId="2" borderId="19" xfId="2" applyNumberFormat="1" applyFont="1" applyFill="1" applyBorder="1" applyAlignment="1">
      <alignment horizontal="right" vertical="center" wrapText="1"/>
    </xf>
    <xf numFmtId="168" fontId="6" fillId="2" borderId="20" xfId="1" applyNumberFormat="1" applyFont="1" applyFill="1" applyBorder="1" applyAlignment="1">
      <alignment horizontal="left" vertical="center" wrapText="1"/>
    </xf>
    <xf numFmtId="168" fontId="6" fillId="2" borderId="19" xfId="1" applyNumberFormat="1" applyFont="1" applyFill="1" applyBorder="1" applyAlignment="1">
      <alignment horizontal="left" vertical="center" wrapText="1"/>
    </xf>
    <xf numFmtId="4" fontId="6" fillId="4" borderId="21" xfId="2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 applyAlignment="1">
      <alignment horizontal="center" vertical="center" wrapText="1"/>
    </xf>
    <xf numFmtId="4" fontId="6" fillId="4" borderId="23" xfId="2" applyNumberFormat="1" applyFont="1" applyFill="1" applyBorder="1" applyAlignment="1">
      <alignment horizontal="left" vertical="center" wrapText="1"/>
    </xf>
    <xf numFmtId="169" fontId="6" fillId="4" borderId="22" xfId="2" applyNumberFormat="1" applyFont="1" applyFill="1" applyBorder="1" applyAlignment="1">
      <alignment horizontal="left" vertical="center" wrapText="1"/>
    </xf>
    <xf numFmtId="169" fontId="6" fillId="4" borderId="23" xfId="2" applyNumberFormat="1" applyFont="1" applyFill="1" applyBorder="1" applyAlignment="1">
      <alignment horizontal="left" vertical="center" wrapText="1"/>
    </xf>
    <xf numFmtId="0" fontId="0" fillId="4" borderId="0" xfId="0" applyFill="1"/>
    <xf numFmtId="0" fontId="5" fillId="4" borderId="24" xfId="2" applyFont="1" applyFill="1" applyBorder="1" applyAlignment="1">
      <alignment horizontal="center" vertical="center" wrapText="1"/>
    </xf>
    <xf numFmtId="4" fontId="6" fillId="4" borderId="25" xfId="2" applyNumberFormat="1" applyFont="1" applyFill="1" applyBorder="1" applyAlignment="1">
      <alignment horizontal="left" vertical="center" wrapText="1" indent="2"/>
    </xf>
    <xf numFmtId="0" fontId="5" fillId="0" borderId="19" xfId="2" applyFont="1" applyFill="1" applyBorder="1" applyAlignment="1">
      <alignment horizontal="center" vertical="center" wrapText="1"/>
    </xf>
    <xf numFmtId="170" fontId="6" fillId="4" borderId="26" xfId="3" applyNumberFormat="1" applyFont="1" applyFill="1" applyBorder="1" applyAlignment="1">
      <alignment horizontal="center" vertical="center" wrapText="1"/>
    </xf>
    <xf numFmtId="170" fontId="6" fillId="4" borderId="25" xfId="3" applyNumberFormat="1" applyFont="1" applyFill="1" applyBorder="1" applyAlignment="1">
      <alignment horizontal="center" vertical="center" wrapText="1"/>
    </xf>
    <xf numFmtId="170" fontId="6" fillId="4" borderId="25" xfId="3" applyNumberFormat="1" applyFont="1" applyFill="1" applyBorder="1" applyAlignment="1">
      <alignment vertical="center" wrapText="1"/>
    </xf>
    <xf numFmtId="170" fontId="6" fillId="4" borderId="11" xfId="3" applyNumberFormat="1" applyFont="1" applyFill="1" applyBorder="1" applyAlignment="1">
      <alignment vertical="center" wrapText="1"/>
    </xf>
    <xf numFmtId="170" fontId="6" fillId="4" borderId="12" xfId="3" applyNumberFormat="1" applyFont="1" applyFill="1" applyBorder="1" applyAlignment="1">
      <alignment vertical="center" wrapText="1"/>
    </xf>
    <xf numFmtId="0" fontId="5" fillId="2" borderId="27" xfId="2" applyFont="1" applyFill="1" applyBorder="1" applyAlignment="1">
      <alignment horizontal="center" vertical="center" textRotation="90" wrapText="1"/>
    </xf>
    <xf numFmtId="4" fontId="5" fillId="2" borderId="28" xfId="2" applyNumberFormat="1" applyFont="1" applyFill="1" applyBorder="1" applyAlignment="1">
      <alignment horizontal="left" vertical="center" wrapText="1" indent="2"/>
    </xf>
    <xf numFmtId="169" fontId="5" fillId="2" borderId="29" xfId="3" applyNumberFormat="1" applyFont="1" applyFill="1" applyBorder="1" applyAlignment="1">
      <alignment horizontal="center" vertical="center" wrapText="1"/>
    </xf>
    <xf numFmtId="169" fontId="5" fillId="2" borderId="28" xfId="3" applyNumberFormat="1" applyFont="1" applyFill="1" applyBorder="1" applyAlignment="1">
      <alignment horizontal="center" vertical="center" wrapText="1"/>
    </xf>
    <xf numFmtId="169" fontId="5" fillId="2" borderId="28" xfId="3" applyNumberFormat="1" applyFont="1" applyFill="1" applyBorder="1" applyAlignment="1">
      <alignment horizontal="left" vertical="center" wrapText="1"/>
    </xf>
    <xf numFmtId="170" fontId="6" fillId="0" borderId="30" xfId="3" applyNumberFormat="1" applyFont="1" applyFill="1" applyBorder="1" applyAlignment="1">
      <alignment vertical="center" wrapText="1"/>
    </xf>
    <xf numFmtId="0" fontId="5" fillId="2" borderId="31" xfId="2" applyFont="1" applyFill="1" applyBorder="1" applyAlignment="1">
      <alignment horizontal="center" vertical="center" textRotation="90" wrapText="1"/>
    </xf>
    <xf numFmtId="169" fontId="5" fillId="2" borderId="28" xfId="3" applyNumberFormat="1" applyFont="1" applyFill="1" applyBorder="1" applyAlignment="1">
      <alignment vertical="center" wrapText="1"/>
    </xf>
    <xf numFmtId="170" fontId="6" fillId="2" borderId="30" xfId="3" applyNumberFormat="1" applyFont="1" applyFill="1" applyBorder="1" applyAlignment="1">
      <alignment vertical="center" wrapText="1"/>
    </xf>
    <xf numFmtId="0" fontId="5" fillId="2" borderId="32" xfId="2" applyFont="1" applyFill="1" applyBorder="1" applyAlignment="1">
      <alignment horizontal="center" vertical="center" textRotation="90" wrapText="1"/>
    </xf>
    <xf numFmtId="170" fontId="6" fillId="2" borderId="33" xfId="3" applyNumberFormat="1" applyFont="1" applyFill="1" applyBorder="1" applyAlignment="1">
      <alignment vertical="center" wrapText="1"/>
    </xf>
    <xf numFmtId="0" fontId="5" fillId="4" borderId="34" xfId="2" applyFont="1" applyFill="1" applyBorder="1" applyAlignment="1">
      <alignment horizontal="center" vertical="center" wrapText="1"/>
    </xf>
    <xf numFmtId="4" fontId="6" fillId="4" borderId="28" xfId="2" applyNumberFormat="1" applyFont="1" applyFill="1" applyBorder="1" applyAlignment="1">
      <alignment horizontal="left" vertical="center" wrapText="1" indent="2"/>
    </xf>
    <xf numFmtId="0" fontId="5" fillId="2" borderId="19" xfId="2" applyFont="1" applyFill="1" applyBorder="1" applyAlignment="1">
      <alignment horizontal="center" vertical="center" wrapText="1"/>
    </xf>
    <xf numFmtId="170" fontId="6" fillId="4" borderId="29" xfId="3" applyNumberFormat="1" applyFont="1" applyFill="1" applyBorder="1" applyAlignment="1">
      <alignment horizontal="center" vertical="center" wrapText="1"/>
    </xf>
    <xf numFmtId="170" fontId="6" fillId="4" borderId="28" xfId="3" applyNumberFormat="1" applyFont="1" applyFill="1" applyBorder="1" applyAlignment="1">
      <alignment horizontal="center" vertical="center" wrapText="1"/>
    </xf>
    <xf numFmtId="170" fontId="6" fillId="4" borderId="28" xfId="3" applyNumberFormat="1" applyFont="1" applyFill="1" applyBorder="1" applyAlignment="1">
      <alignment vertical="center" wrapText="1"/>
    </xf>
    <xf numFmtId="170" fontId="5" fillId="0" borderId="28" xfId="3" applyNumberFormat="1" applyFont="1" applyFill="1" applyBorder="1" applyAlignment="1">
      <alignment horizontal="center" vertical="center" wrapText="1"/>
    </xf>
    <xf numFmtId="170" fontId="6" fillId="0" borderId="35" xfId="3" applyNumberFormat="1" applyFont="1" applyFill="1" applyBorder="1" applyAlignment="1">
      <alignment vertical="center" wrapText="1"/>
    </xf>
    <xf numFmtId="170" fontId="5" fillId="0" borderId="29" xfId="3" applyNumberFormat="1" applyFont="1" applyFill="1" applyBorder="1" applyAlignment="1">
      <alignment horizontal="center" vertical="center" wrapText="1"/>
    </xf>
    <xf numFmtId="170" fontId="5" fillId="0" borderId="28" xfId="3" applyNumberFormat="1" applyFont="1" applyFill="1" applyBorder="1" applyAlignment="1">
      <alignment vertical="center" wrapText="1"/>
    </xf>
    <xf numFmtId="170" fontId="6" fillId="2" borderId="35" xfId="3" applyNumberFormat="1" applyFont="1" applyFill="1" applyBorder="1" applyAlignment="1">
      <alignment vertical="center" wrapText="1"/>
    </xf>
    <xf numFmtId="170" fontId="5" fillId="2" borderId="29" xfId="3" applyNumberFormat="1" applyFont="1" applyFill="1" applyBorder="1" applyAlignment="1">
      <alignment horizontal="center" vertical="center" wrapText="1"/>
    </xf>
    <xf numFmtId="170" fontId="5" fillId="2" borderId="28" xfId="3" applyNumberFormat="1" applyFont="1" applyFill="1" applyBorder="1" applyAlignment="1">
      <alignment horizontal="center" vertical="center" wrapText="1"/>
    </xf>
    <xf numFmtId="170" fontId="5" fillId="2" borderId="28" xfId="3" applyNumberFormat="1" applyFont="1" applyFill="1" applyBorder="1" applyAlignment="1">
      <alignment vertical="center" wrapText="1"/>
    </xf>
    <xf numFmtId="170" fontId="6" fillId="4" borderId="29" xfId="3" applyNumberFormat="1" applyFont="1" applyFill="1" applyBorder="1" applyAlignment="1">
      <alignment vertical="center" wrapText="1"/>
    </xf>
    <xf numFmtId="170" fontId="6" fillId="4" borderId="28" xfId="3" applyNumberFormat="1" applyFont="1" applyFill="1" applyBorder="1" applyAlignment="1">
      <alignment horizontal="right" vertical="center" wrapText="1"/>
    </xf>
    <xf numFmtId="170" fontId="6" fillId="4" borderId="30" xfId="3" applyNumberFormat="1" applyFont="1" applyFill="1" applyBorder="1" applyAlignment="1">
      <alignment vertical="center" wrapText="1"/>
    </xf>
    <xf numFmtId="4" fontId="5" fillId="2" borderId="36" xfId="2" applyNumberFormat="1" applyFont="1" applyFill="1" applyBorder="1" applyAlignment="1">
      <alignment horizontal="left" vertical="center" wrapText="1" indent="2"/>
    </xf>
    <xf numFmtId="0" fontId="5" fillId="2" borderId="12" xfId="2" applyFont="1" applyFill="1" applyBorder="1" applyAlignment="1">
      <alignment horizontal="center" vertical="center" wrapText="1"/>
    </xf>
    <xf numFmtId="170" fontId="5" fillId="0" borderId="37" xfId="3" applyNumberFormat="1" applyFont="1" applyFill="1" applyBorder="1" applyAlignment="1">
      <alignment vertical="center" wrapText="1"/>
    </xf>
    <xf numFmtId="170" fontId="5" fillId="0" borderId="36" xfId="3" applyNumberFormat="1" applyFont="1" applyFill="1" applyBorder="1" applyAlignment="1">
      <alignment horizontal="center" vertical="center" wrapText="1"/>
    </xf>
    <xf numFmtId="170" fontId="5" fillId="2" borderId="36" xfId="3" applyNumberFormat="1" applyFont="1" applyFill="1" applyBorder="1" applyAlignment="1">
      <alignment horizontal="center" vertical="center" wrapText="1"/>
    </xf>
    <xf numFmtId="170" fontId="6" fillId="2" borderId="38" xfId="3" applyNumberFormat="1" applyFont="1" applyFill="1" applyBorder="1" applyAlignment="1">
      <alignment vertical="center" wrapText="1"/>
    </xf>
    <xf numFmtId="0" fontId="5" fillId="4" borderId="17" xfId="2" applyFont="1" applyFill="1" applyBorder="1" applyAlignment="1">
      <alignment horizontal="center" vertical="center" wrapText="1"/>
    </xf>
    <xf numFmtId="4" fontId="6" fillId="4" borderId="18" xfId="2" applyNumberFormat="1" applyFont="1" applyFill="1" applyBorder="1" applyAlignment="1">
      <alignment horizontal="left" vertical="center" wrapText="1" indent="2"/>
    </xf>
    <xf numFmtId="170" fontId="6" fillId="4" borderId="20" xfId="3" applyNumberFormat="1" applyFont="1" applyFill="1" applyBorder="1" applyAlignment="1">
      <alignment vertical="center" wrapText="1"/>
    </xf>
    <xf numFmtId="170" fontId="6" fillId="4" borderId="18" xfId="3" applyNumberFormat="1" applyFont="1" applyFill="1" applyBorder="1" applyAlignment="1">
      <alignment vertical="center" wrapText="1"/>
    </xf>
    <xf numFmtId="170" fontId="6" fillId="4" borderId="18" xfId="3" applyNumberFormat="1" applyFont="1" applyFill="1" applyBorder="1" applyAlignment="1">
      <alignment horizontal="center" vertical="center" wrapText="1"/>
    </xf>
    <xf numFmtId="170" fontId="6" fillId="4" borderId="35" xfId="3" applyNumberFormat="1" applyFont="1" applyFill="1" applyBorder="1" applyAlignment="1">
      <alignment vertical="center" wrapText="1"/>
    </xf>
    <xf numFmtId="0" fontId="5" fillId="2" borderId="17" xfId="2" applyFont="1" applyFill="1" applyBorder="1" applyAlignment="1">
      <alignment horizontal="center" vertical="center" textRotation="90" wrapText="1"/>
    </xf>
    <xf numFmtId="4" fontId="5" fillId="2" borderId="18" xfId="2" applyNumberFormat="1" applyFont="1" applyFill="1" applyBorder="1" applyAlignment="1">
      <alignment horizontal="left" vertical="center" wrapText="1" indent="2"/>
    </xf>
    <xf numFmtId="170" fontId="5" fillId="2" borderId="18" xfId="3" applyNumberFormat="1" applyFont="1" applyFill="1" applyBorder="1" applyAlignment="1">
      <alignment vertical="center" wrapText="1"/>
    </xf>
    <xf numFmtId="170" fontId="5" fillId="2" borderId="18" xfId="3" applyNumberFormat="1" applyFont="1" applyFill="1" applyBorder="1" applyAlignment="1">
      <alignment horizontal="center" vertical="center" wrapText="1"/>
    </xf>
    <xf numFmtId="170" fontId="6" fillId="0" borderId="19" xfId="3" applyNumberFormat="1" applyFont="1" applyFill="1" applyBorder="1" applyAlignment="1">
      <alignment vertical="center" wrapText="1"/>
    </xf>
    <xf numFmtId="170" fontId="5" fillId="2" borderId="20" xfId="3" applyNumberFormat="1" applyFont="1" applyFill="1" applyBorder="1" applyAlignment="1">
      <alignment vertical="center" wrapText="1"/>
    </xf>
    <xf numFmtId="170" fontId="6" fillId="2" borderId="19" xfId="3" applyNumberFormat="1" applyFont="1" applyFill="1" applyBorder="1" applyAlignment="1">
      <alignment vertical="center" wrapText="1"/>
    </xf>
    <xf numFmtId="170" fontId="5" fillId="0" borderId="18" xfId="3" applyNumberFormat="1" applyFont="1" applyFill="1" applyBorder="1" applyAlignment="1">
      <alignment vertical="center" wrapText="1"/>
    </xf>
    <xf numFmtId="0" fontId="5" fillId="2" borderId="18" xfId="2" applyFont="1" applyFill="1" applyBorder="1" applyAlignment="1">
      <alignment horizontal="center" vertical="center" wrapText="1"/>
    </xf>
    <xf numFmtId="170" fontId="6" fillId="4" borderId="19" xfId="3" applyNumberFormat="1" applyFont="1" applyFill="1" applyBorder="1" applyAlignment="1">
      <alignment vertical="center" wrapText="1"/>
    </xf>
    <xf numFmtId="0" fontId="5" fillId="2" borderId="39" xfId="2" applyFont="1" applyFill="1" applyBorder="1" applyAlignment="1">
      <alignment horizontal="center" vertical="center" textRotation="90" wrapText="1"/>
    </xf>
    <xf numFmtId="4" fontId="5" fillId="2" borderId="40" xfId="2" applyNumberFormat="1" applyFont="1" applyFill="1" applyBorder="1" applyAlignment="1">
      <alignment horizontal="left" vertical="center" wrapText="1" indent="2"/>
    </xf>
    <xf numFmtId="0" fontId="5" fillId="2" borderId="40" xfId="2" applyFont="1" applyFill="1" applyBorder="1" applyAlignment="1">
      <alignment horizontal="center" vertical="center" wrapText="1"/>
    </xf>
    <xf numFmtId="170" fontId="5" fillId="2" borderId="40" xfId="3" applyNumberFormat="1" applyFont="1" applyFill="1" applyBorder="1" applyAlignment="1">
      <alignment vertical="center" wrapText="1"/>
    </xf>
    <xf numFmtId="170" fontId="6" fillId="2" borderId="41" xfId="3" applyNumberFormat="1" applyFont="1" applyFill="1" applyBorder="1" applyAlignment="1">
      <alignment vertical="center" wrapText="1"/>
    </xf>
    <xf numFmtId="170" fontId="5" fillId="0" borderId="29" xfId="3" applyNumberFormat="1" applyFont="1" applyFill="1" applyBorder="1" applyAlignment="1">
      <alignment vertical="center" wrapText="1"/>
    </xf>
    <xf numFmtId="170" fontId="5" fillId="0" borderId="20" xfId="3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4"/>
    <cellStyle name="Обычный 2 3" xfId="5"/>
    <cellStyle name="Обычный_Услуги_по передаче" xfId="2"/>
    <cellStyle name="Финансовый" xfId="1" builtinId="3"/>
    <cellStyle name="Финансовый_Услуги_по передаче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tabSelected="1" view="pageBreakPreview" zoomScale="70" zoomScaleNormal="70" zoomScaleSheetLayoutView="70" workbookViewId="0">
      <selection activeCell="D51" sqref="D51:F51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</cols>
  <sheetData>
    <row r="1" spans="1:12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2" s="2" customFormat="1" ht="34.5" customHeight="1" thickBot="1" x14ac:dyDescent="0.3">
      <c r="A2" s="3"/>
      <c r="B2" s="3"/>
      <c r="C2" s="3"/>
      <c r="D2" s="3"/>
      <c r="E2" s="3"/>
      <c r="F2" s="3"/>
      <c r="G2" s="3"/>
      <c r="H2" s="3"/>
    </row>
    <row r="3" spans="1:12" s="2" customFormat="1" ht="24" customHeight="1" x14ac:dyDescent="0.25">
      <c r="A3" s="4" t="s">
        <v>1</v>
      </c>
      <c r="B3" s="5" t="s">
        <v>2</v>
      </c>
      <c r="C3" s="6" t="s">
        <v>3</v>
      </c>
      <c r="D3" s="7">
        <v>43709</v>
      </c>
      <c r="E3" s="8"/>
      <c r="F3" s="8"/>
      <c r="G3" s="8"/>
      <c r="H3" s="9"/>
    </row>
    <row r="4" spans="1:12" s="2" customFormat="1" ht="24" customHeight="1" thickBot="1" x14ac:dyDescent="0.3">
      <c r="A4" s="10"/>
      <c r="B4" s="11"/>
      <c r="C4" s="12"/>
      <c r="D4" s="13" t="s">
        <v>4</v>
      </c>
      <c r="E4" s="14" t="s">
        <v>5</v>
      </c>
      <c r="F4" s="14" t="s">
        <v>6</v>
      </c>
      <c r="G4" s="14" t="s">
        <v>7</v>
      </c>
      <c r="H4" s="15" t="s">
        <v>8</v>
      </c>
    </row>
    <row r="5" spans="1:12" ht="22.5" customHeight="1" x14ac:dyDescent="0.25">
      <c r="A5" s="16" t="s">
        <v>9</v>
      </c>
      <c r="B5" s="17"/>
      <c r="C5" s="18"/>
      <c r="D5" s="19">
        <f>D8+D14+D20+D26+D32+D38+D44+D50</f>
        <v>488601784</v>
      </c>
      <c r="E5" s="19">
        <f t="shared" ref="E5:G5" si="0">E8+E14+E20+E26+E32+E38+E44+E50</f>
        <v>162991</v>
      </c>
      <c r="F5" s="19">
        <f t="shared" si="0"/>
        <v>10126025</v>
      </c>
      <c r="G5" s="19">
        <f t="shared" si="0"/>
        <v>881072</v>
      </c>
      <c r="H5" s="20">
        <f>D5+E5+F5+G5</f>
        <v>499771872</v>
      </c>
    </row>
    <row r="6" spans="1:12" ht="22.5" customHeight="1" x14ac:dyDescent="0.25">
      <c r="A6" s="21" t="s">
        <v>10</v>
      </c>
      <c r="B6" s="22"/>
      <c r="C6" s="23"/>
      <c r="D6" s="24">
        <f>D13+D19+D25+D37+D43+D49+D55</f>
        <v>23342</v>
      </c>
      <c r="E6" s="24">
        <f t="shared" ref="E6:G6" si="1">E13+E19+E25+E37+E43+E49+E55</f>
        <v>0</v>
      </c>
      <c r="F6" s="24">
        <f t="shared" si="1"/>
        <v>174007</v>
      </c>
      <c r="G6" s="24">
        <f t="shared" si="1"/>
        <v>441765</v>
      </c>
      <c r="H6" s="25">
        <f>D6+E6+F6+G6</f>
        <v>639114</v>
      </c>
    </row>
    <row r="7" spans="1:12" s="31" customFormat="1" ht="16.5" x14ac:dyDescent="0.25">
      <c r="A7" s="26"/>
      <c r="B7" s="27"/>
      <c r="C7" s="28"/>
      <c r="D7" s="29"/>
      <c r="E7" s="29"/>
      <c r="F7" s="29"/>
      <c r="G7" s="29"/>
      <c r="H7" s="30"/>
    </row>
    <row r="8" spans="1:12" s="31" customFormat="1" ht="16.5" x14ac:dyDescent="0.25">
      <c r="A8" s="32">
        <v>1</v>
      </c>
      <c r="B8" s="33" t="s">
        <v>11</v>
      </c>
      <c r="C8" s="34" t="s">
        <v>12</v>
      </c>
      <c r="D8" s="35">
        <f>SUM(D9:D13)</f>
        <v>0</v>
      </c>
      <c r="E8" s="36">
        <f t="shared" ref="E8:G8" si="2">SUM(E9:E13)</f>
        <v>0</v>
      </c>
      <c r="F8" s="37">
        <f>SUM(F9:F13)</f>
        <v>49013</v>
      </c>
      <c r="G8" s="38">
        <f t="shared" si="2"/>
        <v>0</v>
      </c>
      <c r="H8" s="39">
        <f t="shared" ref="H8:H53" si="3">SUM(D8:G8)</f>
        <v>49013</v>
      </c>
    </row>
    <row r="9" spans="1:12" s="2" customFormat="1" ht="16.5" x14ac:dyDescent="0.25">
      <c r="A9" s="40" t="s">
        <v>13</v>
      </c>
      <c r="B9" s="41" t="s">
        <v>14</v>
      </c>
      <c r="C9" s="34"/>
      <c r="D9" s="42">
        <v>0</v>
      </c>
      <c r="E9" s="43">
        <v>0</v>
      </c>
      <c r="F9" s="60">
        <v>49013</v>
      </c>
      <c r="G9" s="44">
        <v>0</v>
      </c>
      <c r="H9" s="45">
        <f t="shared" si="3"/>
        <v>49013</v>
      </c>
    </row>
    <row r="10" spans="1:12" s="2" customFormat="1" ht="16.5" x14ac:dyDescent="0.25">
      <c r="A10" s="46"/>
      <c r="B10" s="41" t="s">
        <v>15</v>
      </c>
      <c r="C10" s="34"/>
      <c r="D10" s="42">
        <v>0</v>
      </c>
      <c r="E10" s="43">
        <v>0</v>
      </c>
      <c r="F10" s="47">
        <v>0</v>
      </c>
      <c r="G10" s="44">
        <v>0</v>
      </c>
      <c r="H10" s="48">
        <f t="shared" si="3"/>
        <v>0</v>
      </c>
    </row>
    <row r="11" spans="1:12" s="2" customFormat="1" ht="16.5" x14ac:dyDescent="0.25">
      <c r="A11" s="46"/>
      <c r="B11" s="41" t="s">
        <v>16</v>
      </c>
      <c r="C11" s="34"/>
      <c r="D11" s="42">
        <v>0</v>
      </c>
      <c r="E11" s="43">
        <v>0</v>
      </c>
      <c r="F11" s="47">
        <v>0</v>
      </c>
      <c r="G11" s="44">
        <v>0</v>
      </c>
      <c r="H11" s="48">
        <f t="shared" si="3"/>
        <v>0</v>
      </c>
      <c r="L11" s="2" t="s">
        <v>17</v>
      </c>
    </row>
    <row r="12" spans="1:12" s="2" customFormat="1" ht="33" x14ac:dyDescent="0.25">
      <c r="A12" s="46"/>
      <c r="B12" s="41" t="s">
        <v>18</v>
      </c>
      <c r="C12" s="34"/>
      <c r="D12" s="42">
        <v>0</v>
      </c>
      <c r="E12" s="43">
        <v>0</v>
      </c>
      <c r="F12" s="47">
        <v>0</v>
      </c>
      <c r="G12" s="44">
        <v>0</v>
      </c>
      <c r="H12" s="48">
        <f t="shared" si="3"/>
        <v>0</v>
      </c>
    </row>
    <row r="13" spans="1:12" s="2" customFormat="1" ht="16.5" x14ac:dyDescent="0.25">
      <c r="A13" s="49"/>
      <c r="B13" s="41" t="s">
        <v>19</v>
      </c>
      <c r="C13" s="34"/>
      <c r="D13" s="42">
        <v>0</v>
      </c>
      <c r="E13" s="43">
        <v>0</v>
      </c>
      <c r="F13" s="47"/>
      <c r="G13" s="44">
        <v>0</v>
      </c>
      <c r="H13" s="50">
        <f t="shared" si="3"/>
        <v>0</v>
      </c>
    </row>
    <row r="14" spans="1:12" s="31" customFormat="1" ht="16.5" x14ac:dyDescent="0.25">
      <c r="A14" s="51">
        <v>2</v>
      </c>
      <c r="B14" s="52" t="s">
        <v>20</v>
      </c>
      <c r="C14" s="53" t="s">
        <v>12</v>
      </c>
      <c r="D14" s="54">
        <f>SUM(D15:D19)</f>
        <v>23367</v>
      </c>
      <c r="E14" s="55">
        <f t="shared" ref="E14:F14" si="4">SUM(E15:E19)</f>
        <v>0</v>
      </c>
      <c r="F14" s="56">
        <f t="shared" si="4"/>
        <v>7447934</v>
      </c>
      <c r="G14" s="56">
        <f>SUM(G15:G19)</f>
        <v>863771</v>
      </c>
      <c r="H14" s="56">
        <f>SUM(H15:H19)</f>
        <v>8335072</v>
      </c>
    </row>
    <row r="15" spans="1:12" s="2" customFormat="1" ht="16.5" x14ac:dyDescent="0.25">
      <c r="A15" s="40" t="s">
        <v>13</v>
      </c>
      <c r="B15" s="41" t="s">
        <v>14</v>
      </c>
      <c r="C15" s="53"/>
      <c r="D15" s="59">
        <v>25</v>
      </c>
      <c r="E15" s="57">
        <v>0</v>
      </c>
      <c r="F15" s="60">
        <v>7273927</v>
      </c>
      <c r="G15" s="60">
        <v>422006</v>
      </c>
      <c r="H15" s="58">
        <f>SUM(D15:G15)</f>
        <v>7695958</v>
      </c>
    </row>
    <row r="16" spans="1:12" s="2" customFormat="1" ht="16.5" x14ac:dyDescent="0.25">
      <c r="A16" s="46"/>
      <c r="B16" s="41" t="s">
        <v>15</v>
      </c>
      <c r="C16" s="53"/>
      <c r="D16" s="59">
        <v>0</v>
      </c>
      <c r="E16" s="57">
        <v>0</v>
      </c>
      <c r="F16" s="60">
        <v>0</v>
      </c>
      <c r="G16" s="57">
        <v>0</v>
      </c>
      <c r="H16" s="61">
        <f t="shared" si="3"/>
        <v>0</v>
      </c>
    </row>
    <row r="17" spans="1:8" s="2" customFormat="1" ht="16.5" x14ac:dyDescent="0.25">
      <c r="A17" s="46"/>
      <c r="B17" s="41" t="s">
        <v>16</v>
      </c>
      <c r="C17" s="53"/>
      <c r="D17" s="62">
        <v>0</v>
      </c>
      <c r="E17" s="63">
        <v>0</v>
      </c>
      <c r="F17" s="64">
        <v>0</v>
      </c>
      <c r="G17" s="63">
        <v>0</v>
      </c>
      <c r="H17" s="61">
        <f t="shared" si="3"/>
        <v>0</v>
      </c>
    </row>
    <row r="18" spans="1:8" s="2" customFormat="1" ht="33" x14ac:dyDescent="0.25">
      <c r="A18" s="46"/>
      <c r="B18" s="41" t="s">
        <v>18</v>
      </c>
      <c r="C18" s="53"/>
      <c r="D18" s="62">
        <v>0</v>
      </c>
      <c r="E18" s="63">
        <v>0</v>
      </c>
      <c r="F18" s="64">
        <v>0</v>
      </c>
      <c r="G18" s="63">
        <v>0</v>
      </c>
      <c r="H18" s="61">
        <f t="shared" si="3"/>
        <v>0</v>
      </c>
    </row>
    <row r="19" spans="1:8" s="2" customFormat="1" ht="16.5" x14ac:dyDescent="0.25">
      <c r="A19" s="49"/>
      <c r="B19" s="41" t="s">
        <v>19</v>
      </c>
      <c r="C19" s="53"/>
      <c r="D19" s="59">
        <v>23342</v>
      </c>
      <c r="E19" s="57"/>
      <c r="F19" s="60">
        <v>174007</v>
      </c>
      <c r="G19" s="57">
        <v>441765</v>
      </c>
      <c r="H19" s="61">
        <f t="shared" si="3"/>
        <v>639114</v>
      </c>
    </row>
    <row r="20" spans="1:8" s="31" customFormat="1" ht="16.5" x14ac:dyDescent="0.25">
      <c r="A20" s="51">
        <v>3</v>
      </c>
      <c r="B20" s="52" t="s">
        <v>21</v>
      </c>
      <c r="C20" s="53" t="s">
        <v>12</v>
      </c>
      <c r="D20" s="65">
        <f>SUM(D21:D25)</f>
        <v>421159972</v>
      </c>
      <c r="E20" s="55">
        <f t="shared" ref="E20:F20" si="5">SUM(E21:E25)</f>
        <v>0</v>
      </c>
      <c r="F20" s="66">
        <f t="shared" si="5"/>
        <v>280752</v>
      </c>
      <c r="G20" s="55">
        <f>SUM(G21:G25)</f>
        <v>757</v>
      </c>
      <c r="H20" s="67">
        <f>SUM(D20:G20)</f>
        <v>421441481</v>
      </c>
    </row>
    <row r="21" spans="1:8" s="2" customFormat="1" ht="16.5" x14ac:dyDescent="0.25">
      <c r="A21" s="40" t="s">
        <v>13</v>
      </c>
      <c r="B21" s="41" t="s">
        <v>14</v>
      </c>
      <c r="C21" s="53"/>
      <c r="D21" s="95">
        <v>421159972</v>
      </c>
      <c r="E21" s="57">
        <v>0</v>
      </c>
      <c r="F21" s="57">
        <v>280752</v>
      </c>
      <c r="G21" s="57">
        <v>757</v>
      </c>
      <c r="H21" s="45">
        <f t="shared" si="3"/>
        <v>421441481</v>
      </c>
    </row>
    <row r="22" spans="1:8" s="2" customFormat="1" ht="16.5" x14ac:dyDescent="0.25">
      <c r="A22" s="46"/>
      <c r="B22" s="41" t="s">
        <v>15</v>
      </c>
      <c r="C22" s="53"/>
      <c r="D22" s="59">
        <v>0</v>
      </c>
      <c r="E22" s="57">
        <v>0</v>
      </c>
      <c r="F22" s="57">
        <v>0</v>
      </c>
      <c r="G22" s="63">
        <v>0</v>
      </c>
      <c r="H22" s="48">
        <f t="shared" si="3"/>
        <v>0</v>
      </c>
    </row>
    <row r="23" spans="1:8" s="2" customFormat="1" ht="16.5" x14ac:dyDescent="0.25">
      <c r="A23" s="46"/>
      <c r="B23" s="41" t="s">
        <v>16</v>
      </c>
      <c r="C23" s="53"/>
      <c r="D23" s="59">
        <v>0</v>
      </c>
      <c r="E23" s="57">
        <v>0</v>
      </c>
      <c r="F23" s="57">
        <v>0</v>
      </c>
      <c r="G23" s="63">
        <v>0</v>
      </c>
      <c r="H23" s="48">
        <f t="shared" si="3"/>
        <v>0</v>
      </c>
    </row>
    <row r="24" spans="1:8" s="2" customFormat="1" ht="33" x14ac:dyDescent="0.25">
      <c r="A24" s="46"/>
      <c r="B24" s="41" t="s">
        <v>18</v>
      </c>
      <c r="C24" s="53"/>
      <c r="D24" s="59">
        <v>0</v>
      </c>
      <c r="E24" s="57">
        <v>0</v>
      </c>
      <c r="F24" s="57">
        <v>0</v>
      </c>
      <c r="G24" s="63">
        <v>0</v>
      </c>
      <c r="H24" s="48">
        <f t="shared" si="3"/>
        <v>0</v>
      </c>
    </row>
    <row r="25" spans="1:8" s="2" customFormat="1" ht="16.5" x14ac:dyDescent="0.25">
      <c r="A25" s="46"/>
      <c r="B25" s="68" t="s">
        <v>19</v>
      </c>
      <c r="C25" s="69"/>
      <c r="D25" s="70">
        <v>0</v>
      </c>
      <c r="E25" s="71">
        <v>0</v>
      </c>
      <c r="F25" s="71">
        <v>0</v>
      </c>
      <c r="G25" s="72">
        <v>0</v>
      </c>
      <c r="H25" s="73">
        <f>SUM(D25:G25)</f>
        <v>0</v>
      </c>
    </row>
    <row r="26" spans="1:8" s="2" customFormat="1" ht="16.5" x14ac:dyDescent="0.25">
      <c r="A26" s="74">
        <v>5</v>
      </c>
      <c r="B26" s="75" t="s">
        <v>22</v>
      </c>
      <c r="C26" s="53" t="s">
        <v>12</v>
      </c>
      <c r="D26" s="76">
        <f>SUM(D27:D31)</f>
        <v>66415051</v>
      </c>
      <c r="E26" s="77">
        <f t="shared" ref="E26:G26" si="6">SUM(E27:E31)</f>
        <v>0</v>
      </c>
      <c r="F26" s="77">
        <f t="shared" si="6"/>
        <v>0</v>
      </c>
      <c r="G26" s="78">
        <f t="shared" si="6"/>
        <v>0</v>
      </c>
      <c r="H26" s="79">
        <f t="shared" ref="H26" si="7">SUM(D26:G26)</f>
        <v>66415051</v>
      </c>
    </row>
    <row r="27" spans="1:8" s="2" customFormat="1" ht="16.5" x14ac:dyDescent="0.25">
      <c r="A27" s="80" t="s">
        <v>13</v>
      </c>
      <c r="B27" s="81" t="s">
        <v>14</v>
      </c>
      <c r="C27" s="53"/>
      <c r="D27" s="96">
        <v>66415051</v>
      </c>
      <c r="E27" s="82">
        <v>0</v>
      </c>
      <c r="F27" s="82">
        <v>0</v>
      </c>
      <c r="G27" s="83">
        <v>0</v>
      </c>
      <c r="H27" s="84">
        <f>SUM(D27:G27)</f>
        <v>66415051</v>
      </c>
    </row>
    <row r="28" spans="1:8" s="2" customFormat="1" ht="16.5" x14ac:dyDescent="0.25">
      <c r="A28" s="80"/>
      <c r="B28" s="81" t="s">
        <v>15</v>
      </c>
      <c r="C28" s="53"/>
      <c r="D28" s="85">
        <v>0</v>
      </c>
      <c r="E28" s="82">
        <v>0</v>
      </c>
      <c r="F28" s="82">
        <v>0</v>
      </c>
      <c r="G28" s="83">
        <v>0</v>
      </c>
      <c r="H28" s="86">
        <f t="shared" ref="H28:H31" si="8">SUM(D28:G28)</f>
        <v>0</v>
      </c>
    </row>
    <row r="29" spans="1:8" s="2" customFormat="1" ht="16.5" x14ac:dyDescent="0.25">
      <c r="A29" s="80"/>
      <c r="B29" s="81" t="s">
        <v>16</v>
      </c>
      <c r="C29" s="53"/>
      <c r="D29" s="85">
        <v>0</v>
      </c>
      <c r="E29" s="82">
        <v>0</v>
      </c>
      <c r="F29" s="82">
        <v>0</v>
      </c>
      <c r="G29" s="83">
        <v>0</v>
      </c>
      <c r="H29" s="86">
        <f t="shared" si="8"/>
        <v>0</v>
      </c>
    </row>
    <row r="30" spans="1:8" s="2" customFormat="1" ht="33" x14ac:dyDescent="0.25">
      <c r="A30" s="80"/>
      <c r="B30" s="81" t="s">
        <v>18</v>
      </c>
      <c r="C30" s="53"/>
      <c r="D30" s="85">
        <v>0</v>
      </c>
      <c r="E30" s="82">
        <v>0</v>
      </c>
      <c r="F30" s="82">
        <v>0</v>
      </c>
      <c r="G30" s="83">
        <v>0</v>
      </c>
      <c r="H30" s="86">
        <f t="shared" si="8"/>
        <v>0</v>
      </c>
    </row>
    <row r="31" spans="1:8" s="2" customFormat="1" ht="16.5" x14ac:dyDescent="0.25">
      <c r="A31" s="80"/>
      <c r="B31" s="81" t="s">
        <v>19</v>
      </c>
      <c r="C31" s="53"/>
      <c r="D31" s="85">
        <v>0</v>
      </c>
      <c r="E31" s="82">
        <v>0</v>
      </c>
      <c r="F31" s="82">
        <v>0</v>
      </c>
      <c r="G31" s="83">
        <v>0</v>
      </c>
      <c r="H31" s="86">
        <f t="shared" si="8"/>
        <v>0</v>
      </c>
    </row>
    <row r="32" spans="1:8" ht="16.5" x14ac:dyDescent="0.25">
      <c r="A32" s="74">
        <v>6</v>
      </c>
      <c r="B32" s="75" t="s">
        <v>23</v>
      </c>
      <c r="C32" s="53" t="s">
        <v>12</v>
      </c>
      <c r="D32" s="76">
        <f>SUM(D33:D37)</f>
        <v>852991</v>
      </c>
      <c r="E32" s="77">
        <f t="shared" ref="E32:G32" si="9">SUM(E33:E37)</f>
        <v>0</v>
      </c>
      <c r="F32" s="77">
        <f t="shared" si="9"/>
        <v>0</v>
      </c>
      <c r="G32" s="78">
        <f t="shared" si="9"/>
        <v>0</v>
      </c>
      <c r="H32" s="79">
        <f t="shared" si="3"/>
        <v>852991</v>
      </c>
    </row>
    <row r="33" spans="1:8" ht="16.5" x14ac:dyDescent="0.25">
      <c r="A33" s="80" t="s">
        <v>13</v>
      </c>
      <c r="B33" s="81" t="s">
        <v>14</v>
      </c>
      <c r="C33" s="53"/>
      <c r="D33" s="96">
        <v>852991</v>
      </c>
      <c r="E33" s="82">
        <v>0</v>
      </c>
      <c r="F33" s="82">
        <v>0</v>
      </c>
      <c r="G33" s="83">
        <v>0</v>
      </c>
      <c r="H33" s="84">
        <f>SUM(D33:G33)</f>
        <v>852991</v>
      </c>
    </row>
    <row r="34" spans="1:8" ht="16.5" x14ac:dyDescent="0.25">
      <c r="A34" s="80"/>
      <c r="B34" s="81" t="s">
        <v>15</v>
      </c>
      <c r="C34" s="53"/>
      <c r="D34" s="85">
        <v>0</v>
      </c>
      <c r="E34" s="82">
        <v>0</v>
      </c>
      <c r="F34" s="82">
        <v>0</v>
      </c>
      <c r="G34" s="83">
        <v>0</v>
      </c>
      <c r="H34" s="86">
        <f t="shared" si="3"/>
        <v>0</v>
      </c>
    </row>
    <row r="35" spans="1:8" ht="16.5" x14ac:dyDescent="0.25">
      <c r="A35" s="80"/>
      <c r="B35" s="81" t="s">
        <v>16</v>
      </c>
      <c r="C35" s="53"/>
      <c r="D35" s="85">
        <v>0</v>
      </c>
      <c r="E35" s="82">
        <v>0</v>
      </c>
      <c r="F35" s="82">
        <v>0</v>
      </c>
      <c r="G35" s="83">
        <v>0</v>
      </c>
      <c r="H35" s="86">
        <f t="shared" si="3"/>
        <v>0</v>
      </c>
    </row>
    <row r="36" spans="1:8" ht="33" x14ac:dyDescent="0.25">
      <c r="A36" s="80"/>
      <c r="B36" s="81" t="s">
        <v>18</v>
      </c>
      <c r="C36" s="53"/>
      <c r="D36" s="85">
        <v>0</v>
      </c>
      <c r="E36" s="82">
        <v>0</v>
      </c>
      <c r="F36" s="82">
        <v>0</v>
      </c>
      <c r="G36" s="83">
        <v>0</v>
      </c>
      <c r="H36" s="86">
        <f t="shared" si="3"/>
        <v>0</v>
      </c>
    </row>
    <row r="37" spans="1:8" ht="16.5" x14ac:dyDescent="0.25">
      <c r="A37" s="80"/>
      <c r="B37" s="81" t="s">
        <v>19</v>
      </c>
      <c r="C37" s="53"/>
      <c r="D37" s="85">
        <v>0</v>
      </c>
      <c r="E37" s="82">
        <v>0</v>
      </c>
      <c r="F37" s="82">
        <v>0</v>
      </c>
      <c r="G37" s="83">
        <v>0</v>
      </c>
      <c r="H37" s="86">
        <f t="shared" si="3"/>
        <v>0</v>
      </c>
    </row>
    <row r="38" spans="1:8" ht="33" x14ac:dyDescent="0.25">
      <c r="A38" s="74">
        <v>7</v>
      </c>
      <c r="B38" s="75" t="s">
        <v>24</v>
      </c>
      <c r="C38" s="53" t="s">
        <v>12</v>
      </c>
      <c r="D38" s="76">
        <f>SUM(D39:D43)</f>
        <v>0</v>
      </c>
      <c r="E38" s="77">
        <f t="shared" ref="E38:G38" si="10">SUM(E39:E43)</f>
        <v>107637</v>
      </c>
      <c r="F38" s="77">
        <f t="shared" si="10"/>
        <v>192155</v>
      </c>
      <c r="G38" s="77">
        <f t="shared" si="10"/>
        <v>16544</v>
      </c>
      <c r="H38" s="79">
        <f t="shared" si="3"/>
        <v>316336</v>
      </c>
    </row>
    <row r="39" spans="1:8" ht="16.5" x14ac:dyDescent="0.25">
      <c r="A39" s="80" t="s">
        <v>13</v>
      </c>
      <c r="B39" s="81" t="s">
        <v>14</v>
      </c>
      <c r="C39" s="53"/>
      <c r="D39" s="85">
        <v>0</v>
      </c>
      <c r="E39" s="87">
        <v>107637</v>
      </c>
      <c r="F39" s="87">
        <v>192155</v>
      </c>
      <c r="G39" s="87">
        <v>16544</v>
      </c>
      <c r="H39" s="84">
        <f t="shared" si="3"/>
        <v>316336</v>
      </c>
    </row>
    <row r="40" spans="1:8" ht="16.5" x14ac:dyDescent="0.25">
      <c r="A40" s="80"/>
      <c r="B40" s="81" t="s">
        <v>15</v>
      </c>
      <c r="C40" s="53"/>
      <c r="D40" s="85">
        <v>0</v>
      </c>
      <c r="E40" s="87">
        <v>0</v>
      </c>
      <c r="F40" s="87">
        <v>0</v>
      </c>
      <c r="G40" s="87">
        <v>0</v>
      </c>
      <c r="H40" s="86">
        <f t="shared" si="3"/>
        <v>0</v>
      </c>
    </row>
    <row r="41" spans="1:8" ht="16.5" x14ac:dyDescent="0.25">
      <c r="A41" s="80"/>
      <c r="B41" s="81" t="s">
        <v>16</v>
      </c>
      <c r="C41" s="53"/>
      <c r="D41" s="85">
        <v>0</v>
      </c>
      <c r="E41" s="87">
        <v>0</v>
      </c>
      <c r="F41" s="87">
        <v>0</v>
      </c>
      <c r="G41" s="87">
        <v>0</v>
      </c>
      <c r="H41" s="86">
        <f t="shared" si="3"/>
        <v>0</v>
      </c>
    </row>
    <row r="42" spans="1:8" ht="33" x14ac:dyDescent="0.25">
      <c r="A42" s="80"/>
      <c r="B42" s="81" t="s">
        <v>18</v>
      </c>
      <c r="C42" s="53"/>
      <c r="D42" s="85">
        <v>0</v>
      </c>
      <c r="E42" s="82">
        <v>0</v>
      </c>
      <c r="F42" s="82">
        <v>0</v>
      </c>
      <c r="G42" s="82">
        <v>0</v>
      </c>
      <c r="H42" s="86">
        <f t="shared" si="3"/>
        <v>0</v>
      </c>
    </row>
    <row r="43" spans="1:8" ht="16.5" x14ac:dyDescent="0.25">
      <c r="A43" s="80"/>
      <c r="B43" s="81" t="s">
        <v>19</v>
      </c>
      <c r="C43" s="53"/>
      <c r="D43" s="85">
        <v>0</v>
      </c>
      <c r="E43" s="82">
        <v>0</v>
      </c>
      <c r="F43" s="82">
        <v>0</v>
      </c>
      <c r="G43" s="82">
        <v>0</v>
      </c>
      <c r="H43" s="86">
        <f t="shared" si="3"/>
        <v>0</v>
      </c>
    </row>
    <row r="44" spans="1:8" ht="16.5" x14ac:dyDescent="0.25">
      <c r="A44" s="74">
        <v>8</v>
      </c>
      <c r="B44" s="75" t="s">
        <v>25</v>
      </c>
      <c r="C44" s="88" t="s">
        <v>12</v>
      </c>
      <c r="D44" s="77">
        <f>SUM(D45:D49)</f>
        <v>150403</v>
      </c>
      <c r="E44" s="77">
        <f t="shared" ref="E44:G44" si="11">SUM(E45:E49)</f>
        <v>0</v>
      </c>
      <c r="F44" s="77">
        <f t="shared" si="11"/>
        <v>0</v>
      </c>
      <c r="G44" s="77">
        <f t="shared" si="11"/>
        <v>0</v>
      </c>
      <c r="H44" s="89">
        <f t="shared" si="3"/>
        <v>150403</v>
      </c>
    </row>
    <row r="45" spans="1:8" ht="16.5" x14ac:dyDescent="0.25">
      <c r="A45" s="80" t="s">
        <v>13</v>
      </c>
      <c r="B45" s="81" t="s">
        <v>14</v>
      </c>
      <c r="C45" s="88"/>
      <c r="D45" s="87">
        <v>150403</v>
      </c>
      <c r="E45" s="82">
        <v>0</v>
      </c>
      <c r="F45" s="82">
        <v>0</v>
      </c>
      <c r="G45" s="82">
        <v>0</v>
      </c>
      <c r="H45" s="84">
        <f t="shared" si="3"/>
        <v>150403</v>
      </c>
    </row>
    <row r="46" spans="1:8" ht="16.5" x14ac:dyDescent="0.25">
      <c r="A46" s="80"/>
      <c r="B46" s="81" t="s">
        <v>15</v>
      </c>
      <c r="C46" s="88"/>
      <c r="D46" s="82">
        <v>0</v>
      </c>
      <c r="E46" s="82">
        <v>0</v>
      </c>
      <c r="F46" s="82">
        <v>0</v>
      </c>
      <c r="G46" s="82">
        <v>0</v>
      </c>
      <c r="H46" s="86">
        <f t="shared" si="3"/>
        <v>0</v>
      </c>
    </row>
    <row r="47" spans="1:8" ht="16.5" x14ac:dyDescent="0.25">
      <c r="A47" s="80"/>
      <c r="B47" s="81" t="s">
        <v>16</v>
      </c>
      <c r="C47" s="88"/>
      <c r="D47" s="82">
        <v>0</v>
      </c>
      <c r="E47" s="82">
        <v>0</v>
      </c>
      <c r="F47" s="82">
        <v>0</v>
      </c>
      <c r="G47" s="82">
        <v>0</v>
      </c>
      <c r="H47" s="86">
        <f t="shared" si="3"/>
        <v>0</v>
      </c>
    </row>
    <row r="48" spans="1:8" ht="33" x14ac:dyDescent="0.25">
      <c r="A48" s="80"/>
      <c r="B48" s="81" t="s">
        <v>18</v>
      </c>
      <c r="C48" s="88"/>
      <c r="D48" s="82">
        <v>0</v>
      </c>
      <c r="E48" s="82">
        <v>0</v>
      </c>
      <c r="F48" s="82">
        <v>0</v>
      </c>
      <c r="G48" s="82">
        <v>0</v>
      </c>
      <c r="H48" s="86">
        <f>SUM(D48:G48)</f>
        <v>0</v>
      </c>
    </row>
    <row r="49" spans="1:8" ht="16.5" x14ac:dyDescent="0.25">
      <c r="A49" s="80"/>
      <c r="B49" s="81" t="s">
        <v>19</v>
      </c>
      <c r="C49" s="88"/>
      <c r="D49" s="82">
        <v>0</v>
      </c>
      <c r="E49" s="82">
        <v>0</v>
      </c>
      <c r="F49" s="82">
        <v>0</v>
      </c>
      <c r="G49" s="82">
        <v>0</v>
      </c>
      <c r="H49" s="86">
        <f t="shared" si="3"/>
        <v>0</v>
      </c>
    </row>
    <row r="50" spans="1:8" ht="16.5" x14ac:dyDescent="0.25">
      <c r="A50" s="74">
        <v>9</v>
      </c>
      <c r="B50" s="75" t="s">
        <v>26</v>
      </c>
      <c r="C50" s="88" t="s">
        <v>12</v>
      </c>
      <c r="D50" s="77">
        <f>SUM(D51:D55)</f>
        <v>0</v>
      </c>
      <c r="E50" s="77">
        <f t="shared" ref="E50:G50" si="12">SUM(E51:E55)</f>
        <v>55354</v>
      </c>
      <c r="F50" s="77">
        <f t="shared" si="12"/>
        <v>2156171</v>
      </c>
      <c r="G50" s="77">
        <f t="shared" si="12"/>
        <v>0</v>
      </c>
      <c r="H50" s="89">
        <f t="shared" si="3"/>
        <v>2211525</v>
      </c>
    </row>
    <row r="51" spans="1:8" ht="16.5" x14ac:dyDescent="0.25">
      <c r="A51" s="80" t="s">
        <v>13</v>
      </c>
      <c r="B51" s="81" t="s">
        <v>14</v>
      </c>
      <c r="C51" s="88"/>
      <c r="D51" s="87">
        <v>0</v>
      </c>
      <c r="E51" s="87">
        <v>55354</v>
      </c>
      <c r="F51" s="87">
        <v>2156171</v>
      </c>
      <c r="G51" s="82">
        <v>0</v>
      </c>
      <c r="H51" s="84">
        <f t="shared" si="3"/>
        <v>2211525</v>
      </c>
    </row>
    <row r="52" spans="1:8" ht="16.5" x14ac:dyDescent="0.25">
      <c r="A52" s="80"/>
      <c r="B52" s="81" t="s">
        <v>15</v>
      </c>
      <c r="C52" s="88"/>
      <c r="D52" s="87">
        <v>0</v>
      </c>
      <c r="E52" s="87">
        <v>0</v>
      </c>
      <c r="F52" s="87">
        <v>0</v>
      </c>
      <c r="G52" s="82">
        <v>0</v>
      </c>
      <c r="H52" s="86">
        <f t="shared" si="3"/>
        <v>0</v>
      </c>
    </row>
    <row r="53" spans="1:8" ht="16.5" x14ac:dyDescent="0.25">
      <c r="A53" s="80"/>
      <c r="B53" s="81" t="s">
        <v>16</v>
      </c>
      <c r="C53" s="88"/>
      <c r="D53" s="82">
        <v>0</v>
      </c>
      <c r="E53" s="82">
        <v>0</v>
      </c>
      <c r="F53" s="82">
        <v>0</v>
      </c>
      <c r="G53" s="82">
        <v>0</v>
      </c>
      <c r="H53" s="86">
        <f t="shared" si="3"/>
        <v>0</v>
      </c>
    </row>
    <row r="54" spans="1:8" ht="33" x14ac:dyDescent="0.25">
      <c r="A54" s="80"/>
      <c r="B54" s="81" t="s">
        <v>18</v>
      </c>
      <c r="C54" s="88"/>
      <c r="D54" s="82">
        <v>0</v>
      </c>
      <c r="E54" s="82">
        <v>0</v>
      </c>
      <c r="F54" s="82">
        <v>0</v>
      </c>
      <c r="G54" s="82">
        <v>0</v>
      </c>
      <c r="H54" s="86">
        <f>SUM(D54:G54)</f>
        <v>0</v>
      </c>
    </row>
    <row r="55" spans="1:8" ht="17.25" thickBot="1" x14ac:dyDescent="0.3">
      <c r="A55" s="90"/>
      <c r="B55" s="91" t="s">
        <v>19</v>
      </c>
      <c r="C55" s="92"/>
      <c r="D55" s="93">
        <v>0</v>
      </c>
      <c r="E55" s="93">
        <v>0</v>
      </c>
      <c r="F55" s="93">
        <v>0</v>
      </c>
      <c r="G55" s="93">
        <v>0</v>
      </c>
      <c r="H55" s="94">
        <f t="shared" ref="H55" si="13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(2019г)</vt:lpstr>
      <vt:lpstr>'10 (2019г)'!Область_печати</vt:lpstr>
    </vt:vector>
  </TitlesOfParts>
  <Company>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dcterms:created xsi:type="dcterms:W3CDTF">2019-11-08T04:06:49Z</dcterms:created>
  <dcterms:modified xsi:type="dcterms:W3CDTF">2019-11-08T04:08:05Z</dcterms:modified>
</cp:coreProperties>
</file>