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вгуст (20г)" sheetId="4" r:id="rId1"/>
  </sheets>
  <definedNames>
    <definedName name="_xlnm.Print_Area" localSheetId="0">'август (20г)'!$A$1:$H$24</definedName>
  </definedNames>
  <calcPr calcId="144525"/>
</workbook>
</file>

<file path=xl/calcChain.xml><?xml version="1.0" encoding="utf-8"?>
<calcChain xmlns="http://schemas.openxmlformats.org/spreadsheetml/2006/main">
  <c r="H24" i="4" l="1"/>
  <c r="H23" i="4"/>
  <c r="H22" i="4"/>
  <c r="H21" i="4"/>
  <c r="D20" i="4"/>
  <c r="H20" i="4" s="1"/>
  <c r="G19" i="4"/>
  <c r="F19" i="4"/>
  <c r="E19" i="4"/>
  <c r="D19" i="4"/>
  <c r="H19" i="4" s="1"/>
  <c r="H18" i="4"/>
  <c r="G18" i="4"/>
  <c r="F18" i="4"/>
  <c r="H17" i="4"/>
  <c r="H16" i="4"/>
  <c r="H15" i="4"/>
  <c r="F14" i="4"/>
  <c r="D14" i="4"/>
  <c r="D13" i="4" s="1"/>
  <c r="H13" i="4" s="1"/>
  <c r="G13" i="4"/>
  <c r="F13" i="4"/>
  <c r="E13" i="4"/>
  <c r="H12" i="4"/>
  <c r="H11" i="4"/>
  <c r="H10" i="4"/>
  <c r="H9" i="4"/>
  <c r="H8" i="4"/>
  <c r="G7" i="4"/>
  <c r="F7" i="4"/>
  <c r="E7" i="4"/>
  <c r="D7" i="4"/>
  <c r="H7" i="4" s="1"/>
  <c r="H14" i="4" l="1"/>
</calcChain>
</file>

<file path=xl/sharedStrings.xml><?xml version="1.0" encoding="utf-8"?>
<sst xmlns="http://schemas.openxmlformats.org/spreadsheetml/2006/main" count="37" uniqueCount="23">
  <si>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</si>
  <si>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</si>
  <si>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</si>
  <si>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</si>
  <si>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</si>
  <si>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</si>
  <si>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</si>
  <si>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</si>
  <si>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</si>
  <si>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</si>
  <si>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</si>
  <si>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</si>
  <si>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</si>
  <si>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</si>
  <si>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>-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</si>
  <si>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</si>
  <si>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</si>
  <si>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</si>
  <si>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</si>
  <si>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</si>
  <si>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Договор от 15.06.2011 №ЭС-11/111</t>
  </si>
  <si>
    <t>ОАО "Тюменьэнерго"</t>
  </si>
  <si>
    <t>Договор от 29.04.2010 №ЭС-11/105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</si>
</sst>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3" borderId="0" xfId="2" applyFont="1" applyFill="1" applyAlignment="1">
      <alignment vertical="center" wrapText="1"/>
    </xf>
    <xf numFmtId="166" fontId="5" fillId="2" borderId="7" xfId="3" applyNumberFormat="1" applyFont="1" applyFill="1" applyBorder="1" applyAlignment="1">
      <alignment horizontal="center" vertical="center" wrapText="1"/>
    </xf>
    <xf numFmtId="166" fontId="6" fillId="2" borderId="7" xfId="3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vertical="center" wrapText="1"/>
    </xf>
    <xf numFmtId="4" fontId="6" fillId="4" borderId="3" xfId="2" applyNumberFormat="1" applyFont="1" applyFill="1" applyBorder="1" applyAlignment="1">
      <alignment horizontal="left" vertical="center" wrapText="1"/>
    </xf>
    <xf numFmtId="167" fontId="6" fillId="4" borderId="3" xfId="2" applyNumberFormat="1" applyFont="1" applyFill="1" applyBorder="1" applyAlignment="1">
      <alignment horizontal="left" vertical="center" wrapText="1"/>
    </xf>
    <xf numFmtId="167" fontId="6" fillId="4" borderId="4" xfId="2" applyNumberFormat="1" applyFont="1" applyFill="1" applyBorder="1" applyAlignment="1">
      <alignment horizontal="left" vertical="center" wrapText="1"/>
    </xf>
    <xf numFmtId="0" fontId="5" fillId="4" borderId="8" xfId="2" applyFont="1" applyFill="1" applyBorder="1" applyAlignment="1">
      <alignment horizontal="center" vertical="center" wrapText="1"/>
    </xf>
    <xf numFmtId="4" fontId="6" fillId="4" borderId="8" xfId="2" applyNumberFormat="1" applyFont="1" applyFill="1" applyBorder="1" applyAlignment="1">
      <alignment horizontal="left" vertical="center" wrapText="1" indent="2"/>
    </xf>
    <xf numFmtId="168" fontId="5" fillId="4" borderId="8" xfId="3" applyNumberFormat="1" applyFont="1" applyFill="1" applyBorder="1" applyAlignment="1">
      <alignment vertical="center" wrapText="1"/>
    </xf>
    <xf numFmtId="168" fontId="6" fillId="4" borderId="8" xfId="3" applyNumberFormat="1" applyFont="1" applyFill="1" applyBorder="1" applyAlignment="1">
      <alignment vertical="center" wrapText="1"/>
    </xf>
    <xf numFmtId="4" fontId="5" fillId="6" borderId="10" xfId="2" applyNumberFormat="1" applyFont="1" applyFill="1" applyBorder="1" applyAlignment="1">
      <alignment horizontal="left" vertical="center" wrapText="1" indent="2"/>
    </xf>
    <xf numFmtId="167" fontId="5" fillId="6" borderId="10" xfId="3" applyNumberFormat="1" applyFont="1" applyFill="1" applyBorder="1" applyAlignment="1">
      <alignment vertical="center" wrapText="1"/>
    </xf>
    <xf numFmtId="168" fontId="5" fillId="6" borderId="10" xfId="3" applyNumberFormat="1" applyFont="1" applyFill="1" applyBorder="1" applyAlignment="1">
      <alignment vertical="center" wrapText="1"/>
    </xf>
    <xf numFmtId="167" fontId="5" fillId="6" borderId="10" xfId="3" applyNumberFormat="1" applyFont="1" applyFill="1" applyBorder="1" applyAlignment="1">
      <alignment horizontal="center" vertical="center" wrapText="1"/>
    </xf>
    <xf numFmtId="168" fontId="6" fillId="2" borderId="10" xfId="3" applyNumberFormat="1" applyFont="1" applyFill="1" applyBorder="1" applyAlignment="1">
      <alignment vertical="center" wrapText="1"/>
    </xf>
    <xf numFmtId="167" fontId="5" fillId="6" borderId="10" xfId="3" applyNumberFormat="1" applyFont="1" applyFill="1" applyBorder="1" applyAlignment="1">
      <alignment horizontal="left" vertical="center" wrapText="1"/>
    </xf>
    <xf numFmtId="0" fontId="5" fillId="4" borderId="10" xfId="2" applyFont="1" applyFill="1" applyBorder="1" applyAlignment="1">
      <alignment horizontal="center" vertical="center" wrapText="1"/>
    </xf>
    <xf numFmtId="4" fontId="6" fillId="4" borderId="10" xfId="2" applyNumberFormat="1" applyFont="1" applyFill="1" applyBorder="1" applyAlignment="1">
      <alignment horizontal="left" vertical="center" wrapText="1" indent="2"/>
    </xf>
    <xf numFmtId="168" fontId="5" fillId="4" borderId="10" xfId="3" applyNumberFormat="1" applyFont="1" applyFill="1" applyBorder="1" applyAlignment="1">
      <alignment vertical="center" wrapText="1"/>
    </xf>
    <xf numFmtId="168" fontId="6" fillId="4" borderId="10" xfId="3" applyNumberFormat="1" applyFont="1" applyFill="1" applyBorder="1" applyAlignment="1">
      <alignment vertical="center" wrapText="1"/>
    </xf>
    <xf numFmtId="4" fontId="5" fillId="6" borderId="12" xfId="2" applyNumberFormat="1" applyFont="1" applyFill="1" applyBorder="1" applyAlignment="1">
      <alignment horizontal="left" vertical="center" wrapText="1" indent="2"/>
    </xf>
    <xf numFmtId="168" fontId="6" fillId="2" borderId="12" xfId="3" applyNumberFormat="1" applyFont="1" applyFill="1" applyBorder="1" applyAlignment="1">
      <alignment vertical="center" wrapText="1"/>
    </xf>
    <xf numFmtId="169" fontId="0" fillId="0" borderId="0" xfId="1" applyNumberFormat="1" applyFont="1"/>
    <xf numFmtId="168" fontId="0" fillId="0" borderId="0" xfId="0" applyNumberFormat="1"/>
    <xf numFmtId="4" fontId="6" fillId="4" borderId="2" xfId="2" applyNumberFormat="1" applyFont="1" applyFill="1" applyBorder="1" applyAlignment="1">
      <alignment horizontal="center" vertical="center" wrapText="1"/>
    </xf>
    <xf numFmtId="4" fontId="6" fillId="4" borderId="3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165" fontId="6" fillId="2" borderId="2" xfId="3" applyNumberFormat="1" applyFont="1" applyFill="1" applyBorder="1" applyAlignment="1">
      <alignment horizontal="center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4" xfId="3" applyNumberFormat="1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6" borderId="9" xfId="2" applyFont="1" applyFill="1" applyBorder="1" applyAlignment="1">
      <alignment horizontal="center" vertical="center" textRotation="90" wrapText="1"/>
    </xf>
    <xf numFmtId="0" fontId="5" fillId="6" borderId="5" xfId="2" applyFont="1" applyFill="1" applyBorder="1" applyAlignment="1">
      <alignment horizontal="center" vertical="center" textRotation="90" wrapText="1"/>
    </xf>
    <xf numFmtId="0" fontId="5" fillId="6" borderId="11" xfId="2" applyFont="1" applyFill="1" applyBorder="1" applyAlignment="1">
      <alignment horizontal="center" vertical="center" textRotation="90" wrapText="1"/>
    </xf>
    <xf numFmtId="0" fontId="5" fillId="6" borderId="6" xfId="2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_Услуги_по передаче" xfId="2"/>
    <cellStyle name="Финансовый" xfId="1" builtinId="3"/>
    <cellStyle name="Финансовый_Услуги_по передаче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9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18" customWidth="1"/>
    <col min="5" max="5" width="10.7109375" bestFit="1" customWidth="1"/>
    <col min="6" max="6" width="15.28515625" customWidth="1"/>
    <col min="7" max="7" width="17.42578125" customWidth="1"/>
    <col min="8" max="8" width="17.7109375" customWidth="1"/>
    <col min="10" max="10" width="47.140625" style="1" hidden="1" customWidth="1"/>
  </cols>
  <sheetData>
    <row r="1" spans="1:10" ht="27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10" ht="32.25" customHeight="1" x14ac:dyDescent="0.25">
      <c r="A2" s="31"/>
      <c r="B2" s="31"/>
      <c r="C2" s="31"/>
      <c r="D2" s="31"/>
      <c r="E2" s="31"/>
      <c r="F2" s="31"/>
      <c r="G2" s="31"/>
      <c r="H2" s="31"/>
    </row>
    <row r="3" spans="1:10" ht="16.5" x14ac:dyDescent="0.25">
      <c r="A3" s="32" t="s">
        <v>1</v>
      </c>
      <c r="B3" s="34" t="s">
        <v>2</v>
      </c>
      <c r="C3" s="34" t="s">
        <v>3</v>
      </c>
      <c r="D3" s="36">
        <v>40756</v>
      </c>
      <c r="E3" s="37"/>
      <c r="F3" s="37"/>
      <c r="G3" s="37"/>
      <c r="H3" s="38"/>
    </row>
    <row r="4" spans="1:10" ht="16.5" x14ac:dyDescent="0.25">
      <c r="A4" s="33"/>
      <c r="B4" s="35"/>
      <c r="C4" s="35"/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10" ht="16.5" x14ac:dyDescent="0.25">
      <c r="A5" s="4">
        <v>1</v>
      </c>
      <c r="B5" s="5">
        <v>2</v>
      </c>
      <c r="C5" s="5">
        <v>3</v>
      </c>
      <c r="D5" s="4">
        <v>4</v>
      </c>
      <c r="E5" s="4">
        <v>5</v>
      </c>
      <c r="F5" s="4">
        <v>6</v>
      </c>
      <c r="G5" s="4">
        <v>7</v>
      </c>
      <c r="H5" s="5">
        <v>8</v>
      </c>
      <c r="J5" s="6"/>
    </row>
    <row r="6" spans="1:10" ht="16.5" x14ac:dyDescent="0.25">
      <c r="A6" s="28" t="s">
        <v>9</v>
      </c>
      <c r="B6" s="29"/>
      <c r="C6" s="7"/>
      <c r="D6" s="8"/>
      <c r="E6" s="8"/>
      <c r="F6" s="8"/>
      <c r="G6" s="8"/>
      <c r="H6" s="9"/>
    </row>
    <row r="7" spans="1:10" ht="16.5" x14ac:dyDescent="0.25">
      <c r="A7" s="10">
        <v>1</v>
      </c>
      <c r="B7" s="11" t="s">
        <v>10</v>
      </c>
      <c r="C7" s="39" t="s">
        <v>11</v>
      </c>
      <c r="D7" s="12">
        <f>SUM(D8:D12)</f>
        <v>0</v>
      </c>
      <c r="E7" s="12">
        <f>SUM(E8:E12)</f>
        <v>0</v>
      </c>
      <c r="F7" s="12">
        <f>SUM(F8:F12)</f>
        <v>40264</v>
      </c>
      <c r="G7" s="12">
        <f>SUM(G8:G12)</f>
        <v>0</v>
      </c>
      <c r="H7" s="13">
        <f>SUM(D7:G7)</f>
        <v>40264</v>
      </c>
    </row>
    <row r="8" spans="1:10" ht="16.5" x14ac:dyDescent="0.25">
      <c r="A8" s="40" t="s">
        <v>12</v>
      </c>
      <c r="B8" s="14" t="s">
        <v>13</v>
      </c>
      <c r="C8" s="39"/>
      <c r="D8" s="15">
        <v>0</v>
      </c>
      <c r="E8" s="15">
        <v>0</v>
      </c>
      <c r="F8" s="16">
        <v>40264</v>
      </c>
      <c r="G8" s="17" t="s">
        <v>14</v>
      </c>
      <c r="H8" s="18">
        <f t="shared" ref="H8:H23" si="0">SUM(D8:G8)</f>
        <v>40264</v>
      </c>
    </row>
    <row r="9" spans="1:10" ht="16.5" x14ac:dyDescent="0.25">
      <c r="A9" s="41"/>
      <c r="B9" s="14" t="s">
        <v>15</v>
      </c>
      <c r="C9" s="39"/>
      <c r="D9" s="15">
        <v>0</v>
      </c>
      <c r="E9" s="15">
        <v>0</v>
      </c>
      <c r="F9" s="15">
        <v>0</v>
      </c>
      <c r="G9" s="19">
        <v>0</v>
      </c>
      <c r="H9" s="18">
        <f t="shared" si="0"/>
        <v>0</v>
      </c>
    </row>
    <row r="10" spans="1:10" ht="16.5" x14ac:dyDescent="0.25">
      <c r="A10" s="41"/>
      <c r="B10" s="14" t="s">
        <v>16</v>
      </c>
      <c r="C10" s="39"/>
      <c r="D10" s="15">
        <v>0</v>
      </c>
      <c r="E10" s="15">
        <v>0</v>
      </c>
      <c r="F10" s="15">
        <v>0</v>
      </c>
      <c r="G10" s="19">
        <v>0</v>
      </c>
      <c r="H10" s="18">
        <f t="shared" si="0"/>
        <v>0</v>
      </c>
    </row>
    <row r="11" spans="1:10" ht="33" x14ac:dyDescent="0.25">
      <c r="A11" s="41"/>
      <c r="B11" s="14" t="s">
        <v>17</v>
      </c>
      <c r="C11" s="39"/>
      <c r="D11" s="15">
        <v>0</v>
      </c>
      <c r="E11" s="15">
        <v>0</v>
      </c>
      <c r="F11" s="15">
        <v>0</v>
      </c>
      <c r="G11" s="19">
        <v>0</v>
      </c>
      <c r="H11" s="18">
        <f t="shared" si="0"/>
        <v>0</v>
      </c>
    </row>
    <row r="12" spans="1:10" ht="16.5" x14ac:dyDescent="0.25">
      <c r="A12" s="42"/>
      <c r="B12" s="14" t="s">
        <v>18</v>
      </c>
      <c r="C12" s="39"/>
      <c r="D12" s="15">
        <v>0</v>
      </c>
      <c r="E12" s="15">
        <v>0</v>
      </c>
      <c r="F12" s="15"/>
      <c r="G12" s="19">
        <v>0</v>
      </c>
      <c r="H12" s="18">
        <f t="shared" si="0"/>
        <v>0</v>
      </c>
    </row>
    <row r="13" spans="1:10" ht="16.5" x14ac:dyDescent="0.25">
      <c r="A13" s="20">
        <v>2</v>
      </c>
      <c r="B13" s="21" t="s">
        <v>19</v>
      </c>
      <c r="C13" s="39" t="s">
        <v>11</v>
      </c>
      <c r="D13" s="22">
        <f>SUM(D14:D18)</f>
        <v>688578</v>
      </c>
      <c r="E13" s="22">
        <f>SUM(E14:E18)</f>
        <v>0</v>
      </c>
      <c r="F13" s="22">
        <f>SUM(F14:F18)</f>
        <v>5462801</v>
      </c>
      <c r="G13" s="22">
        <f>SUM(G14:G18)</f>
        <v>551072</v>
      </c>
      <c r="H13" s="23">
        <f t="shared" si="0"/>
        <v>6702451</v>
      </c>
    </row>
    <row r="14" spans="1:10" ht="16.5" x14ac:dyDescent="0.25">
      <c r="A14" s="40" t="s">
        <v>12</v>
      </c>
      <c r="B14" s="14" t="s">
        <v>13</v>
      </c>
      <c r="C14" s="39"/>
      <c r="D14" s="16">
        <f>572406+116172</f>
        <v>688578</v>
      </c>
      <c r="E14" s="16">
        <v>0</v>
      </c>
      <c r="F14" s="16">
        <f>532+634585+4458076+321339+1365</f>
        <v>5415897</v>
      </c>
      <c r="G14" s="16">
        <v>366848</v>
      </c>
      <c r="H14" s="18">
        <f t="shared" si="0"/>
        <v>6471323</v>
      </c>
      <c r="J14" s="1" t="s">
        <v>20</v>
      </c>
    </row>
    <row r="15" spans="1:10" ht="16.5" x14ac:dyDescent="0.25">
      <c r="A15" s="41"/>
      <c r="B15" s="14" t="s">
        <v>15</v>
      </c>
      <c r="C15" s="39"/>
      <c r="D15" s="16">
        <v>0</v>
      </c>
      <c r="E15" s="16">
        <v>0</v>
      </c>
      <c r="F15" s="16">
        <v>0</v>
      </c>
      <c r="G15" s="16">
        <v>0</v>
      </c>
      <c r="H15" s="18">
        <f t="shared" si="0"/>
        <v>0</v>
      </c>
    </row>
    <row r="16" spans="1:10" ht="16.5" x14ac:dyDescent="0.25">
      <c r="A16" s="41"/>
      <c r="B16" s="14" t="s">
        <v>16</v>
      </c>
      <c r="C16" s="39"/>
      <c r="D16" s="16">
        <v>0</v>
      </c>
      <c r="E16" s="16">
        <v>0</v>
      </c>
      <c r="F16" s="16">
        <v>0</v>
      </c>
      <c r="G16" s="16">
        <v>0</v>
      </c>
      <c r="H16" s="18">
        <f t="shared" si="0"/>
        <v>0</v>
      </c>
    </row>
    <row r="17" spans="1:10" ht="33" x14ac:dyDescent="0.25">
      <c r="A17" s="41"/>
      <c r="B17" s="14" t="s">
        <v>17</v>
      </c>
      <c r="C17" s="39"/>
      <c r="D17" s="16">
        <v>0</v>
      </c>
      <c r="E17" s="16">
        <v>0</v>
      </c>
      <c r="F17" s="16">
        <v>0</v>
      </c>
      <c r="G17" s="16">
        <v>0</v>
      </c>
      <c r="H17" s="18">
        <f t="shared" si="0"/>
        <v>0</v>
      </c>
    </row>
    <row r="18" spans="1:10" ht="16.5" x14ac:dyDescent="0.25">
      <c r="A18" s="42"/>
      <c r="B18" s="14" t="s">
        <v>18</v>
      </c>
      <c r="C18" s="39"/>
      <c r="D18" s="16">
        <v>0</v>
      </c>
      <c r="E18" s="16">
        <v>0</v>
      </c>
      <c r="F18" s="16">
        <f>12497+34407</f>
        <v>46904</v>
      </c>
      <c r="G18" s="16">
        <f>55622+128602</f>
        <v>184224</v>
      </c>
      <c r="H18" s="18">
        <f t="shared" si="0"/>
        <v>231128</v>
      </c>
    </row>
    <row r="19" spans="1:10" ht="16.5" x14ac:dyDescent="0.25">
      <c r="A19" s="20">
        <v>3</v>
      </c>
      <c r="B19" s="21" t="s">
        <v>21</v>
      </c>
      <c r="C19" s="39" t="s">
        <v>11</v>
      </c>
      <c r="D19" s="22">
        <f>SUM(D20:D24)</f>
        <v>644007278</v>
      </c>
      <c r="E19" s="22">
        <f>SUM(E20:E24)</f>
        <v>0</v>
      </c>
      <c r="F19" s="22">
        <f>SUM(F20:F24)</f>
        <v>0</v>
      </c>
      <c r="G19" s="22">
        <f>SUM(G20:G24)</f>
        <v>0</v>
      </c>
      <c r="H19" s="23">
        <f t="shared" si="0"/>
        <v>644007278</v>
      </c>
    </row>
    <row r="20" spans="1:10" ht="16.5" x14ac:dyDescent="0.25">
      <c r="A20" s="40" t="s">
        <v>12</v>
      </c>
      <c r="B20" s="14" t="s">
        <v>13</v>
      </c>
      <c r="C20" s="39"/>
      <c r="D20" s="16">
        <f>635331889+8404200</f>
        <v>643736089</v>
      </c>
      <c r="E20" s="16">
        <v>0</v>
      </c>
      <c r="F20" s="16">
        <v>0</v>
      </c>
      <c r="G20" s="16">
        <v>0</v>
      </c>
      <c r="H20" s="18">
        <f t="shared" si="0"/>
        <v>643736089</v>
      </c>
      <c r="J20" s="1" t="s">
        <v>22</v>
      </c>
    </row>
    <row r="21" spans="1:10" ht="16.5" x14ac:dyDescent="0.25">
      <c r="A21" s="41"/>
      <c r="B21" s="14" t="s">
        <v>15</v>
      </c>
      <c r="C21" s="39"/>
      <c r="D21" s="16">
        <v>0</v>
      </c>
      <c r="E21" s="16">
        <v>0</v>
      </c>
      <c r="F21" s="16">
        <v>0</v>
      </c>
      <c r="G21" s="16">
        <v>0</v>
      </c>
      <c r="H21" s="18">
        <f t="shared" si="0"/>
        <v>0</v>
      </c>
    </row>
    <row r="22" spans="1:10" ht="16.5" x14ac:dyDescent="0.25">
      <c r="A22" s="41"/>
      <c r="B22" s="14" t="s">
        <v>16</v>
      </c>
      <c r="C22" s="39"/>
      <c r="D22" s="16">
        <v>0</v>
      </c>
      <c r="E22" s="16">
        <v>0</v>
      </c>
      <c r="F22" s="16">
        <v>0</v>
      </c>
      <c r="G22" s="16">
        <v>0</v>
      </c>
      <c r="H22" s="18">
        <f t="shared" si="0"/>
        <v>0</v>
      </c>
    </row>
    <row r="23" spans="1:10" ht="33" x14ac:dyDescent="0.25">
      <c r="A23" s="41"/>
      <c r="B23" s="14" t="s">
        <v>17</v>
      </c>
      <c r="C23" s="39"/>
      <c r="D23" s="16">
        <v>0</v>
      </c>
      <c r="E23" s="16">
        <v>0</v>
      </c>
      <c r="F23" s="16">
        <v>0</v>
      </c>
      <c r="G23" s="16">
        <v>0</v>
      </c>
      <c r="H23" s="18">
        <f t="shared" si="0"/>
        <v>0</v>
      </c>
    </row>
    <row r="24" spans="1:10" ht="16.5" x14ac:dyDescent="0.25">
      <c r="A24" s="43"/>
      <c r="B24" s="24" t="s">
        <v>18</v>
      </c>
      <c r="C24" s="39"/>
      <c r="D24" s="16">
        <v>271189</v>
      </c>
      <c r="E24" s="16">
        <v>0</v>
      </c>
      <c r="F24" s="16">
        <v>0</v>
      </c>
      <c r="G24" s="16">
        <v>0</v>
      </c>
      <c r="H24" s="25">
        <f>SUM(D24:G24)</f>
        <v>271189</v>
      </c>
    </row>
    <row r="26" spans="1:10" x14ac:dyDescent="0.25">
      <c r="D26" s="26"/>
    </row>
    <row r="29" spans="1:10" x14ac:dyDescent="0.25">
      <c r="E29" s="27"/>
      <c r="F29" s="27"/>
    </row>
  </sheetData>
  <mergeCells count="12">
    <mergeCell ref="C7:C12"/>
    <mergeCell ref="A8:A12"/>
    <mergeCell ref="C13:C18"/>
    <mergeCell ref="A14:A18"/>
    <mergeCell ref="C19:C24"/>
    <mergeCell ref="A20:A24"/>
    <mergeCell ref="A6:B6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(20г)</vt:lpstr>
      <vt:lpstr>'август (20г)'!Область_печати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2011-10-11T11:50:05Z</dcterms:modified>
</cp:coreProperties>
</file>