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defaultThemeVersion="124226"/>
  <xr:revisionPtr revIDLastSave="0" documentId="13_ncr:1_{057541EC-5D35-480D-BB5B-99B927E49799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2 (2024г)" sheetId="57" r:id="rId1"/>
  </sheets>
  <definedNames>
    <definedName name="_xlnm.Print_Area" localSheetId="0">'02 (2024г)'!$A$1:$H$67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<sst xmlns="http://schemas.openxmlformats.org/spreadsheetml/2006/main" count="92" uniqueCount="30">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</sst>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K10" sqref="K10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1.3984375" customWidth="1"/>
    <col min="7" max="7" width="19.3984375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5"/>
      <c r="B2" s="55"/>
      <c r="C2" s="55"/>
      <c r="D2" s="55"/>
      <c r="E2" s="55"/>
      <c r="F2" s="55"/>
      <c r="G2" s="55"/>
      <c r="H2" s="55"/>
    </row>
    <row r="3" spans="1:19" s="3" customFormat="1" ht="24" customHeight="1" x14ac:dyDescent="0.65">
      <c r="A3" s="56" t="s">
        <v>1</v>
      </c>
      <c r="B3" s="58" t="s">
        <v>2</v>
      </c>
      <c r="C3" s="60" t="s">
        <v>3</v>
      </c>
      <c r="D3" s="62" t="str">
        <f ca="1">CONCATENATE(TEXT(--(TODAY()-15),"ММММ")," ",YEAR(TODAY()))</f>
        <v>Февраль 2024</v>
      </c>
      <c r="E3" s="63"/>
      <c r="F3" s="63"/>
      <c r="G3" s="63"/>
      <c r="H3" s="64"/>
      <c r="I3" s="19"/>
    </row>
    <row r="4" spans="1:19" s="3" customFormat="1" ht="24" customHeight="1" thickBot="1" x14ac:dyDescent="0.7">
      <c r="A4" s="57"/>
      <c r="B4" s="59"/>
      <c r="C4" s="6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526205429</v>
      </c>
      <c r="E5" s="39">
        <f t="shared" ref="E5:G5" si="0">E8+E14+E20+E26+E32+E38+E44+E50+E56+E62</f>
        <v>163079</v>
      </c>
      <c r="F5" s="50">
        <f t="shared" si="0"/>
        <v>8751472.620000001</v>
      </c>
      <c r="G5" s="50">
        <f t="shared" si="0"/>
        <v>758788.83199999994</v>
      </c>
      <c r="H5" s="51">
        <f>D5+E5+F5+G5</f>
        <v>535878769.45200002</v>
      </c>
      <c r="I5" s="44"/>
      <c r="J5" s="43"/>
    </row>
    <row r="6" spans="1:19" ht="22.5" customHeight="1" x14ac:dyDescent="0.65">
      <c r="A6" s="65" t="s">
        <v>18</v>
      </c>
      <c r="B6" s="66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7"/>
      <c r="B7" s="68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9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70" t="s">
        <v>10</v>
      </c>
      <c r="B9" s="8" t="s">
        <v>11</v>
      </c>
      <c r="C9" s="69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70"/>
      <c r="B10" s="8" t="s">
        <v>12</v>
      </c>
      <c r="C10" s="69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70"/>
      <c r="B11" s="8" t="s">
        <v>13</v>
      </c>
      <c r="C11" s="69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70"/>
      <c r="B12" s="8" t="s">
        <v>14</v>
      </c>
      <c r="C12" s="69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70"/>
      <c r="B13" s="8" t="s">
        <v>15</v>
      </c>
      <c r="C13" s="69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1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6712582</v>
      </c>
      <c r="G14" s="7">
        <f>SUM(G15:G19)</f>
        <v>403415</v>
      </c>
      <c r="H14" s="15">
        <f>SUM(H15:H19)</f>
        <v>7115997</v>
      </c>
    </row>
    <row r="15" spans="1:19" s="3" customFormat="1" ht="16.899999999999999" x14ac:dyDescent="0.45">
      <c r="A15" s="70" t="s">
        <v>10</v>
      </c>
      <c r="B15" s="8" t="s">
        <v>11</v>
      </c>
      <c r="C15" s="71"/>
      <c r="D15" s="30">
        <v>0</v>
      </c>
      <c r="E15" s="30">
        <v>0</v>
      </c>
      <c r="F15" s="16">
        <v>6712582</v>
      </c>
      <c r="G15" s="16">
        <v>403415</v>
      </c>
      <c r="H15" s="20">
        <f>SUM(D15:G15)</f>
        <v>7115997</v>
      </c>
    </row>
    <row r="16" spans="1:19" s="3" customFormat="1" ht="16.899999999999999" x14ac:dyDescent="0.45">
      <c r="A16" s="70"/>
      <c r="B16" s="8" t="s">
        <v>12</v>
      </c>
      <c r="C16" s="71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70"/>
      <c r="B17" s="8" t="s">
        <v>13</v>
      </c>
      <c r="C17" s="71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70"/>
      <c r="B18" s="8" t="s">
        <v>14</v>
      </c>
      <c r="C18" s="71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70"/>
      <c r="B19" s="8" t="s">
        <v>15</v>
      </c>
      <c r="C19" s="71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1" t="s">
        <v>9</v>
      </c>
      <c r="D20" s="7">
        <f>SUM(D21:D25)</f>
        <v>465554889</v>
      </c>
      <c r="E20" s="17">
        <f t="shared" ref="E20:F20" si="5">SUM(E21:E25)</f>
        <v>0</v>
      </c>
      <c r="F20" s="31">
        <f t="shared" si="5"/>
        <v>19928</v>
      </c>
      <c r="G20" s="17">
        <f>SUM(G21:G25)</f>
        <v>0</v>
      </c>
      <c r="H20" s="15">
        <f>SUM(D20:G20)</f>
        <v>465574817</v>
      </c>
    </row>
    <row r="21" spans="1:8" s="3" customFormat="1" ht="16.899999999999999" x14ac:dyDescent="0.45">
      <c r="A21" s="70" t="s">
        <v>10</v>
      </c>
      <c r="B21" s="8" t="s">
        <v>11</v>
      </c>
      <c r="C21" s="71"/>
      <c r="D21" s="16">
        <v>465554889</v>
      </c>
      <c r="E21" s="30">
        <v>0</v>
      </c>
      <c r="F21" s="30">
        <v>19928</v>
      </c>
      <c r="G21" s="18">
        <v>0</v>
      </c>
      <c r="H21" s="20">
        <f t="shared" si="3"/>
        <v>465574817</v>
      </c>
    </row>
    <row r="22" spans="1:8" s="3" customFormat="1" ht="16.899999999999999" x14ac:dyDescent="0.45">
      <c r="A22" s="70"/>
      <c r="B22" s="8" t="s">
        <v>12</v>
      </c>
      <c r="C22" s="71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70"/>
      <c r="B23" s="8" t="s">
        <v>13</v>
      </c>
      <c r="C23" s="71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70"/>
      <c r="B24" s="8" t="s">
        <v>14</v>
      </c>
      <c r="C24" s="71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70"/>
      <c r="B25" s="8" t="s">
        <v>15</v>
      </c>
      <c r="C25" s="71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1" t="s">
        <v>9</v>
      </c>
      <c r="D26" s="7">
        <f>SUM(D27:D31)</f>
        <v>57725718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57725718</v>
      </c>
    </row>
    <row r="27" spans="1:8" s="3" customFormat="1" ht="16.899999999999999" x14ac:dyDescent="0.45">
      <c r="A27" s="70" t="s">
        <v>10</v>
      </c>
      <c r="B27" s="8" t="s">
        <v>11</v>
      </c>
      <c r="C27" s="71"/>
      <c r="D27" s="16">
        <v>57725718</v>
      </c>
      <c r="E27" s="9">
        <v>0</v>
      </c>
      <c r="F27" s="9">
        <v>0</v>
      </c>
      <c r="G27" s="18">
        <v>0</v>
      </c>
      <c r="H27" s="20">
        <f>SUM(D27:G27)</f>
        <v>57725718</v>
      </c>
    </row>
    <row r="28" spans="1:8" s="3" customFormat="1" ht="16.899999999999999" x14ac:dyDescent="0.45">
      <c r="A28" s="70"/>
      <c r="B28" s="8" t="s">
        <v>12</v>
      </c>
      <c r="C28" s="71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70"/>
      <c r="B29" s="8" t="s">
        <v>13</v>
      </c>
      <c r="C29" s="71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70"/>
      <c r="B30" s="8" t="s">
        <v>14</v>
      </c>
      <c r="C30" s="71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70"/>
      <c r="B31" s="8" t="s">
        <v>15</v>
      </c>
      <c r="C31" s="71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1" t="s">
        <v>9</v>
      </c>
      <c r="D32" s="7">
        <f>SUM(D33:D37)</f>
        <v>772455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772455</v>
      </c>
    </row>
    <row r="33" spans="1:8" ht="16.899999999999999" x14ac:dyDescent="0.45">
      <c r="A33" s="70" t="s">
        <v>10</v>
      </c>
      <c r="B33" s="8" t="s">
        <v>11</v>
      </c>
      <c r="C33" s="71"/>
      <c r="D33" s="16">
        <v>772455</v>
      </c>
      <c r="E33" s="9">
        <v>0</v>
      </c>
      <c r="F33" s="9">
        <v>0</v>
      </c>
      <c r="G33" s="18">
        <v>0</v>
      </c>
      <c r="H33" s="20">
        <f>SUM(D33:G33)</f>
        <v>772455</v>
      </c>
    </row>
    <row r="34" spans="1:8" ht="16.899999999999999" x14ac:dyDescent="0.45">
      <c r="A34" s="70"/>
      <c r="B34" s="8" t="s">
        <v>12</v>
      </c>
      <c r="C34" s="71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70"/>
      <c r="B35" s="8" t="s">
        <v>13</v>
      </c>
      <c r="C35" s="71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70"/>
      <c r="B36" s="8" t="s">
        <v>14</v>
      </c>
      <c r="C36" s="71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70"/>
      <c r="B37" s="8" t="s">
        <v>15</v>
      </c>
      <c r="C37" s="71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1" t="s">
        <v>9</v>
      </c>
      <c r="D38" s="7">
        <f>SUM(D39:D43)</f>
        <v>0</v>
      </c>
      <c r="E38" s="7">
        <f t="shared" ref="E38:G38" si="10">SUM(E39:E43)</f>
        <v>92962</v>
      </c>
      <c r="F38" s="7">
        <f t="shared" si="10"/>
        <v>256245</v>
      </c>
      <c r="G38" s="7">
        <f t="shared" si="10"/>
        <v>15462</v>
      </c>
      <c r="H38" s="15">
        <f t="shared" si="3"/>
        <v>364669</v>
      </c>
    </row>
    <row r="39" spans="1:8" ht="16.899999999999999" x14ac:dyDescent="0.45">
      <c r="A39" s="70" t="s">
        <v>10</v>
      </c>
      <c r="B39" s="8" t="s">
        <v>11</v>
      </c>
      <c r="C39" s="71"/>
      <c r="D39" s="9">
        <v>0</v>
      </c>
      <c r="E39" s="16">
        <v>92962</v>
      </c>
      <c r="F39" s="16">
        <v>256245</v>
      </c>
      <c r="G39" s="16">
        <v>15462</v>
      </c>
      <c r="H39" s="20">
        <f t="shared" si="3"/>
        <v>364669</v>
      </c>
    </row>
    <row r="40" spans="1:8" ht="16.899999999999999" x14ac:dyDescent="0.45">
      <c r="A40" s="70"/>
      <c r="B40" s="8" t="s">
        <v>12</v>
      </c>
      <c r="C40" s="71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70"/>
      <c r="B41" s="8" t="s">
        <v>13</v>
      </c>
      <c r="C41" s="71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70"/>
      <c r="B42" s="8" t="s">
        <v>14</v>
      </c>
      <c r="C42" s="71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70"/>
      <c r="B43" s="8" t="s">
        <v>15</v>
      </c>
      <c r="C43" s="71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1" t="s">
        <v>9</v>
      </c>
      <c r="D44" s="7">
        <f>SUM(D45:D49)</f>
        <v>205561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205561</v>
      </c>
    </row>
    <row r="45" spans="1:8" ht="16.899999999999999" x14ac:dyDescent="0.45">
      <c r="A45" s="70" t="s">
        <v>10</v>
      </c>
      <c r="B45" s="8" t="s">
        <v>11</v>
      </c>
      <c r="C45" s="71"/>
      <c r="D45" s="16">
        <v>205561</v>
      </c>
      <c r="E45" s="9">
        <v>0</v>
      </c>
      <c r="F45" s="9">
        <v>0</v>
      </c>
      <c r="G45" s="9">
        <v>0</v>
      </c>
      <c r="H45" s="20">
        <f t="shared" si="3"/>
        <v>205561</v>
      </c>
    </row>
    <row r="46" spans="1:8" ht="16.899999999999999" x14ac:dyDescent="0.45">
      <c r="A46" s="70"/>
      <c r="B46" s="8" t="s">
        <v>12</v>
      </c>
      <c r="C46" s="71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70"/>
      <c r="B47" s="8" t="s">
        <v>13</v>
      </c>
      <c r="C47" s="71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70"/>
      <c r="B48" s="8" t="s">
        <v>14</v>
      </c>
      <c r="C48" s="71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70"/>
      <c r="B49" s="8" t="s">
        <v>15</v>
      </c>
      <c r="C49" s="71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1" t="s">
        <v>9</v>
      </c>
      <c r="D50" s="7">
        <f>SUM(D51:D55)</f>
        <v>0</v>
      </c>
      <c r="E50" s="7">
        <f t="shared" ref="E50:G50" si="12">SUM(E51:E55)</f>
        <v>70117</v>
      </c>
      <c r="F50" s="7">
        <f t="shared" si="12"/>
        <v>623766</v>
      </c>
      <c r="G50" s="7">
        <f t="shared" si="12"/>
        <v>0</v>
      </c>
      <c r="H50" s="15">
        <f t="shared" si="3"/>
        <v>693883</v>
      </c>
    </row>
    <row r="51" spans="1:12" ht="16.899999999999999" x14ac:dyDescent="0.45">
      <c r="A51" s="70" t="s">
        <v>10</v>
      </c>
      <c r="B51" s="8" t="s">
        <v>11</v>
      </c>
      <c r="C51" s="71"/>
      <c r="D51" s="9">
        <v>0</v>
      </c>
      <c r="E51" s="16">
        <v>70117</v>
      </c>
      <c r="F51" s="16">
        <v>623766</v>
      </c>
      <c r="G51" s="9">
        <v>0</v>
      </c>
      <c r="H51" s="20">
        <f t="shared" si="3"/>
        <v>693883</v>
      </c>
    </row>
    <row r="52" spans="1:12" ht="16.899999999999999" x14ac:dyDescent="0.45">
      <c r="A52" s="70"/>
      <c r="B52" s="8" t="s">
        <v>12</v>
      </c>
      <c r="C52" s="71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70"/>
      <c r="B53" s="8" t="s">
        <v>13</v>
      </c>
      <c r="C53" s="71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70"/>
      <c r="B54" s="8" t="s">
        <v>14</v>
      </c>
      <c r="C54" s="71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70"/>
      <c r="B55" s="8" t="s">
        <v>15</v>
      </c>
      <c r="C55" s="71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1" t="s">
        <v>9</v>
      </c>
      <c r="D56" s="7">
        <f>SUM(D57:D61)</f>
        <v>710105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1314</v>
      </c>
      <c r="H56" s="15">
        <f t="shared" si="13"/>
        <v>711419</v>
      </c>
    </row>
    <row r="57" spans="1:12" ht="16.899999999999999" x14ac:dyDescent="0.45">
      <c r="A57" s="70" t="s">
        <v>10</v>
      </c>
      <c r="B57" s="8" t="s">
        <v>11</v>
      </c>
      <c r="C57" s="71"/>
      <c r="D57" s="9">
        <v>710105</v>
      </c>
      <c r="E57" s="16">
        <v>0</v>
      </c>
      <c r="F57" s="16">
        <v>0</v>
      </c>
      <c r="G57" s="9">
        <v>1314</v>
      </c>
      <c r="H57" s="20">
        <f t="shared" si="13"/>
        <v>711419</v>
      </c>
    </row>
    <row r="58" spans="1:12" ht="16.899999999999999" x14ac:dyDescent="0.45">
      <c r="A58" s="70"/>
      <c r="B58" s="8" t="s">
        <v>12</v>
      </c>
      <c r="C58" s="71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70"/>
      <c r="B59" s="8" t="s">
        <v>13</v>
      </c>
      <c r="C59" s="71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70"/>
      <c r="B60" s="8" t="s">
        <v>14</v>
      </c>
      <c r="C60" s="71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70"/>
      <c r="B61" s="8" t="s">
        <v>15</v>
      </c>
      <c r="C61" s="71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2" t="s">
        <v>9</v>
      </c>
      <c r="D62" s="38">
        <f>SUM(D63:D67)</f>
        <v>1236701</v>
      </c>
      <c r="E62" s="38">
        <f t="shared" ref="E62:G62" si="16">SUM(E63:E67)</f>
        <v>0</v>
      </c>
      <c r="F62" s="48">
        <f t="shared" si="16"/>
        <v>1138951.6200000001</v>
      </c>
      <c r="G62" s="48">
        <f t="shared" si="16"/>
        <v>338597.83199999999</v>
      </c>
      <c r="H62" s="49">
        <f t="shared" si="13"/>
        <v>2714250.452</v>
      </c>
      <c r="I62" s="41"/>
      <c r="J62" s="42"/>
    </row>
    <row r="63" spans="1:12" ht="16.899999999999999" x14ac:dyDescent="0.45">
      <c r="A63" s="70" t="s">
        <v>10</v>
      </c>
      <c r="B63" s="8" t="s">
        <v>11</v>
      </c>
      <c r="C63" s="71"/>
      <c r="D63" s="16">
        <v>1236701</v>
      </c>
      <c r="E63" s="16">
        <v>0</v>
      </c>
      <c r="F63" s="45">
        <v>1138951.6200000001</v>
      </c>
      <c r="G63" s="46">
        <v>338597.83199999999</v>
      </c>
      <c r="H63" s="47">
        <f>SUM(D63:G63)</f>
        <v>2714250.452</v>
      </c>
      <c r="I63" s="1"/>
      <c r="J63" s="5"/>
      <c r="K63" s="5"/>
      <c r="L63" s="22"/>
    </row>
    <row r="64" spans="1:12" ht="16.899999999999999" x14ac:dyDescent="0.45">
      <c r="A64" s="70"/>
      <c r="B64" s="8" t="s">
        <v>12</v>
      </c>
      <c r="C64" s="71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70"/>
      <c r="B65" s="8" t="s">
        <v>13</v>
      </c>
      <c r="C65" s="71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70"/>
      <c r="B66" s="8" t="s">
        <v>14</v>
      </c>
      <c r="C66" s="71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4"/>
      <c r="B67" s="14" t="s">
        <v>25</v>
      </c>
      <c r="C67" s="73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 (2024г)</vt:lpstr>
      <vt:lpstr>'02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2024-03-06T05:48:26Z</dcterms:modified>
</cp:coreProperties>
</file>