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0" windowWidth="23955" windowHeight="10410" activeTab="2"/>
  </bookViews>
  <sheets>
    <sheet name="1 ЦК " sheetId="14" r:id="rId1"/>
    <sheet name="3 ЦК" sheetId="15" r:id="rId2"/>
    <sheet name="3 ЦК (СЭС)" sheetId="16" r:id="rId3"/>
    <sheet name="5 ЦК" sheetId="4" r:id="rId4"/>
    <sheet name="ПОТЕРИ" sheetId="3" r:id="rId5"/>
  </sheets>
  <definedNames>
    <definedName name="TM" localSheetId="0">#REF!</definedName>
    <definedName name="TM" localSheetId="1">#REF!</definedName>
    <definedName name="TM" localSheetId="2">#REF!</definedName>
    <definedName name="TM">#REF!</definedName>
    <definedName name="_xlnm.Print_Area" localSheetId="0">'1 ЦК '!$A$1:$E$26</definedName>
    <definedName name="_xlnm.Print_Area" localSheetId="1">'3 ЦК'!$A$1:$D$16</definedName>
    <definedName name="_xlnm.Print_Area" localSheetId="2">'3 ЦК (СЭС)'!$A$1:$Y$50</definedName>
    <definedName name="_xlnm.Print_Area" localSheetId="3">'5 ЦК'!$A$1:$F$27</definedName>
    <definedName name="_xlnm.Print_Area" localSheetId="4">ПОТЕРИ!$A$1:$J$12</definedName>
  </definedNames>
  <calcPr calcId="145621"/>
</workbook>
</file>

<file path=xl/calcChain.xml><?xml version="1.0" encoding="utf-8"?>
<calcChain xmlns="http://schemas.openxmlformats.org/spreadsheetml/2006/main">
  <c r="N45" i="16" l="1"/>
  <c r="E21" i="4" l="1"/>
  <c r="E15" i="4" s="1"/>
  <c r="E14" i="4" l="1"/>
  <c r="F14" i="4" l="1"/>
  <c r="D14" i="4"/>
  <c r="F15" i="4" l="1"/>
  <c r="F21" i="4" s="1"/>
  <c r="E11" i="4" l="1"/>
  <c r="F11" i="4" s="1"/>
  <c r="F12" i="4" s="1"/>
  <c r="D15" i="4" l="1"/>
  <c r="D21" i="4" s="1"/>
  <c r="E12" i="4" l="1"/>
  <c r="D12" i="4"/>
</calcChain>
</file>

<file path=xl/sharedStrings.xml><?xml version="1.0" encoding="utf-8"?>
<sst xmlns="http://schemas.openxmlformats.org/spreadsheetml/2006/main" count="141" uniqueCount="65">
  <si>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</si>
  <si>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</si>
  <si>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</si>
  <si>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</si>
  <si>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</si>
  <si>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</si>
  <si>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</si>
  <si>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</si>
  <si>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</si>
  <si>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</si>
  <si>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</si>
  <si>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</si>
  <si>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</si>
  <si>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</si>
  <si>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</si>
  <si>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</si>
  <si>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</si>
  <si>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</si>
  <si>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</si>
  <si>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</si>
  <si>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</si>
  <si>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</si>
  <si>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</si>
  <si>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</si>
  <si>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</si>
  <si>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</si>
  <si>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1.1.2</t>
  </si>
  <si>
    <t>Наименование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</si>
  <si>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</si>
  <si>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Показатель                                                                             (цены указываются без НДС)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</si>
  <si>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</si>
  <si>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</si>
  <si>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</si>
  <si>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</si>
  <si>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</si>
  <si>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</si>
  <si>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</si>
  <si>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0 %  -  доля покупки потерь по регулируемой цене (бета) </t>
  </si>
  <si>
    <t>Ед.изм.</t>
  </si>
  <si>
    <t xml:space="preserve">Цена </t>
  </si>
  <si>
    <t>Цена на электроэнергию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</si>
  <si>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</si>
  <si>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</si>
  <si>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 ГП ОАО "ЭК "Восток" </t>
  </si>
  <si>
    <t>3. Пятая ценовая категория</t>
  </si>
  <si>
    <t>Информация о расчёте нерегулируемой составляющей 
в ставке покупки потерь электроэнергии</t>
  </si>
  <si>
    <t xml:space="preserve">Нерегулируемые цены в зоне деятельности 
ГП ОАО "Тюменская энергосбытовая компания" </t>
  </si>
  <si>
    <t>2. Третья ценовая категория</t>
  </si>
  <si>
    <t xml:space="preserve"> на территории Тюменской области, ХМАО и ЯНАО в январе 2014 года (факт)                                                                                                                   </t>
  </si>
  <si>
    <t>январь 2014 года</t>
  </si>
  <si>
    <t xml:space="preserve"> на территории Тюменской области, ХМАО и ЯНАО 
в январе 2014 года (факт)                                                                                                                   </t>
  </si>
  <si>
    <t>Двухставочный тариф на услуги по передаче электрической энергии с использованием объектов электросетевого хозяйства и (или) их частей, переданных в аренду</t>
  </si>
  <si>
    <t>Ставка на  содержание электрических сетей,                                                    ВН 1</t>
  </si>
  <si>
    <t>Ставка на оплату нормативных технологических потерь электрической энергии в электрических сетях,  ВН 1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</si>
  <si>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</si>
  <si>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</si>
  <si>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</si>
  <si>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</si>
  <si>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</si>
  <si>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</si>
  <si>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</si>
  <si>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</si>
  <si>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январе 2014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</si>
  <si>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закрытие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</si>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</sst>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  <numFmt numFmtId="170" formatCode="0.000"/>
    <numFmt numFmtId="171" formatCode="#,##0.000000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12" fillId="0" borderId="0"/>
    <xf numFmtId="38" fontId="13" fillId="10" borderId="0" applyNumberFormat="0" applyBorder="0" applyAlignment="0" applyProtection="0"/>
    <xf numFmtId="10" fontId="13" fillId="11" borderId="21" applyNumberFormat="0" applyBorder="0" applyAlignment="0" applyProtection="0"/>
    <xf numFmtId="37" fontId="14" fillId="0" borderId="0"/>
    <xf numFmtId="37" fontId="14" fillId="0" borderId="0"/>
    <xf numFmtId="167" fontId="15" fillId="0" borderId="0"/>
    <xf numFmtId="1" fontId="3" fillId="0" borderId="0">
      <alignment horizontal="right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6" fillId="0" borderId="45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15" borderId="46" applyNumberFormat="0" applyFont="0" applyAlignment="0" applyProtection="0"/>
    <xf numFmtId="0" fontId="20" fillId="0" borderId="47" applyNumberFormat="0" applyFill="0" applyAlignment="0" applyProtection="0"/>
    <xf numFmtId="0" fontId="17" fillId="4" borderId="0" applyNumberFormat="0" applyBorder="0" applyAlignment="0" applyProtection="0"/>
    <xf numFmtId="0" fontId="21" fillId="16" borderId="48" applyNumberFormat="0" applyAlignment="0" applyProtection="0"/>
    <xf numFmtId="0" fontId="19" fillId="0" borderId="0" applyNumberFormat="0" applyFill="0" applyBorder="0" applyAlignment="0" applyProtection="0"/>
    <xf numFmtId="0" fontId="11" fillId="15" borderId="46" applyNumberFormat="0" applyFont="0" applyAlignment="0" applyProtection="0"/>
    <xf numFmtId="0" fontId="22" fillId="17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 applyNumberFormat="0"/>
    <xf numFmtId="0" fontId="2" fillId="0" borderId="0"/>
    <xf numFmtId="0" fontId="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2" fillId="0" borderId="0"/>
    <xf numFmtId="0" fontId="1" fillId="0" borderId="0"/>
    <xf numFmtId="0" fontId="3" fillId="0" borderId="0"/>
    <xf numFmtId="0" fontId="3" fillId="0" borderId="0"/>
    <xf numFmtId="0" fontId="32" fillId="0" borderId="0"/>
    <xf numFmtId="0" fontId="13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/>
    <xf numFmtId="0" fontId="28" fillId="0" borderId="0"/>
    <xf numFmtId="0" fontId="2" fillId="0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29" fillId="12" borderId="0" applyNumberFormat="0" applyBorder="0" applyAlignment="0" applyProtection="0"/>
    <xf numFmtId="0" fontId="16" fillId="0" borderId="43" applyNumberFormat="0" applyFill="0" applyAlignment="0" applyProtection="0"/>
    <xf numFmtId="0" fontId="27" fillId="14" borderId="44" applyNumberFormat="0" applyAlignment="0" applyProtection="0"/>
    <xf numFmtId="0" fontId="3" fillId="0" borderId="0"/>
    <xf numFmtId="0" fontId="3" fillId="0" borderId="0"/>
    <xf numFmtId="0" fontId="29" fillId="13" borderId="0" applyNumberFormat="0" applyBorder="0" applyAlignment="0" applyProtection="0"/>
    <xf numFmtId="0" fontId="17" fillId="4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31" fillId="0" borderId="49" applyNumberFormat="0" applyFill="0" applyAlignment="0" applyProtection="0"/>
    <xf numFmtId="0" fontId="2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20" fillId="0" borderId="47" applyNumberFormat="0" applyFill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6" fillId="6" borderId="0" applyNumberFormat="0" applyBorder="0" applyAlignment="0" applyProtection="0"/>
    <xf numFmtId="0" fontId="20" fillId="0" borderId="47" applyNumberFormat="0" applyFill="0" applyAlignment="0" applyProtection="0"/>
    <xf numFmtId="0" fontId="21" fillId="16" borderId="48" applyNumberFormat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7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Border="1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left" wrapText="1" indent="1"/>
    </xf>
    <xf numFmtId="0" fontId="3" fillId="0" borderId="15" xfId="0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16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left" wrapText="1" indent="1"/>
    </xf>
    <xf numFmtId="0" fontId="3" fillId="0" borderId="18" xfId="0" applyFont="1" applyFill="1" applyBorder="1" applyAlignment="1">
      <alignment horizontal="center"/>
    </xf>
    <xf numFmtId="165" fontId="3" fillId="0" borderId="18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21" xfId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3" fillId="0" borderId="29" xfId="0" applyFont="1" applyFill="1" applyBorder="1"/>
    <xf numFmtId="0" fontId="3" fillId="0" borderId="30" xfId="0" applyFont="1" applyFill="1" applyBorder="1"/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center"/>
    </xf>
    <xf numFmtId="165" fontId="3" fillId="0" borderId="34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11" xfId="0" applyFont="1" applyFill="1" applyBorder="1"/>
    <xf numFmtId="0" fontId="3" fillId="0" borderId="5" xfId="0" applyFont="1" applyFill="1" applyBorder="1"/>
    <xf numFmtId="166" fontId="7" fillId="0" borderId="21" xfId="0" applyNumberFormat="1" applyFont="1" applyFill="1" applyBorder="1" applyAlignment="1">
      <alignment horizontal="center" vertical="center"/>
    </xf>
    <xf numFmtId="166" fontId="7" fillId="0" borderId="22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 indent="1"/>
    </xf>
    <xf numFmtId="0" fontId="3" fillId="0" borderId="29" xfId="0" applyFont="1" applyFill="1" applyBorder="1" applyAlignment="1">
      <alignment horizontal="center"/>
    </xf>
    <xf numFmtId="49" fontId="3" fillId="0" borderId="29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3" fillId="0" borderId="7" xfId="0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left" wrapText="1" indent="1"/>
    </xf>
    <xf numFmtId="0" fontId="3" fillId="0" borderId="33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165" fontId="3" fillId="0" borderId="51" xfId="1" applyNumberFormat="1" applyFont="1" applyFill="1" applyBorder="1" applyAlignment="1">
      <alignment horizontal="center"/>
    </xf>
    <xf numFmtId="165" fontId="3" fillId="0" borderId="39" xfId="1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166" fontId="33" fillId="0" borderId="53" xfId="44" applyNumberFormat="1" applyFont="1" applyFill="1" applyBorder="1" applyAlignment="1">
      <alignment horizontal="center" vertical="center"/>
    </xf>
    <xf numFmtId="166" fontId="33" fillId="0" borderId="22" xfId="44" applyNumberFormat="1" applyFont="1" applyFill="1" applyBorder="1" applyAlignment="1">
      <alignment horizontal="center" vertical="center"/>
    </xf>
    <xf numFmtId="166" fontId="33" fillId="0" borderId="31" xfId="44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65" fontId="6" fillId="0" borderId="13" xfId="1" applyNumberFormat="1" applyFont="1" applyFill="1" applyBorder="1" applyAlignment="1">
      <alignment horizontal="center"/>
    </xf>
    <xf numFmtId="166" fontId="6" fillId="0" borderId="21" xfId="0" applyNumberFormat="1" applyFont="1" applyFill="1" applyBorder="1" applyAlignment="1">
      <alignment horizontal="center"/>
    </xf>
    <xf numFmtId="165" fontId="6" fillId="0" borderId="24" xfId="1" applyNumberFormat="1" applyFont="1" applyFill="1" applyBorder="1" applyAlignment="1">
      <alignment horizontal="center"/>
    </xf>
    <xf numFmtId="165" fontId="6" fillId="0" borderId="22" xfId="1" applyNumberFormat="1" applyFont="1" applyFill="1" applyBorder="1" applyAlignment="1">
      <alignment horizontal="center"/>
    </xf>
    <xf numFmtId="0" fontId="37" fillId="0" borderId="0" xfId="0" applyFont="1" applyFill="1"/>
    <xf numFmtId="164" fontId="38" fillId="0" borderId="0" xfId="0" applyNumberFormat="1" applyFont="1" applyFill="1"/>
    <xf numFmtId="49" fontId="38" fillId="0" borderId="0" xfId="0" applyNumberFormat="1" applyFont="1" applyFill="1"/>
    <xf numFmtId="0" fontId="38" fillId="0" borderId="0" xfId="0" applyFont="1" applyFill="1" applyAlignment="1">
      <alignment horizontal="center"/>
    </xf>
    <xf numFmtId="0" fontId="38" fillId="0" borderId="0" xfId="0" applyFont="1" applyFill="1"/>
    <xf numFmtId="0" fontId="9" fillId="0" borderId="54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166" fontId="6" fillId="0" borderId="22" xfId="0" applyNumberFormat="1" applyFont="1" applyFill="1" applyBorder="1" applyAlignment="1">
      <alignment horizontal="center"/>
    </xf>
    <xf numFmtId="165" fontId="6" fillId="0" borderId="59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 vertical="center"/>
    </xf>
    <xf numFmtId="165" fontId="3" fillId="0" borderId="61" xfId="1" applyNumberFormat="1" applyFont="1" applyFill="1" applyBorder="1" applyAlignment="1">
      <alignment horizontal="center" vertical="center"/>
    </xf>
    <xf numFmtId="165" fontId="3" fillId="0" borderId="64" xfId="0" applyNumberFormat="1" applyFont="1" applyFill="1" applyBorder="1"/>
    <xf numFmtId="49" fontId="6" fillId="0" borderId="38" xfId="0" applyNumberFormat="1" applyFont="1" applyFill="1" applyBorder="1" applyAlignment="1">
      <alignment horizontal="center"/>
    </xf>
    <xf numFmtId="49" fontId="6" fillId="0" borderId="57" xfId="0" applyNumberFormat="1" applyFont="1" applyFill="1" applyBorder="1" applyAlignment="1">
      <alignment wrapText="1"/>
    </xf>
    <xf numFmtId="165" fontId="6" fillId="0" borderId="57" xfId="0" applyNumberFormat="1" applyFont="1" applyFill="1" applyBorder="1" applyAlignment="1">
      <alignment wrapText="1"/>
    </xf>
    <xf numFmtId="165" fontId="3" fillId="0" borderId="67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36" xfId="0" applyNumberFormat="1" applyFont="1" applyFill="1" applyBorder="1"/>
    <xf numFmtId="165" fontId="6" fillId="2" borderId="65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6" fillId="2" borderId="53" xfId="1" applyNumberFormat="1" applyFont="1" applyFill="1" applyBorder="1" applyAlignment="1">
      <alignment horizontal="center" vertical="center"/>
    </xf>
    <xf numFmtId="165" fontId="6" fillId="2" borderId="33" xfId="1" applyNumberFormat="1" applyFont="1" applyFill="1" applyBorder="1" applyAlignment="1">
      <alignment horizontal="center" vertical="center"/>
    </xf>
    <xf numFmtId="165" fontId="6" fillId="2" borderId="51" xfId="1" applyNumberFormat="1" applyFont="1" applyFill="1" applyBorder="1" applyAlignment="1">
      <alignment horizontal="center" vertical="center"/>
    </xf>
    <xf numFmtId="165" fontId="3" fillId="2" borderId="33" xfId="1" applyNumberFormat="1" applyFont="1" applyFill="1" applyBorder="1" applyAlignment="1">
      <alignment horizontal="center" vertical="center"/>
    </xf>
    <xf numFmtId="165" fontId="3" fillId="2" borderId="51" xfId="1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/>
    </xf>
    <xf numFmtId="165" fontId="6" fillId="0" borderId="70" xfId="1" applyNumberFormat="1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 vertical="center"/>
    </xf>
    <xf numFmtId="165" fontId="3" fillId="0" borderId="22" xfId="1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wrapText="1"/>
    </xf>
    <xf numFmtId="1" fontId="41" fillId="2" borderId="73" xfId="0" applyNumberFormat="1" applyFont="1" applyFill="1" applyBorder="1" applyAlignment="1">
      <alignment horizontal="center" wrapText="1"/>
    </xf>
    <xf numFmtId="0" fontId="41" fillId="2" borderId="73" xfId="0" applyFont="1" applyFill="1" applyBorder="1" applyAlignment="1">
      <alignment horizontal="center" vertical="top" wrapText="1"/>
    </xf>
    <xf numFmtId="166" fontId="2" fillId="0" borderId="21" xfId="158" applyNumberFormat="1" applyFill="1" applyBorder="1"/>
    <xf numFmtId="0" fontId="41" fillId="2" borderId="74" xfId="0" applyFont="1" applyFill="1" applyBorder="1" applyAlignment="1">
      <alignment horizontal="center" vertical="top" wrapText="1"/>
    </xf>
    <xf numFmtId="0" fontId="41" fillId="2" borderId="21" xfId="0" applyFont="1" applyFill="1" applyBorder="1" applyAlignment="1">
      <alignment horizontal="center" vertical="top" wrapText="1"/>
    </xf>
    <xf numFmtId="0" fontId="41" fillId="2" borderId="0" xfId="0" applyFont="1" applyFill="1" applyBorder="1" applyAlignment="1">
      <alignment horizontal="center" vertical="top" wrapText="1"/>
    </xf>
    <xf numFmtId="4" fontId="41" fillId="2" borderId="0" xfId="1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3" fillId="2" borderId="0" xfId="0" applyFont="1" applyFill="1"/>
    <xf numFmtId="0" fontId="43" fillId="2" borderId="0" xfId="0" applyFont="1" applyFill="1"/>
    <xf numFmtId="171" fontId="3" fillId="19" borderId="21" xfId="61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 vertical="top" wrapText="1"/>
    </xf>
    <xf numFmtId="164" fontId="38" fillId="0" borderId="0" xfId="0" applyNumberFormat="1" applyFont="1" applyFill="1" applyAlignment="1">
      <alignment horizontal="center" vertical="center" wrapText="1"/>
    </xf>
    <xf numFmtId="49" fontId="41" fillId="2" borderId="24" xfId="0" applyNumberFormat="1" applyFont="1" applyFill="1" applyBorder="1" applyAlignment="1">
      <alignment horizontal="left" wrapText="1"/>
    </xf>
    <xf numFmtId="49" fontId="41" fillId="2" borderId="50" xfId="0" applyNumberFormat="1" applyFont="1" applyFill="1" applyBorder="1" applyAlignment="1">
      <alignment horizontal="left" wrapText="1"/>
    </xf>
    <xf numFmtId="49" fontId="41" fillId="2" borderId="41" xfId="0" applyNumberFormat="1" applyFont="1" applyFill="1" applyBorder="1" applyAlignment="1">
      <alignment horizontal="left" wrapText="1"/>
    </xf>
    <xf numFmtId="4" fontId="41" fillId="2" borderId="21" xfId="1" applyNumberFormat="1" applyFont="1" applyFill="1" applyBorder="1" applyAlignment="1">
      <alignment horizontal="center"/>
    </xf>
    <xf numFmtId="2" fontId="43" fillId="2" borderId="21" xfId="0" applyNumberFormat="1" applyFont="1" applyFill="1" applyBorder="1" applyAlignment="1">
      <alignment horizontal="center" vertical="center"/>
    </xf>
    <xf numFmtId="0" fontId="40" fillId="2" borderId="72" xfId="0" applyFont="1" applyFill="1" applyBorder="1" applyAlignment="1">
      <alignment horizontal="left" vertical="center" wrapText="1"/>
    </xf>
    <xf numFmtId="0" fontId="41" fillId="2" borderId="73" xfId="0" applyFont="1" applyFill="1" applyBorder="1" applyAlignment="1">
      <alignment horizontal="center" wrapText="1"/>
    </xf>
    <xf numFmtId="0" fontId="42" fillId="2" borderId="73" xfId="0" applyFont="1" applyFill="1" applyBorder="1" applyAlignment="1">
      <alignment horizontal="center" vertical="top" wrapText="1"/>
    </xf>
    <xf numFmtId="0" fontId="40" fillId="2" borderId="57" xfId="0" applyFont="1" applyFill="1" applyBorder="1" applyAlignment="1">
      <alignment horizontal="left" vertical="center" wrapText="1"/>
    </xf>
    <xf numFmtId="165" fontId="40" fillId="2" borderId="57" xfId="1" applyNumberFormat="1" applyFont="1" applyFill="1" applyBorder="1" applyAlignment="1">
      <alignment horizontal="center" vertical="center" wrapText="1"/>
    </xf>
    <xf numFmtId="49" fontId="41" fillId="2" borderId="58" xfId="0" applyNumberFormat="1" applyFont="1" applyFill="1" applyBorder="1" applyAlignment="1">
      <alignment horizontal="center" vertical="center" wrapText="1"/>
    </xf>
    <xf numFmtId="49" fontId="41" fillId="2" borderId="75" xfId="0" applyNumberFormat="1" applyFont="1" applyFill="1" applyBorder="1" applyAlignment="1">
      <alignment horizontal="center" vertical="center" wrapText="1"/>
    </xf>
    <xf numFmtId="49" fontId="41" fillId="2" borderId="76" xfId="0" applyNumberFormat="1" applyFont="1" applyFill="1" applyBorder="1" applyAlignment="1">
      <alignment horizontal="center" vertical="center" wrapText="1"/>
    </xf>
    <xf numFmtId="49" fontId="41" fillId="2" borderId="51" xfId="0" applyNumberFormat="1" applyFont="1" applyFill="1" applyBorder="1" applyAlignment="1">
      <alignment horizontal="center" vertical="center" wrapText="1"/>
    </xf>
    <xf numFmtId="49" fontId="41" fillId="2" borderId="57" xfId="0" applyNumberFormat="1" applyFont="1" applyFill="1" applyBorder="1" applyAlignment="1">
      <alignment horizontal="center" vertical="center" wrapText="1"/>
    </xf>
    <xf numFmtId="49" fontId="41" fillId="2" borderId="77" xfId="0" applyNumberFormat="1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38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left" wrapText="1"/>
    </xf>
    <xf numFmtId="49" fontId="5" fillId="0" borderId="35" xfId="0" applyNumberFormat="1" applyFont="1" applyFill="1" applyBorder="1" applyAlignment="1">
      <alignment horizontal="left" wrapText="1"/>
    </xf>
    <xf numFmtId="49" fontId="5" fillId="0" borderId="37" xfId="0" applyNumberFormat="1" applyFont="1" applyFill="1" applyBorder="1" applyAlignment="1">
      <alignment horizontal="left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69" xfId="0" applyNumberFormat="1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wrapText="1"/>
    </xf>
    <xf numFmtId="49" fontId="6" fillId="0" borderId="66" xfId="0" applyNumberFormat="1" applyFont="1" applyFill="1" applyBorder="1" applyAlignment="1">
      <alignment horizontal="left" wrapText="1"/>
    </xf>
    <xf numFmtId="0" fontId="0" fillId="0" borderId="24" xfId="159" applyFont="1" applyBorder="1" applyAlignment="1">
      <alignment horizontal="left" wrapText="1"/>
    </xf>
    <xf numFmtId="0" fontId="0" fillId="0" borderId="41" xfId="159" applyFont="1" applyBorder="1" applyAlignment="1">
      <alignment horizontal="left" wrapText="1"/>
    </xf>
    <xf numFmtId="170" fontId="3" fillId="0" borderId="27" xfId="0" applyNumberFormat="1" applyFont="1" applyFill="1" applyBorder="1" applyAlignment="1">
      <alignment horizontal="center" vertical="center" wrapText="1"/>
    </xf>
    <xf numFmtId="170" fontId="3" fillId="0" borderId="56" xfId="0" applyNumberFormat="1" applyFont="1" applyFill="1" applyBorder="1" applyAlignment="1">
      <alignment horizontal="center" vertical="center" wrapText="1"/>
    </xf>
    <xf numFmtId="170" fontId="3" fillId="0" borderId="28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49" fontId="3" fillId="0" borderId="32" xfId="0" applyNumberFormat="1" applyFont="1" applyFill="1" applyBorder="1" applyAlignment="1">
      <alignment horizontal="left" wrapText="1"/>
    </xf>
    <xf numFmtId="0" fontId="3" fillId="0" borderId="33" xfId="0" applyFont="1" applyFill="1" applyBorder="1"/>
    <xf numFmtId="170" fontId="3" fillId="0" borderId="24" xfId="0" applyNumberFormat="1" applyFont="1" applyFill="1" applyBorder="1" applyAlignment="1">
      <alignment horizontal="center" vertical="center"/>
    </xf>
    <xf numFmtId="170" fontId="3" fillId="0" borderId="50" xfId="0" applyNumberFormat="1" applyFont="1" applyFill="1" applyBorder="1" applyAlignment="1">
      <alignment horizontal="center" vertical="center"/>
    </xf>
    <xf numFmtId="170" fontId="3" fillId="0" borderId="25" xfId="0" applyNumberFormat="1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</cellXfs>
  <cellStyles count="160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0 2" xfId="158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Обычный_Приложение_все 2" xfId="159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2 5" xfId="157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8" zoomScale="75" zoomScaleNormal="85" zoomScaleSheetLayoutView="75" workbookViewId="0">
      <selection activeCell="B30" sqref="B30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1" spans="1:8" ht="6.75" customHeight="1" x14ac:dyDescent="0.25">
      <c r="A1" s="75"/>
      <c r="B1" s="76"/>
      <c r="C1" s="77"/>
      <c r="D1" s="78"/>
      <c r="E1" s="78"/>
      <c r="F1" s="74"/>
    </row>
    <row r="2" spans="1:8" ht="18" x14ac:dyDescent="0.25">
      <c r="A2" s="137" t="s">
        <v>25</v>
      </c>
      <c r="B2" s="137"/>
      <c r="C2" s="137"/>
      <c r="D2" s="137"/>
      <c r="E2" s="137"/>
      <c r="F2" s="74"/>
    </row>
    <row r="3" spans="1:8" ht="18" x14ac:dyDescent="0.25">
      <c r="A3" s="137" t="s">
        <v>41</v>
      </c>
      <c r="B3" s="137"/>
      <c r="C3" s="137"/>
      <c r="D3" s="137"/>
      <c r="E3" s="137"/>
      <c r="F3" s="74"/>
    </row>
    <row r="4" spans="1:8" ht="18" x14ac:dyDescent="0.25">
      <c r="A4" s="137" t="s">
        <v>0</v>
      </c>
      <c r="B4" s="137"/>
      <c r="C4" s="137"/>
      <c r="D4" s="137"/>
      <c r="E4" s="137"/>
      <c r="F4" s="74"/>
    </row>
    <row r="5" spans="1:8" ht="9" customHeight="1" x14ac:dyDescent="0.2">
      <c r="A5" s="138" t="s">
        <v>48</v>
      </c>
      <c r="B5" s="138"/>
      <c r="C5" s="138"/>
      <c r="D5" s="138"/>
      <c r="E5" s="138"/>
      <c r="F5" s="74"/>
    </row>
    <row r="6" spans="1:8" ht="19.5" customHeight="1" x14ac:dyDescent="0.2">
      <c r="A6" s="138"/>
      <c r="B6" s="138"/>
      <c r="C6" s="138"/>
      <c r="D6" s="138"/>
      <c r="E6" s="138"/>
      <c r="F6" s="74"/>
    </row>
    <row r="7" spans="1:8" ht="16.5" customHeight="1" x14ac:dyDescent="0.2">
      <c r="A7" s="139" t="s">
        <v>42</v>
      </c>
      <c r="B7" s="139"/>
      <c r="C7" s="139"/>
      <c r="D7" s="139"/>
      <c r="E7" s="139"/>
      <c r="F7" s="139"/>
    </row>
    <row r="8" spans="1:8" ht="12" customHeight="1" x14ac:dyDescent="0.2">
      <c r="A8" s="27"/>
      <c r="B8" s="28"/>
      <c r="C8" s="29"/>
      <c r="D8" s="30"/>
      <c r="E8" s="30"/>
      <c r="F8" s="2"/>
      <c r="G8" s="2"/>
      <c r="H8" s="2"/>
    </row>
    <row r="9" spans="1:8" ht="36.75" customHeight="1" thickBot="1" x14ac:dyDescent="0.25">
      <c r="A9" s="136" t="s">
        <v>46</v>
      </c>
      <c r="B9" s="136"/>
      <c r="C9" s="136"/>
      <c r="D9" s="136"/>
      <c r="E9" s="136"/>
      <c r="F9" s="108"/>
      <c r="G9" s="2"/>
      <c r="H9" s="2"/>
    </row>
    <row r="10" spans="1:8" ht="36.75" customHeight="1" x14ac:dyDescent="0.2">
      <c r="A10" s="131" t="s">
        <v>1</v>
      </c>
      <c r="B10" s="133" t="s">
        <v>35</v>
      </c>
      <c r="C10" s="127" t="s">
        <v>2</v>
      </c>
      <c r="D10" s="129" t="s">
        <v>3</v>
      </c>
      <c r="E10" s="130"/>
      <c r="F10" s="2"/>
      <c r="G10" s="2"/>
    </row>
    <row r="11" spans="1:8" ht="14.25" customHeight="1" thickBot="1" x14ac:dyDescent="0.25">
      <c r="A11" s="132"/>
      <c r="B11" s="134"/>
      <c r="C11" s="128"/>
      <c r="D11" s="31" t="s">
        <v>5</v>
      </c>
      <c r="E11" s="9" t="s">
        <v>24</v>
      </c>
    </row>
    <row r="12" spans="1:8" ht="15.75" customHeight="1" x14ac:dyDescent="0.2">
      <c r="A12" s="10" t="s">
        <v>6</v>
      </c>
      <c r="B12" s="11" t="s">
        <v>22</v>
      </c>
      <c r="C12" s="11"/>
      <c r="D12" s="32"/>
      <c r="E12" s="33"/>
      <c r="F12" s="2"/>
      <c r="G12" s="2"/>
      <c r="H12" s="2"/>
    </row>
    <row r="13" spans="1:8" ht="18" customHeight="1" x14ac:dyDescent="0.2">
      <c r="A13" s="58" t="s">
        <v>8</v>
      </c>
      <c r="B13" s="59" t="s">
        <v>14</v>
      </c>
      <c r="C13" s="60" t="s">
        <v>15</v>
      </c>
      <c r="D13" s="72">
        <v>3392.944</v>
      </c>
      <c r="E13" s="73">
        <v>3443.8240000000001</v>
      </c>
      <c r="F13" s="2"/>
      <c r="G13" s="2"/>
      <c r="H13" s="2"/>
    </row>
    <row r="14" spans="1:8" ht="30.75" customHeight="1" x14ac:dyDescent="0.2">
      <c r="A14" s="55" t="s">
        <v>11</v>
      </c>
      <c r="B14" s="56" t="s">
        <v>23</v>
      </c>
      <c r="C14" s="51" t="s">
        <v>15</v>
      </c>
      <c r="D14" s="61">
        <v>1357.4289999999999</v>
      </c>
      <c r="E14" s="62">
        <v>1357.4290000000001</v>
      </c>
      <c r="F14" s="2"/>
      <c r="G14" s="2"/>
      <c r="H14" s="2"/>
    </row>
    <row r="15" spans="1:8" ht="31.5" customHeight="1" thickBot="1" x14ac:dyDescent="0.25">
      <c r="A15" s="34" t="s">
        <v>26</v>
      </c>
      <c r="B15" s="35" t="s">
        <v>19</v>
      </c>
      <c r="C15" s="36" t="s">
        <v>15</v>
      </c>
      <c r="D15" s="37">
        <v>2035.5150000000001</v>
      </c>
      <c r="E15" s="38">
        <v>2086.395</v>
      </c>
      <c r="F15" s="2"/>
      <c r="G15" s="2"/>
      <c r="H15" s="2"/>
    </row>
    <row r="16" spans="1:8" x14ac:dyDescent="0.2">
      <c r="B16" s="39"/>
      <c r="C16" s="3"/>
      <c r="E16" s="2"/>
      <c r="F16" s="2"/>
      <c r="G16" s="2"/>
      <c r="H16" s="2"/>
    </row>
    <row r="17" spans="1:9" ht="21" customHeight="1" x14ac:dyDescent="0.2">
      <c r="A17" s="27"/>
      <c r="B17" s="28"/>
      <c r="C17" s="29"/>
      <c r="D17" s="30"/>
      <c r="E17" s="30"/>
      <c r="F17" s="4"/>
      <c r="G17" s="4"/>
      <c r="H17" s="2"/>
    </row>
    <row r="18" spans="1:9" ht="20.25" customHeight="1" x14ac:dyDescent="0.2">
      <c r="A18" s="135" t="s">
        <v>43</v>
      </c>
      <c r="B18" s="135"/>
      <c r="C18" s="135"/>
      <c r="D18" s="135"/>
      <c r="E18" s="135"/>
      <c r="F18" s="135"/>
    </row>
    <row r="19" spans="1:9" ht="8.25" customHeight="1" thickBot="1" x14ac:dyDescent="0.25">
      <c r="B19" s="39"/>
      <c r="C19" s="3"/>
    </row>
    <row r="20" spans="1:9" ht="19.5" customHeight="1" x14ac:dyDescent="0.2">
      <c r="A20" s="131" t="s">
        <v>1</v>
      </c>
      <c r="B20" s="133" t="s">
        <v>35</v>
      </c>
      <c r="C20" s="127" t="s">
        <v>2</v>
      </c>
      <c r="D20" s="129" t="s">
        <v>3</v>
      </c>
      <c r="E20" s="130"/>
    </row>
    <row r="21" spans="1:9" ht="26.25" customHeight="1" thickBot="1" x14ac:dyDescent="0.25">
      <c r="A21" s="132"/>
      <c r="B21" s="134"/>
      <c r="C21" s="128"/>
      <c r="D21" s="31" t="s">
        <v>5</v>
      </c>
      <c r="E21" s="9" t="s">
        <v>24</v>
      </c>
    </row>
    <row r="22" spans="1:9" x14ac:dyDescent="0.2">
      <c r="A22" s="10" t="s">
        <v>6</v>
      </c>
      <c r="B22" s="11" t="s">
        <v>22</v>
      </c>
      <c r="C22" s="11"/>
      <c r="D22" s="40"/>
      <c r="E22" s="41"/>
    </row>
    <row r="23" spans="1:9" x14ac:dyDescent="0.2">
      <c r="A23" s="58" t="s">
        <v>8</v>
      </c>
      <c r="B23" s="59" t="s">
        <v>14</v>
      </c>
      <c r="C23" s="60" t="s">
        <v>15</v>
      </c>
      <c r="D23" s="71">
        <v>3058.49</v>
      </c>
      <c r="E23" s="82">
        <v>3109.3710000000001</v>
      </c>
      <c r="F23" s="46"/>
    </row>
    <row r="24" spans="1:9" ht="25.5" x14ac:dyDescent="0.2">
      <c r="A24" s="55" t="s">
        <v>11</v>
      </c>
      <c r="B24" s="56" t="s">
        <v>23</v>
      </c>
      <c r="C24" s="57" t="s">
        <v>15</v>
      </c>
      <c r="D24" s="42">
        <v>1056.5009999999995</v>
      </c>
      <c r="E24" s="43">
        <v>1056.5010000000002</v>
      </c>
      <c r="F24" s="46"/>
      <c r="G24" s="46"/>
      <c r="H24" s="46"/>
      <c r="I24" s="46"/>
    </row>
    <row r="25" spans="1:9" ht="26.25" thickBot="1" x14ac:dyDescent="0.25">
      <c r="A25" s="34" t="s">
        <v>26</v>
      </c>
      <c r="B25" s="35" t="s">
        <v>19</v>
      </c>
      <c r="C25" s="54" t="s">
        <v>15</v>
      </c>
      <c r="D25" s="44">
        <v>2001.9890000000003</v>
      </c>
      <c r="E25" s="45">
        <v>2052.87</v>
      </c>
      <c r="G25" s="46"/>
      <c r="H25" s="46"/>
    </row>
    <row r="26" spans="1:9" x14ac:dyDescent="0.2">
      <c r="B26" s="39"/>
      <c r="C26" s="3"/>
    </row>
  </sheetData>
  <mergeCells count="15">
    <mergeCell ref="A9:E9"/>
    <mergeCell ref="A2:E2"/>
    <mergeCell ref="A3:E3"/>
    <mergeCell ref="A4:E4"/>
    <mergeCell ref="A5:E6"/>
    <mergeCell ref="A7:F7"/>
    <mergeCell ref="C20:C21"/>
    <mergeCell ref="D20:E20"/>
    <mergeCell ref="C10:C11"/>
    <mergeCell ref="A20:A21"/>
    <mergeCell ref="B20:B21"/>
    <mergeCell ref="A18:F18"/>
    <mergeCell ref="A10:A11"/>
    <mergeCell ref="B10:B11"/>
    <mergeCell ref="D10:E10"/>
  </mergeCells>
  <printOptions horizontalCentered="1"/>
  <pageMargins left="0.59055118110236227" right="0.39370078740157483" top="0" bottom="0" header="0.19685039370078741" footer="0.19685039370078741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zoomScale="75" zoomScaleNormal="85" zoomScaleSheetLayoutView="75" workbookViewId="0">
      <selection activeCell="B28" sqref="B28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5.5703125" style="1" customWidth="1"/>
    <col min="6" max="6" width="18.7109375" style="1" customWidth="1"/>
    <col min="7" max="7" width="12.7109375" style="1" customWidth="1"/>
    <col min="8" max="16384" width="9.140625" style="1"/>
  </cols>
  <sheetData>
    <row r="1" spans="1:7" ht="6.75" customHeight="1" x14ac:dyDescent="0.25">
      <c r="A1" s="75"/>
      <c r="B1" s="76"/>
      <c r="C1" s="77"/>
      <c r="D1" s="78"/>
    </row>
    <row r="2" spans="1:7" ht="18" x14ac:dyDescent="0.25">
      <c r="A2" s="137" t="s">
        <v>25</v>
      </c>
      <c r="B2" s="137"/>
      <c r="C2" s="137"/>
      <c r="D2" s="137"/>
    </row>
    <row r="3" spans="1:7" ht="18" x14ac:dyDescent="0.25">
      <c r="A3" s="137" t="s">
        <v>41</v>
      </c>
      <c r="B3" s="137"/>
      <c r="C3" s="137"/>
      <c r="D3" s="137"/>
    </row>
    <row r="4" spans="1:7" ht="18" x14ac:dyDescent="0.25">
      <c r="A4" s="137" t="s">
        <v>0</v>
      </c>
      <c r="B4" s="137"/>
      <c r="C4" s="137"/>
      <c r="D4" s="137"/>
    </row>
    <row r="5" spans="1:7" ht="9" customHeight="1" x14ac:dyDescent="0.2">
      <c r="A5" s="138" t="s">
        <v>50</v>
      </c>
      <c r="B5" s="138"/>
      <c r="C5" s="138"/>
      <c r="D5" s="138"/>
    </row>
    <row r="6" spans="1:7" ht="31.5" customHeight="1" x14ac:dyDescent="0.2">
      <c r="A6" s="138"/>
      <c r="B6" s="138"/>
      <c r="C6" s="138"/>
      <c r="D6" s="138"/>
    </row>
    <row r="7" spans="1:7" ht="18.75" customHeight="1" x14ac:dyDescent="0.2">
      <c r="A7" s="139" t="s">
        <v>47</v>
      </c>
      <c r="B7" s="139"/>
      <c r="C7" s="139"/>
      <c r="D7" s="139"/>
    </row>
    <row r="8" spans="1:7" ht="12" customHeight="1" x14ac:dyDescent="0.2">
      <c r="A8" s="27"/>
      <c r="B8" s="28"/>
      <c r="C8" s="29"/>
      <c r="D8" s="30"/>
      <c r="E8" s="2"/>
      <c r="F8" s="2"/>
    </row>
    <row r="9" spans="1:7" ht="39.75" customHeight="1" thickBot="1" x14ac:dyDescent="0.25">
      <c r="A9" s="135" t="s">
        <v>46</v>
      </c>
      <c r="B9" s="135"/>
      <c r="C9" s="135"/>
      <c r="D9" s="135"/>
      <c r="E9" s="2"/>
      <c r="F9" s="2"/>
    </row>
    <row r="10" spans="1:7" ht="43.5" customHeight="1" x14ac:dyDescent="0.2">
      <c r="A10" s="131" t="s">
        <v>1</v>
      </c>
      <c r="B10" s="133" t="s">
        <v>35</v>
      </c>
      <c r="C10" s="127" t="s">
        <v>2</v>
      </c>
      <c r="D10" s="109" t="s">
        <v>3</v>
      </c>
      <c r="E10" s="2"/>
      <c r="F10" s="2"/>
    </row>
    <row r="11" spans="1:7" ht="14.25" customHeight="1" thickBot="1" x14ac:dyDescent="0.25">
      <c r="A11" s="132"/>
      <c r="B11" s="134"/>
      <c r="C11" s="128"/>
      <c r="D11" s="9" t="s">
        <v>4</v>
      </c>
    </row>
    <row r="12" spans="1:7" ht="15.75" customHeight="1" x14ac:dyDescent="0.2">
      <c r="A12" s="10" t="s">
        <v>6</v>
      </c>
      <c r="B12" s="11" t="s">
        <v>22</v>
      </c>
      <c r="C12" s="11"/>
      <c r="D12" s="33"/>
      <c r="E12" s="2"/>
      <c r="F12" s="2"/>
      <c r="G12" s="2"/>
    </row>
    <row r="13" spans="1:7" ht="18" customHeight="1" x14ac:dyDescent="0.2">
      <c r="A13" s="58" t="s">
        <v>8</v>
      </c>
      <c r="B13" s="59" t="s">
        <v>14</v>
      </c>
      <c r="C13" s="60" t="s">
        <v>15</v>
      </c>
      <c r="D13" s="73">
        <v>2589.114</v>
      </c>
      <c r="E13" s="2"/>
      <c r="F13" s="2"/>
      <c r="G13" s="2"/>
    </row>
    <row r="14" spans="1:7" ht="30.75" customHeight="1" x14ac:dyDescent="0.2">
      <c r="A14" s="55" t="s">
        <v>11</v>
      </c>
      <c r="B14" s="56" t="s">
        <v>23</v>
      </c>
      <c r="C14" s="51" t="s">
        <v>15</v>
      </c>
      <c r="D14" s="62">
        <v>1357.4289999999999</v>
      </c>
      <c r="E14" s="2"/>
      <c r="F14" s="2"/>
      <c r="G14" s="2"/>
    </row>
    <row r="15" spans="1:7" ht="31.5" customHeight="1" thickBot="1" x14ac:dyDescent="0.25">
      <c r="A15" s="34" t="s">
        <v>26</v>
      </c>
      <c r="B15" s="35" t="s">
        <v>19</v>
      </c>
      <c r="C15" s="36" t="s">
        <v>15</v>
      </c>
      <c r="D15" s="110">
        <v>1231.6850000000002</v>
      </c>
      <c r="E15" s="2"/>
      <c r="F15" s="2"/>
      <c r="G15" s="2"/>
    </row>
    <row r="16" spans="1:7" x14ac:dyDescent="0.2">
      <c r="B16" s="39"/>
      <c r="C16" s="3"/>
      <c r="E16" s="2"/>
      <c r="F16" s="2"/>
      <c r="G16" s="2"/>
    </row>
  </sheetData>
  <mergeCells count="9">
    <mergeCell ref="A9:D9"/>
    <mergeCell ref="A10:A11"/>
    <mergeCell ref="B10:B11"/>
    <mergeCell ref="C10:C11"/>
    <mergeCell ref="A2:D2"/>
    <mergeCell ref="A3:D3"/>
    <mergeCell ref="A4:D4"/>
    <mergeCell ref="A5:D6"/>
    <mergeCell ref="A7:D7"/>
  </mergeCells>
  <printOptions horizontalCentered="1"/>
  <pageMargins left="0.59055118110236227" right="0.39370078740157483" top="0" bottom="0" header="0.19685039370078741" footer="0.19685039370078741"/>
  <pageSetup paperSize="9" scale="98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topLeftCell="A5" zoomScale="60" zoomScaleNormal="85" workbookViewId="0">
      <selection activeCell="N46" sqref="N46"/>
    </sheetView>
  </sheetViews>
  <sheetFormatPr defaultRowHeight="12.75" x14ac:dyDescent="0.2"/>
  <cols>
    <col min="1" max="1" width="8.7109375" style="5" customWidth="1"/>
    <col min="2" max="2" width="9.7109375" style="6" customWidth="1"/>
    <col min="3" max="3" width="9.7109375" style="7" customWidth="1"/>
    <col min="4" max="14" width="9.7109375" style="1" customWidth="1"/>
    <col min="15" max="15" width="11.42578125" style="1" customWidth="1"/>
    <col min="16" max="25" width="9.7109375" style="1" customWidth="1"/>
    <col min="26" max="27" width="9.140625" style="1"/>
    <col min="28" max="28" width="15.85546875" style="1" customWidth="1"/>
    <col min="29" max="32" width="9.140625" style="1"/>
    <col min="33" max="33" width="11.140625" style="1" bestFit="1" customWidth="1"/>
    <col min="34" max="16384" width="9.140625" style="1"/>
  </cols>
  <sheetData>
    <row r="1" spans="1:25" ht="6.75" customHeight="1" x14ac:dyDescent="0.25">
      <c r="A1" s="75"/>
      <c r="B1" s="76"/>
      <c r="C1" s="77"/>
      <c r="D1" s="78"/>
      <c r="E1" s="78"/>
      <c r="F1" s="74"/>
    </row>
    <row r="2" spans="1:25" ht="27.75" customHeight="1" x14ac:dyDescent="0.2">
      <c r="A2" s="158" t="s">
        <v>25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1:25" ht="19.5" customHeight="1" x14ac:dyDescent="0.2">
      <c r="A3" s="158" t="s">
        <v>41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ht="17.25" customHeight="1" x14ac:dyDescent="0.2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ht="9" customHeight="1" x14ac:dyDescent="0.2">
      <c r="A5" s="135" t="s">
        <v>62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</row>
    <row r="6" spans="1:25" ht="18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ht="20.25" customHeight="1" x14ac:dyDescent="0.2">
      <c r="A7" s="139" t="s">
        <v>54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1:25" ht="30.75" customHeight="1" x14ac:dyDescent="0.2">
      <c r="A8" s="135" t="s">
        <v>55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1:25" ht="12" customHeight="1" x14ac:dyDescent="0.2">
      <c r="A9" s="27"/>
      <c r="B9" s="28"/>
      <c r="C9" s="29"/>
      <c r="D9" s="30"/>
      <c r="E9" s="30"/>
      <c r="F9" s="2"/>
      <c r="G9" s="2"/>
      <c r="H9" s="2"/>
    </row>
    <row r="10" spans="1:25" ht="15.75" x14ac:dyDescent="0.2">
      <c r="A10" s="145" t="s">
        <v>56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</row>
    <row r="11" spans="1:25" ht="41.25" customHeight="1" x14ac:dyDescent="0.2">
      <c r="A11" s="146" t="s">
        <v>57</v>
      </c>
      <c r="B11" s="147" t="s">
        <v>58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</row>
    <row r="12" spans="1:25" ht="15.75" x14ac:dyDescent="0.25">
      <c r="A12" s="146"/>
      <c r="B12" s="115">
        <v>1</v>
      </c>
      <c r="C12" s="116">
        <v>2</v>
      </c>
      <c r="D12" s="115">
        <v>3</v>
      </c>
      <c r="E12" s="116">
        <v>4</v>
      </c>
      <c r="F12" s="115">
        <v>5</v>
      </c>
      <c r="G12" s="116">
        <v>6</v>
      </c>
      <c r="H12" s="115">
        <v>7</v>
      </c>
      <c r="I12" s="116">
        <v>8</v>
      </c>
      <c r="J12" s="115">
        <v>9</v>
      </c>
      <c r="K12" s="116">
        <v>10</v>
      </c>
      <c r="L12" s="115">
        <v>11</v>
      </c>
      <c r="M12" s="116">
        <v>12</v>
      </c>
      <c r="N12" s="115">
        <v>13</v>
      </c>
      <c r="O12" s="116">
        <v>14</v>
      </c>
      <c r="P12" s="115">
        <v>15</v>
      </c>
      <c r="Q12" s="116">
        <v>16</v>
      </c>
      <c r="R12" s="115">
        <v>17</v>
      </c>
      <c r="S12" s="116">
        <v>18</v>
      </c>
      <c r="T12" s="115">
        <v>19</v>
      </c>
      <c r="U12" s="116">
        <v>20</v>
      </c>
      <c r="V12" s="115">
        <v>21</v>
      </c>
      <c r="W12" s="116">
        <v>22</v>
      </c>
      <c r="X12" s="115">
        <v>23</v>
      </c>
      <c r="Y12" s="116">
        <v>24</v>
      </c>
    </row>
    <row r="13" spans="1:25" ht="15.75" x14ac:dyDescent="0.2">
      <c r="A13" s="117">
        <v>1</v>
      </c>
      <c r="B13" s="118">
        <v>759.17460838995396</v>
      </c>
      <c r="C13" s="118">
        <v>754.03080838995402</v>
      </c>
      <c r="D13" s="118">
        <v>758.89026838995403</v>
      </c>
      <c r="E13" s="118">
        <v>750.78677838995395</v>
      </c>
      <c r="F13" s="118">
        <v>715.07931838995398</v>
      </c>
      <c r="G13" s="118">
        <v>710.23455838995403</v>
      </c>
      <c r="H13" s="118">
        <v>712.849708389954</v>
      </c>
      <c r="I13" s="118">
        <v>714.85983838995401</v>
      </c>
      <c r="J13" s="118">
        <v>714.86664838995398</v>
      </c>
      <c r="K13" s="118">
        <v>709.81507838995401</v>
      </c>
      <c r="L13" s="118">
        <v>715.99323838995394</v>
      </c>
      <c r="M13" s="118">
        <v>736.09476838995397</v>
      </c>
      <c r="N13" s="118">
        <v>759.81118838995394</v>
      </c>
      <c r="O13" s="118">
        <v>768.48948838995398</v>
      </c>
      <c r="P13" s="118">
        <v>813.60086838995403</v>
      </c>
      <c r="Q13" s="118">
        <v>841.93654838995394</v>
      </c>
      <c r="R13" s="118">
        <v>850.68225838995397</v>
      </c>
      <c r="S13" s="118">
        <v>848.744388389954</v>
      </c>
      <c r="T13" s="118">
        <v>843.06660838995401</v>
      </c>
      <c r="U13" s="118">
        <v>842.87302838995402</v>
      </c>
      <c r="V13" s="118">
        <v>822.64655838995395</v>
      </c>
      <c r="W13" s="118">
        <v>793.93417838995401</v>
      </c>
      <c r="X13" s="118">
        <v>762.64952838995396</v>
      </c>
      <c r="Y13" s="118">
        <v>759.78139838995401</v>
      </c>
    </row>
    <row r="14" spans="1:25" ht="15.75" x14ac:dyDescent="0.2">
      <c r="A14" s="117">
        <v>2</v>
      </c>
      <c r="B14" s="118">
        <v>761.80448838995403</v>
      </c>
      <c r="C14" s="118">
        <v>715.48061838995397</v>
      </c>
      <c r="D14" s="118">
        <v>706.97821838995401</v>
      </c>
      <c r="E14" s="118">
        <v>706.68263838995404</v>
      </c>
      <c r="F14" s="118">
        <v>706.845208389954</v>
      </c>
      <c r="G14" s="118">
        <v>714.19386838995399</v>
      </c>
      <c r="H14" s="118">
        <v>723.96085838995396</v>
      </c>
      <c r="I14" s="118">
        <v>760.753888389954</v>
      </c>
      <c r="J14" s="118">
        <v>841.76689838995401</v>
      </c>
      <c r="K14" s="118">
        <v>858.85036838995404</v>
      </c>
      <c r="L14" s="118">
        <v>857.69306838995396</v>
      </c>
      <c r="M14" s="118">
        <v>842.13894838995395</v>
      </c>
      <c r="N14" s="118">
        <v>840.66722838995395</v>
      </c>
      <c r="O14" s="118">
        <v>843.18166838995398</v>
      </c>
      <c r="P14" s="118">
        <v>874.49988838995398</v>
      </c>
      <c r="Q14" s="118">
        <v>901.40775838995398</v>
      </c>
      <c r="R14" s="118">
        <v>914.52647838995404</v>
      </c>
      <c r="S14" s="118">
        <v>920.32247838995397</v>
      </c>
      <c r="T14" s="118">
        <v>955.86669838995397</v>
      </c>
      <c r="U14" s="118">
        <v>967.32197838995398</v>
      </c>
      <c r="V14" s="118">
        <v>875.12426838995395</v>
      </c>
      <c r="W14" s="118">
        <v>848.90826838995395</v>
      </c>
      <c r="X14" s="118">
        <v>817.93005838995396</v>
      </c>
      <c r="Y14" s="118">
        <v>788.41958838995401</v>
      </c>
    </row>
    <row r="15" spans="1:25" ht="15.75" x14ac:dyDescent="0.2">
      <c r="A15" s="117">
        <v>3</v>
      </c>
      <c r="B15" s="118">
        <v>782.89368838995404</v>
      </c>
      <c r="C15" s="118">
        <v>760.78272838995395</v>
      </c>
      <c r="D15" s="118">
        <v>758.04084838995402</v>
      </c>
      <c r="E15" s="118">
        <v>758.48622838995402</v>
      </c>
      <c r="F15" s="118">
        <v>753.869388389954</v>
      </c>
      <c r="G15" s="118">
        <v>759.43406838995395</v>
      </c>
      <c r="H15" s="118">
        <v>764.06743838995396</v>
      </c>
      <c r="I15" s="118">
        <v>821.53722838995395</v>
      </c>
      <c r="J15" s="118">
        <v>866.17165838995402</v>
      </c>
      <c r="K15" s="118">
        <v>898.613308389954</v>
      </c>
      <c r="L15" s="118">
        <v>905.31289838995394</v>
      </c>
      <c r="M15" s="118">
        <v>988.36773838995396</v>
      </c>
      <c r="N15" s="118">
        <v>969.94251838995399</v>
      </c>
      <c r="O15" s="118">
        <v>972.53550838995397</v>
      </c>
      <c r="P15" s="118">
        <v>1013.340208389954</v>
      </c>
      <c r="Q15" s="118">
        <v>1033.2496283899541</v>
      </c>
      <c r="R15" s="118">
        <v>1037.473258389954</v>
      </c>
      <c r="S15" s="118">
        <v>1047.8228383899541</v>
      </c>
      <c r="T15" s="118">
        <v>1069.371508389954</v>
      </c>
      <c r="U15" s="118">
        <v>1076.321528389954</v>
      </c>
      <c r="V15" s="118">
        <v>980.73609838995401</v>
      </c>
      <c r="W15" s="118">
        <v>950.89312838995397</v>
      </c>
      <c r="X15" s="118">
        <v>912.20445838995397</v>
      </c>
      <c r="Y15" s="118">
        <v>868.72345838995398</v>
      </c>
    </row>
    <row r="16" spans="1:25" ht="15.75" x14ac:dyDescent="0.2">
      <c r="A16" s="117">
        <v>4</v>
      </c>
      <c r="B16" s="118">
        <v>846.85336838995397</v>
      </c>
      <c r="C16" s="118">
        <v>807.98354838995397</v>
      </c>
      <c r="D16" s="118">
        <v>765.13515838995397</v>
      </c>
      <c r="E16" s="118">
        <v>734.31416838995403</v>
      </c>
      <c r="F16" s="118">
        <v>732.53120838995403</v>
      </c>
      <c r="G16" s="118">
        <v>747.30837838995399</v>
      </c>
      <c r="H16" s="118">
        <v>764.74960838995401</v>
      </c>
      <c r="I16" s="118">
        <v>809.10765838995394</v>
      </c>
      <c r="J16" s="118">
        <v>906.60059838995403</v>
      </c>
      <c r="K16" s="118">
        <v>918.98188838995395</v>
      </c>
      <c r="L16" s="118">
        <v>928.02068838995399</v>
      </c>
      <c r="M16" s="118">
        <v>917.98146838995399</v>
      </c>
      <c r="N16" s="118">
        <v>920.10276838995401</v>
      </c>
      <c r="O16" s="118">
        <v>911.27505838995398</v>
      </c>
      <c r="P16" s="118">
        <v>944.04281838995394</v>
      </c>
      <c r="Q16" s="118">
        <v>967.68633838995402</v>
      </c>
      <c r="R16" s="118">
        <v>978.03350838995402</v>
      </c>
      <c r="S16" s="118">
        <v>980.02897838995398</v>
      </c>
      <c r="T16" s="118">
        <v>1006.5424083899539</v>
      </c>
      <c r="U16" s="118">
        <v>998.08191838995401</v>
      </c>
      <c r="V16" s="118">
        <v>904.89877838995403</v>
      </c>
      <c r="W16" s="118">
        <v>883.43983838995405</v>
      </c>
      <c r="X16" s="118">
        <v>854.95964838995394</v>
      </c>
      <c r="Y16" s="118">
        <v>792.16303838995395</v>
      </c>
    </row>
    <row r="17" spans="1:33" ht="15.75" x14ac:dyDescent="0.2">
      <c r="A17" s="117">
        <v>5</v>
      </c>
      <c r="B17" s="118">
        <v>762.672928389954</v>
      </c>
      <c r="C17" s="118">
        <v>738.56628838995402</v>
      </c>
      <c r="D17" s="118">
        <v>720.67891838995399</v>
      </c>
      <c r="E17" s="118">
        <v>720.63073838995399</v>
      </c>
      <c r="F17" s="118">
        <v>720.80914838995398</v>
      </c>
      <c r="G17" s="118">
        <v>721.79831838995403</v>
      </c>
      <c r="H17" s="118">
        <v>729.88909838995403</v>
      </c>
      <c r="I17" s="118">
        <v>764.396448389954</v>
      </c>
      <c r="J17" s="118">
        <v>866.34261838995394</v>
      </c>
      <c r="K17" s="118">
        <v>887.00760838995404</v>
      </c>
      <c r="L17" s="118">
        <v>887.387758389954</v>
      </c>
      <c r="M17" s="118">
        <v>869.30354838995402</v>
      </c>
      <c r="N17" s="118">
        <v>869.06335838995403</v>
      </c>
      <c r="O17" s="118">
        <v>873.534958389954</v>
      </c>
      <c r="P17" s="118">
        <v>909.94049838995397</v>
      </c>
      <c r="Q17" s="118">
        <v>929.50958838995405</v>
      </c>
      <c r="R17" s="118">
        <v>938.85996838995402</v>
      </c>
      <c r="S17" s="118">
        <v>950.40199838995397</v>
      </c>
      <c r="T17" s="118">
        <v>978.20348838995403</v>
      </c>
      <c r="U17" s="118">
        <v>962.79176838995397</v>
      </c>
      <c r="V17" s="118">
        <v>885.64962838995405</v>
      </c>
      <c r="W17" s="118">
        <v>854.51594838995402</v>
      </c>
      <c r="X17" s="118">
        <v>820.64243838995401</v>
      </c>
      <c r="Y17" s="118">
        <v>764.63539838995405</v>
      </c>
    </row>
    <row r="18" spans="1:33" ht="15.75" x14ac:dyDescent="0.2">
      <c r="A18" s="117">
        <v>6</v>
      </c>
      <c r="B18" s="118">
        <v>766.36793838995402</v>
      </c>
      <c r="C18" s="118">
        <v>755.65695838995396</v>
      </c>
      <c r="D18" s="118">
        <v>732.35914838995404</v>
      </c>
      <c r="E18" s="118">
        <v>720.012848389954</v>
      </c>
      <c r="F18" s="118">
        <v>720.08285838995403</v>
      </c>
      <c r="G18" s="118">
        <v>720.75549838995403</v>
      </c>
      <c r="H18" s="118">
        <v>759.77327838995404</v>
      </c>
      <c r="I18" s="118">
        <v>795.07269838995398</v>
      </c>
      <c r="J18" s="118">
        <v>892.67834838995395</v>
      </c>
      <c r="K18" s="118">
        <v>902.981058389954</v>
      </c>
      <c r="L18" s="118">
        <v>904.93038838995403</v>
      </c>
      <c r="M18" s="118">
        <v>887.402258389954</v>
      </c>
      <c r="N18" s="118">
        <v>880.33986838995395</v>
      </c>
      <c r="O18" s="118">
        <v>886.98977838995404</v>
      </c>
      <c r="P18" s="118">
        <v>913.54921838995404</v>
      </c>
      <c r="Q18" s="118">
        <v>944.79965838995395</v>
      </c>
      <c r="R18" s="118">
        <v>960.58260838995398</v>
      </c>
      <c r="S18" s="118">
        <v>967.75440838995394</v>
      </c>
      <c r="T18" s="118">
        <v>988.613938389954</v>
      </c>
      <c r="U18" s="118">
        <v>981.88080838995404</v>
      </c>
      <c r="V18" s="118">
        <v>895.50938838995398</v>
      </c>
      <c r="W18" s="118">
        <v>873.45131838995394</v>
      </c>
      <c r="X18" s="118">
        <v>840.94389838995403</v>
      </c>
      <c r="Y18" s="118">
        <v>802.20291838995399</v>
      </c>
    </row>
    <row r="19" spans="1:33" ht="15.75" x14ac:dyDescent="0.2">
      <c r="A19" s="117">
        <v>7</v>
      </c>
      <c r="B19" s="118">
        <v>768.35053838995395</v>
      </c>
      <c r="C19" s="118">
        <v>760.17554838995397</v>
      </c>
      <c r="D19" s="118">
        <v>740.28129838995403</v>
      </c>
      <c r="E19" s="118">
        <v>718.97239838995404</v>
      </c>
      <c r="F19" s="118">
        <v>719.30060838995394</v>
      </c>
      <c r="G19" s="118">
        <v>719.85508838995395</v>
      </c>
      <c r="H19" s="118">
        <v>723.74382838995405</v>
      </c>
      <c r="I19" s="118">
        <v>755.06623838995404</v>
      </c>
      <c r="J19" s="118">
        <v>848.67584838995401</v>
      </c>
      <c r="K19" s="118">
        <v>863.05924838995395</v>
      </c>
      <c r="L19" s="118">
        <v>861.60842838995404</v>
      </c>
      <c r="M19" s="118">
        <v>856.58300838995399</v>
      </c>
      <c r="N19" s="118">
        <v>852.400008389954</v>
      </c>
      <c r="O19" s="118">
        <v>857.22394838995399</v>
      </c>
      <c r="P19" s="118">
        <v>880.27717838995397</v>
      </c>
      <c r="Q19" s="118">
        <v>902.43764838995401</v>
      </c>
      <c r="R19" s="118">
        <v>910.27116838995403</v>
      </c>
      <c r="S19" s="118">
        <v>908.82532838995394</v>
      </c>
      <c r="T19" s="118">
        <v>913.60265838995394</v>
      </c>
      <c r="U19" s="118">
        <v>911.90371838995395</v>
      </c>
      <c r="V19" s="118">
        <v>872.80676838995396</v>
      </c>
      <c r="W19" s="118">
        <v>842.55244838995395</v>
      </c>
      <c r="X19" s="118">
        <v>812.420178389954</v>
      </c>
      <c r="Y19" s="118">
        <v>766.49637838995397</v>
      </c>
    </row>
    <row r="20" spans="1:33" ht="15.75" x14ac:dyDescent="0.2">
      <c r="A20" s="117">
        <v>8</v>
      </c>
      <c r="B20" s="118">
        <v>782.66879838995396</v>
      </c>
      <c r="C20" s="118">
        <v>764.84256838995395</v>
      </c>
      <c r="D20" s="118">
        <v>758.50104838995401</v>
      </c>
      <c r="E20" s="118">
        <v>721.86212838995402</v>
      </c>
      <c r="F20" s="118">
        <v>724.16631838995397</v>
      </c>
      <c r="G20" s="118">
        <v>734.57533838995403</v>
      </c>
      <c r="H20" s="118">
        <v>757.78350838995402</v>
      </c>
      <c r="I20" s="118">
        <v>758.33415838995404</v>
      </c>
      <c r="J20" s="118">
        <v>783.637938389954</v>
      </c>
      <c r="K20" s="118">
        <v>791.45020838995401</v>
      </c>
      <c r="L20" s="118">
        <v>795.14394838995395</v>
      </c>
      <c r="M20" s="118">
        <v>792.12475838995397</v>
      </c>
      <c r="N20" s="118">
        <v>793.95716838995395</v>
      </c>
      <c r="O20" s="118">
        <v>798.59784838995404</v>
      </c>
      <c r="P20" s="118">
        <v>825.32046838995404</v>
      </c>
      <c r="Q20" s="118">
        <v>857.38601838995396</v>
      </c>
      <c r="R20" s="118">
        <v>876.15066838995403</v>
      </c>
      <c r="S20" s="118">
        <v>884.86714838995397</v>
      </c>
      <c r="T20" s="118">
        <v>902.49344838995398</v>
      </c>
      <c r="U20" s="118">
        <v>891.84917838995398</v>
      </c>
      <c r="V20" s="118">
        <v>793.48639838995405</v>
      </c>
      <c r="W20" s="118">
        <v>761.88951838995399</v>
      </c>
      <c r="X20" s="118">
        <v>757.22617838995404</v>
      </c>
      <c r="Y20" s="118">
        <v>751.92926838995402</v>
      </c>
    </row>
    <row r="21" spans="1:33" ht="15.75" x14ac:dyDescent="0.2">
      <c r="A21" s="117">
        <v>9</v>
      </c>
      <c r="B21" s="118">
        <v>758.20785838995403</v>
      </c>
      <c r="C21" s="118">
        <v>737.11505838995402</v>
      </c>
      <c r="D21" s="118">
        <v>727.99056838995398</v>
      </c>
      <c r="E21" s="118">
        <v>716.22641838995401</v>
      </c>
      <c r="F21" s="118">
        <v>734.19121838995397</v>
      </c>
      <c r="G21" s="118">
        <v>762.215028389954</v>
      </c>
      <c r="H21" s="118">
        <v>814.09177838995402</v>
      </c>
      <c r="I21" s="118">
        <v>877.07948838995401</v>
      </c>
      <c r="J21" s="118">
        <v>921.73268838995398</v>
      </c>
      <c r="K21" s="118">
        <v>931.98987838995401</v>
      </c>
      <c r="L21" s="118">
        <v>900.78600838995396</v>
      </c>
      <c r="M21" s="118">
        <v>879.77140838995399</v>
      </c>
      <c r="N21" s="118">
        <v>804.56331838995402</v>
      </c>
      <c r="O21" s="118">
        <v>838.14682838995395</v>
      </c>
      <c r="P21" s="118">
        <v>908.90421838995394</v>
      </c>
      <c r="Q21" s="118">
        <v>945.69811838995395</v>
      </c>
      <c r="R21" s="118">
        <v>961.41808838995394</v>
      </c>
      <c r="S21" s="118">
        <v>949.73248838995403</v>
      </c>
      <c r="T21" s="118">
        <v>965.92013838995399</v>
      </c>
      <c r="U21" s="118">
        <v>918.99486838995404</v>
      </c>
      <c r="V21" s="118">
        <v>801.20031838995396</v>
      </c>
      <c r="W21" s="118">
        <v>758.43894838995402</v>
      </c>
      <c r="X21" s="118">
        <v>727.80499838995399</v>
      </c>
      <c r="Y21" s="118">
        <v>717.11449838995395</v>
      </c>
    </row>
    <row r="22" spans="1:33" ht="15.75" x14ac:dyDescent="0.2">
      <c r="A22" s="117">
        <v>10</v>
      </c>
      <c r="B22" s="118">
        <v>715.02704838995396</v>
      </c>
      <c r="C22" s="118">
        <v>715.16403838995404</v>
      </c>
      <c r="D22" s="118">
        <v>697.58523838995404</v>
      </c>
      <c r="E22" s="118">
        <v>696.97726838995402</v>
      </c>
      <c r="F22" s="118">
        <v>716.03740838995395</v>
      </c>
      <c r="G22" s="118">
        <v>756.14206838995403</v>
      </c>
      <c r="H22" s="118">
        <v>779.23954838995394</v>
      </c>
      <c r="I22" s="118">
        <v>816.96458838995397</v>
      </c>
      <c r="J22" s="118">
        <v>837.53240838995396</v>
      </c>
      <c r="K22" s="118">
        <v>839.26369838995402</v>
      </c>
      <c r="L22" s="118">
        <v>817.14905838995401</v>
      </c>
      <c r="M22" s="118">
        <v>801.503978389954</v>
      </c>
      <c r="N22" s="118">
        <v>784.36224838995395</v>
      </c>
      <c r="O22" s="118">
        <v>767.52709838995395</v>
      </c>
      <c r="P22" s="118">
        <v>835.02829838995399</v>
      </c>
      <c r="Q22" s="118">
        <v>859.79603838995399</v>
      </c>
      <c r="R22" s="118">
        <v>871.64605838995396</v>
      </c>
      <c r="S22" s="118">
        <v>860.59846838995395</v>
      </c>
      <c r="T22" s="118">
        <v>839.98571838995395</v>
      </c>
      <c r="U22" s="118">
        <v>829.74319838995405</v>
      </c>
      <c r="V22" s="118">
        <v>760.20716838995395</v>
      </c>
      <c r="W22" s="118">
        <v>756.635508389954</v>
      </c>
      <c r="X22" s="118">
        <v>716.80768838995402</v>
      </c>
      <c r="Y22" s="118">
        <v>715.70994838995398</v>
      </c>
    </row>
    <row r="23" spans="1:33" ht="15.75" x14ac:dyDescent="0.2">
      <c r="A23" s="117">
        <v>11</v>
      </c>
      <c r="B23" s="118">
        <v>716.41017838995401</v>
      </c>
      <c r="C23" s="118">
        <v>716.173288389954</v>
      </c>
      <c r="D23" s="118">
        <v>716.07440838995399</v>
      </c>
      <c r="E23" s="118">
        <v>716.635238389954</v>
      </c>
      <c r="F23" s="118">
        <v>717.16848838995395</v>
      </c>
      <c r="G23" s="118">
        <v>717.65348838995396</v>
      </c>
      <c r="H23" s="118">
        <v>739.59015838995401</v>
      </c>
      <c r="I23" s="118">
        <v>764.00390838995395</v>
      </c>
      <c r="J23" s="118">
        <v>793.96382838995396</v>
      </c>
      <c r="K23" s="118">
        <v>806.00193838995403</v>
      </c>
      <c r="L23" s="118">
        <v>798.32897838995405</v>
      </c>
      <c r="M23" s="118">
        <v>790.90211838995401</v>
      </c>
      <c r="N23" s="118">
        <v>784.879698389954</v>
      </c>
      <c r="O23" s="118">
        <v>793.82775838995394</v>
      </c>
      <c r="P23" s="118">
        <v>826.292658389954</v>
      </c>
      <c r="Q23" s="118">
        <v>862.689138389954</v>
      </c>
      <c r="R23" s="118">
        <v>867.15248838995399</v>
      </c>
      <c r="S23" s="118">
        <v>863.58244838995404</v>
      </c>
      <c r="T23" s="118">
        <v>878.42924838995395</v>
      </c>
      <c r="U23" s="118">
        <v>866.19434838995403</v>
      </c>
      <c r="V23" s="118">
        <v>785.19011838995402</v>
      </c>
      <c r="W23" s="118">
        <v>756.35993838995398</v>
      </c>
      <c r="X23" s="118">
        <v>754.83075838995398</v>
      </c>
      <c r="Y23" s="118">
        <v>729.53740838995395</v>
      </c>
    </row>
    <row r="24" spans="1:33" ht="15.75" x14ac:dyDescent="0.2">
      <c r="A24" s="117">
        <v>12</v>
      </c>
      <c r="B24" s="118">
        <v>752.70968838995395</v>
      </c>
      <c r="C24" s="118">
        <v>717.32954838995397</v>
      </c>
      <c r="D24" s="118">
        <v>716.97888838995402</v>
      </c>
      <c r="E24" s="118">
        <v>710.64228838995405</v>
      </c>
      <c r="F24" s="118">
        <v>709.89929838995397</v>
      </c>
      <c r="G24" s="118">
        <v>717.12678838995396</v>
      </c>
      <c r="H24" s="118">
        <v>717.81031838995398</v>
      </c>
      <c r="I24" s="118">
        <v>739.17609838995395</v>
      </c>
      <c r="J24" s="118">
        <v>769.628168389954</v>
      </c>
      <c r="K24" s="118">
        <v>784.26831838995395</v>
      </c>
      <c r="L24" s="118">
        <v>782.49532838995401</v>
      </c>
      <c r="M24" s="118">
        <v>779.18581838995397</v>
      </c>
      <c r="N24" s="118">
        <v>775.23953838995396</v>
      </c>
      <c r="O24" s="118">
        <v>781.62970838995398</v>
      </c>
      <c r="P24" s="118">
        <v>806.127268389954</v>
      </c>
      <c r="Q24" s="118">
        <v>850.88724838995404</v>
      </c>
      <c r="R24" s="118">
        <v>862.79336838995403</v>
      </c>
      <c r="S24" s="118">
        <v>885.87902838995399</v>
      </c>
      <c r="T24" s="118">
        <v>917.63895838995404</v>
      </c>
      <c r="U24" s="118">
        <v>910.83709838995401</v>
      </c>
      <c r="V24" s="118">
        <v>825.76978838995399</v>
      </c>
      <c r="W24" s="118">
        <v>777.05710838995401</v>
      </c>
      <c r="X24" s="118">
        <v>755.97181838995402</v>
      </c>
      <c r="Y24" s="118">
        <v>747.92998838995402</v>
      </c>
    </row>
    <row r="25" spans="1:33" ht="15.75" x14ac:dyDescent="0.2">
      <c r="A25" s="117">
        <v>13</v>
      </c>
      <c r="B25" s="118">
        <v>717.29263838995405</v>
      </c>
      <c r="C25" s="118">
        <v>717.14709838995395</v>
      </c>
      <c r="D25" s="118">
        <v>711.84260838995397</v>
      </c>
      <c r="E25" s="118">
        <v>710.38602838995405</v>
      </c>
      <c r="F25" s="118">
        <v>718.853988389954</v>
      </c>
      <c r="G25" s="118">
        <v>732.40499838995402</v>
      </c>
      <c r="H25" s="118">
        <v>766.51076838995402</v>
      </c>
      <c r="I25" s="118">
        <v>824.26186838995397</v>
      </c>
      <c r="J25" s="118">
        <v>868.82346838995397</v>
      </c>
      <c r="K25" s="118">
        <v>891.36872838995396</v>
      </c>
      <c r="L25" s="118">
        <v>877.93064838995394</v>
      </c>
      <c r="M25" s="118">
        <v>854.04907838995405</v>
      </c>
      <c r="N25" s="118">
        <v>837.900728389954</v>
      </c>
      <c r="O25" s="118">
        <v>850.38904838995404</v>
      </c>
      <c r="P25" s="118">
        <v>879.22415838995403</v>
      </c>
      <c r="Q25" s="118">
        <v>909.42921838995403</v>
      </c>
      <c r="R25" s="118">
        <v>908.56411838995405</v>
      </c>
      <c r="S25" s="118">
        <v>892.74983838995399</v>
      </c>
      <c r="T25" s="118">
        <v>879.68535838995399</v>
      </c>
      <c r="U25" s="118">
        <v>866.19233838995399</v>
      </c>
      <c r="V25" s="118">
        <v>806.40565838995394</v>
      </c>
      <c r="W25" s="118">
        <v>758.53762838995397</v>
      </c>
      <c r="X25" s="118">
        <v>740.50844838995397</v>
      </c>
      <c r="Y25" s="118">
        <v>719.66111838995403</v>
      </c>
    </row>
    <row r="26" spans="1:33" ht="15.75" x14ac:dyDescent="0.2">
      <c r="A26" s="117">
        <v>14</v>
      </c>
      <c r="B26" s="118">
        <v>700.55911838995394</v>
      </c>
      <c r="C26" s="118">
        <v>700.38887838995402</v>
      </c>
      <c r="D26" s="118">
        <v>699.88299838995397</v>
      </c>
      <c r="E26" s="118">
        <v>700.00232838995396</v>
      </c>
      <c r="F26" s="118">
        <v>701.13084838995394</v>
      </c>
      <c r="G26" s="118">
        <v>720.97980838995397</v>
      </c>
      <c r="H26" s="118">
        <v>722.69580838995398</v>
      </c>
      <c r="I26" s="118">
        <v>786.91231838995395</v>
      </c>
      <c r="J26" s="118">
        <v>802.62824838995402</v>
      </c>
      <c r="K26" s="118">
        <v>809.29338838995398</v>
      </c>
      <c r="L26" s="118">
        <v>805.63377838995405</v>
      </c>
      <c r="M26" s="118">
        <v>798.59322838995399</v>
      </c>
      <c r="N26" s="118">
        <v>784.31950838995397</v>
      </c>
      <c r="O26" s="118">
        <v>793.41230838995398</v>
      </c>
      <c r="P26" s="118">
        <v>814.22735838995402</v>
      </c>
      <c r="Q26" s="118">
        <v>846.94257838995395</v>
      </c>
      <c r="R26" s="118">
        <v>847.71944838995398</v>
      </c>
      <c r="S26" s="118">
        <v>830.38290838995397</v>
      </c>
      <c r="T26" s="118">
        <v>835.61887838995403</v>
      </c>
      <c r="U26" s="118">
        <v>816.05193838995399</v>
      </c>
      <c r="V26" s="118">
        <v>757.14884838995397</v>
      </c>
      <c r="W26" s="118">
        <v>740.91426838995403</v>
      </c>
      <c r="X26" s="118">
        <v>720.10988838995399</v>
      </c>
      <c r="Y26" s="118">
        <v>701.339308389954</v>
      </c>
    </row>
    <row r="27" spans="1:33" ht="15.75" x14ac:dyDescent="0.2">
      <c r="A27" s="117">
        <v>15</v>
      </c>
      <c r="B27" s="118">
        <v>702.38174838995394</v>
      </c>
      <c r="C27" s="118">
        <v>701.64056838995396</v>
      </c>
      <c r="D27" s="118">
        <v>701.24125838995394</v>
      </c>
      <c r="E27" s="118">
        <v>701.85043838995398</v>
      </c>
      <c r="F27" s="118">
        <v>703.11310838995394</v>
      </c>
      <c r="G27" s="118">
        <v>717.23013838995405</v>
      </c>
      <c r="H27" s="118">
        <v>727.120558389954</v>
      </c>
      <c r="I27" s="118">
        <v>770.73712838995402</v>
      </c>
      <c r="J27" s="118">
        <v>759.91215838995402</v>
      </c>
      <c r="K27" s="118">
        <v>791.76675838995402</v>
      </c>
      <c r="L27" s="118">
        <v>790.98046838995401</v>
      </c>
      <c r="M27" s="118">
        <v>780.08423838995395</v>
      </c>
      <c r="N27" s="118">
        <v>745.32144838995396</v>
      </c>
      <c r="O27" s="118">
        <v>784.62189838995403</v>
      </c>
      <c r="P27" s="118">
        <v>796.24937838995402</v>
      </c>
      <c r="Q27" s="118">
        <v>803.99853838995398</v>
      </c>
      <c r="R27" s="118">
        <v>789.91254838995394</v>
      </c>
      <c r="S27" s="118">
        <v>784.85908838995397</v>
      </c>
      <c r="T27" s="118">
        <v>828.46126838995394</v>
      </c>
      <c r="U27" s="118">
        <v>789.30729838995398</v>
      </c>
      <c r="V27" s="118">
        <v>739.36379838995401</v>
      </c>
      <c r="W27" s="118">
        <v>737.79844838995405</v>
      </c>
      <c r="X27" s="118">
        <v>720.84630838995395</v>
      </c>
      <c r="Y27" s="118">
        <v>708.53032838995398</v>
      </c>
    </row>
    <row r="28" spans="1:33" ht="15.75" x14ac:dyDescent="0.2">
      <c r="A28" s="117">
        <v>16</v>
      </c>
      <c r="B28" s="118">
        <v>704.74572838995402</v>
      </c>
      <c r="C28" s="118">
        <v>704.21101838995401</v>
      </c>
      <c r="D28" s="118">
        <v>703.77781838995395</v>
      </c>
      <c r="E28" s="118">
        <v>704.13606838995395</v>
      </c>
      <c r="F28" s="118">
        <v>708.91608838995398</v>
      </c>
      <c r="G28" s="118">
        <v>719.87871838995397</v>
      </c>
      <c r="H28" s="118">
        <v>723.06029838995403</v>
      </c>
      <c r="I28" s="118">
        <v>763.89580838995403</v>
      </c>
      <c r="J28" s="118">
        <v>780.06204838995404</v>
      </c>
      <c r="K28" s="118">
        <v>795.55539838995401</v>
      </c>
      <c r="L28" s="118">
        <v>770.78021838995403</v>
      </c>
      <c r="M28" s="118">
        <v>766.54082838995396</v>
      </c>
      <c r="N28" s="118">
        <v>740.415678389954</v>
      </c>
      <c r="O28" s="118">
        <v>755.13723838995395</v>
      </c>
      <c r="P28" s="118">
        <v>781.85577838995403</v>
      </c>
      <c r="Q28" s="118">
        <v>795.06742838995399</v>
      </c>
      <c r="R28" s="118">
        <v>787.02285838995397</v>
      </c>
      <c r="S28" s="118">
        <v>779.034418389954</v>
      </c>
      <c r="T28" s="118">
        <v>815.87452838995398</v>
      </c>
      <c r="U28" s="118">
        <v>786.037298389954</v>
      </c>
      <c r="V28" s="118">
        <v>739.54527838995398</v>
      </c>
      <c r="W28" s="118">
        <v>738.48734838995404</v>
      </c>
      <c r="X28" s="118">
        <v>720.61522838995404</v>
      </c>
      <c r="Y28" s="118">
        <v>706.25884838995398</v>
      </c>
    </row>
    <row r="29" spans="1:33" ht="15.75" x14ac:dyDescent="0.2">
      <c r="A29" s="117">
        <v>17</v>
      </c>
      <c r="B29" s="118">
        <v>705.98179838995395</v>
      </c>
      <c r="C29" s="118">
        <v>705.62126838995403</v>
      </c>
      <c r="D29" s="118">
        <v>705.11248838995402</v>
      </c>
      <c r="E29" s="118">
        <v>706.06149838995395</v>
      </c>
      <c r="F29" s="118">
        <v>710.24345838995396</v>
      </c>
      <c r="G29" s="118">
        <v>719.84270838995394</v>
      </c>
      <c r="H29" s="118">
        <v>723.21467838995397</v>
      </c>
      <c r="I29" s="118">
        <v>763.11013838995405</v>
      </c>
      <c r="J29" s="118">
        <v>778.16572838995398</v>
      </c>
      <c r="K29" s="118">
        <v>796.34900838995395</v>
      </c>
      <c r="L29" s="118">
        <v>766.62336838995395</v>
      </c>
      <c r="M29" s="118">
        <v>745.28367838995405</v>
      </c>
      <c r="N29" s="118">
        <v>749.40418838995402</v>
      </c>
      <c r="O29" s="118">
        <v>746.78174838995403</v>
      </c>
      <c r="P29" s="118">
        <v>783.25597838995395</v>
      </c>
      <c r="Q29" s="118">
        <v>776.83499838995397</v>
      </c>
      <c r="R29" s="118">
        <v>783.68932838995397</v>
      </c>
      <c r="S29" s="118">
        <v>779.17599838995397</v>
      </c>
      <c r="T29" s="118">
        <v>800.03965838995396</v>
      </c>
      <c r="U29" s="118">
        <v>797.19798838995405</v>
      </c>
      <c r="V29" s="118">
        <v>744.11575838995395</v>
      </c>
      <c r="W29" s="118">
        <v>737.11963838995405</v>
      </c>
      <c r="X29" s="118">
        <v>719.69470838995403</v>
      </c>
      <c r="Y29" s="118">
        <v>719.22822838995398</v>
      </c>
      <c r="AG29" s="46"/>
    </row>
    <row r="30" spans="1:33" ht="15.75" x14ac:dyDescent="0.2">
      <c r="A30" s="117">
        <v>18</v>
      </c>
      <c r="B30" s="118">
        <v>723.11644838995403</v>
      </c>
      <c r="C30" s="118">
        <v>719.84121838995395</v>
      </c>
      <c r="D30" s="118">
        <v>720.099888389954</v>
      </c>
      <c r="E30" s="118">
        <v>720.65643838995402</v>
      </c>
      <c r="F30" s="118">
        <v>721.52309838995404</v>
      </c>
      <c r="G30" s="118">
        <v>726.87501838995399</v>
      </c>
      <c r="H30" s="118">
        <v>723.02640838995399</v>
      </c>
      <c r="I30" s="118">
        <v>761.93833838995397</v>
      </c>
      <c r="J30" s="118">
        <v>789.70914838995395</v>
      </c>
      <c r="K30" s="118">
        <v>817.37030838995395</v>
      </c>
      <c r="L30" s="118">
        <v>819.71837838995395</v>
      </c>
      <c r="M30" s="118">
        <v>810.97886838995396</v>
      </c>
      <c r="N30" s="118">
        <v>798.62713838995398</v>
      </c>
      <c r="O30" s="118">
        <v>791.95199838995404</v>
      </c>
      <c r="P30" s="118">
        <v>830.95730838995394</v>
      </c>
      <c r="Q30" s="118">
        <v>852.36444838995396</v>
      </c>
      <c r="R30" s="118">
        <v>857.99283838995404</v>
      </c>
      <c r="S30" s="118">
        <v>857.05640838995396</v>
      </c>
      <c r="T30" s="118">
        <v>874.97014838995403</v>
      </c>
      <c r="U30" s="118">
        <v>846.28971838995403</v>
      </c>
      <c r="V30" s="118">
        <v>798.66096838995395</v>
      </c>
      <c r="W30" s="118">
        <v>781.552968389954</v>
      </c>
      <c r="X30" s="118">
        <v>738.95994838995398</v>
      </c>
      <c r="Y30" s="118">
        <v>732.50921838995396</v>
      </c>
    </row>
    <row r="31" spans="1:33" ht="15.75" x14ac:dyDescent="0.2">
      <c r="A31" s="117">
        <v>19</v>
      </c>
      <c r="B31" s="118">
        <v>721.35927838995394</v>
      </c>
      <c r="C31" s="118">
        <v>720.96446838995405</v>
      </c>
      <c r="D31" s="118">
        <v>709.19892838995395</v>
      </c>
      <c r="E31" s="118">
        <v>709.32893838995403</v>
      </c>
      <c r="F31" s="118">
        <v>709.45783838995396</v>
      </c>
      <c r="G31" s="118">
        <v>708.24203838995402</v>
      </c>
      <c r="H31" s="118">
        <v>689.67444838995402</v>
      </c>
      <c r="I31" s="118">
        <v>696.30181838995395</v>
      </c>
      <c r="J31" s="118">
        <v>724.34168838995402</v>
      </c>
      <c r="K31" s="118">
        <v>739.31335838995403</v>
      </c>
      <c r="L31" s="118">
        <v>740.71930838995399</v>
      </c>
      <c r="M31" s="118">
        <v>739.87120838995395</v>
      </c>
      <c r="N31" s="118">
        <v>732.76303838995398</v>
      </c>
      <c r="O31" s="118">
        <v>739.55388838995395</v>
      </c>
      <c r="P31" s="118">
        <v>748.00196838995396</v>
      </c>
      <c r="Q31" s="118">
        <v>788.53383838995398</v>
      </c>
      <c r="R31" s="118">
        <v>796.04474838995395</v>
      </c>
      <c r="S31" s="118">
        <v>814.74739838995401</v>
      </c>
      <c r="T31" s="118">
        <v>827.90474838995397</v>
      </c>
      <c r="U31" s="118">
        <v>821.45951838995404</v>
      </c>
      <c r="V31" s="118">
        <v>777.71966838995399</v>
      </c>
      <c r="W31" s="118">
        <v>742.54898838995405</v>
      </c>
      <c r="X31" s="118">
        <v>719.96604838995404</v>
      </c>
      <c r="Y31" s="118">
        <v>719.70835838995401</v>
      </c>
    </row>
    <row r="32" spans="1:33" ht="15.75" x14ac:dyDescent="0.2">
      <c r="A32" s="117">
        <v>20</v>
      </c>
      <c r="B32" s="118">
        <v>708.95056838995401</v>
      </c>
      <c r="C32" s="118">
        <v>706.95049838995396</v>
      </c>
      <c r="D32" s="118">
        <v>706.43031838995398</v>
      </c>
      <c r="E32" s="118">
        <v>706.13746838995394</v>
      </c>
      <c r="F32" s="118">
        <v>707.73074838995399</v>
      </c>
      <c r="G32" s="118">
        <v>719.88776838995398</v>
      </c>
      <c r="H32" s="118">
        <v>725.03063838995399</v>
      </c>
      <c r="I32" s="118">
        <v>781.74025838995396</v>
      </c>
      <c r="J32" s="118">
        <v>748.17334838995396</v>
      </c>
      <c r="K32" s="118">
        <v>747.91977838995399</v>
      </c>
      <c r="L32" s="118">
        <v>747.38416838995397</v>
      </c>
      <c r="M32" s="118">
        <v>747.27073838995398</v>
      </c>
      <c r="N32" s="118">
        <v>747.27118838995398</v>
      </c>
      <c r="O32" s="118">
        <v>748.89709838995395</v>
      </c>
      <c r="P32" s="118">
        <v>749.81730838995395</v>
      </c>
      <c r="Q32" s="118">
        <v>814.64321838995397</v>
      </c>
      <c r="R32" s="118">
        <v>812.90224838995402</v>
      </c>
      <c r="S32" s="118">
        <v>787.60448838995399</v>
      </c>
      <c r="T32" s="118">
        <v>788.60684838995394</v>
      </c>
      <c r="U32" s="118">
        <v>746.48479838995399</v>
      </c>
      <c r="V32" s="118">
        <v>738.97404838995396</v>
      </c>
      <c r="W32" s="118">
        <v>724.729438389954</v>
      </c>
      <c r="X32" s="118">
        <v>719.01279838995401</v>
      </c>
      <c r="Y32" s="118">
        <v>711.27865838995399</v>
      </c>
    </row>
    <row r="33" spans="1:29" ht="15.75" x14ac:dyDescent="0.2">
      <c r="A33" s="117">
        <v>21</v>
      </c>
      <c r="B33" s="118">
        <v>708.85026838995395</v>
      </c>
      <c r="C33" s="118">
        <v>708.19205838995401</v>
      </c>
      <c r="D33" s="118">
        <v>707.97203838995404</v>
      </c>
      <c r="E33" s="118">
        <v>708.300988389954</v>
      </c>
      <c r="F33" s="118">
        <v>709.33306838995395</v>
      </c>
      <c r="G33" s="118">
        <v>712.18317838995404</v>
      </c>
      <c r="H33" s="118">
        <v>733.57981838995397</v>
      </c>
      <c r="I33" s="118">
        <v>802.63920838995398</v>
      </c>
      <c r="J33" s="118">
        <v>817.32854838995399</v>
      </c>
      <c r="K33" s="118">
        <v>831.837418389954</v>
      </c>
      <c r="L33" s="118">
        <v>815.58009838995395</v>
      </c>
      <c r="M33" s="118">
        <v>816.67097838995403</v>
      </c>
      <c r="N33" s="118">
        <v>748.71076838995396</v>
      </c>
      <c r="O33" s="118">
        <v>777.17323838995401</v>
      </c>
      <c r="P33" s="118">
        <v>793.40070838995405</v>
      </c>
      <c r="Q33" s="118">
        <v>795.870918389954</v>
      </c>
      <c r="R33" s="118">
        <v>821.92172838995396</v>
      </c>
      <c r="S33" s="118">
        <v>816.29711838995399</v>
      </c>
      <c r="T33" s="118">
        <v>788.67072838995398</v>
      </c>
      <c r="U33" s="118">
        <v>771.63741838995395</v>
      </c>
      <c r="V33" s="118">
        <v>745.370828389954</v>
      </c>
      <c r="W33" s="118">
        <v>743.69533838995403</v>
      </c>
      <c r="X33" s="118">
        <v>722.20239838995394</v>
      </c>
      <c r="Y33" s="118">
        <v>709.05771838995395</v>
      </c>
    </row>
    <row r="34" spans="1:29" ht="15.75" x14ac:dyDescent="0.2">
      <c r="A34" s="117">
        <v>22</v>
      </c>
      <c r="B34" s="118">
        <v>713.36913838995395</v>
      </c>
      <c r="C34" s="118">
        <v>707.09289838995403</v>
      </c>
      <c r="D34" s="118">
        <v>706.33165838995399</v>
      </c>
      <c r="E34" s="118">
        <v>706.86019838995401</v>
      </c>
      <c r="F34" s="118">
        <v>708.86607838995394</v>
      </c>
      <c r="G34" s="118">
        <v>722.60784838995403</v>
      </c>
      <c r="H34" s="118">
        <v>735.39684838995402</v>
      </c>
      <c r="I34" s="118">
        <v>826.78762838995397</v>
      </c>
      <c r="J34" s="118">
        <v>841.88420838995398</v>
      </c>
      <c r="K34" s="118">
        <v>837.49146838995398</v>
      </c>
      <c r="L34" s="118">
        <v>830.405408389954</v>
      </c>
      <c r="M34" s="118">
        <v>828.94200838995403</v>
      </c>
      <c r="N34" s="118">
        <v>830.17452838995405</v>
      </c>
      <c r="O34" s="118">
        <v>838.24893838995399</v>
      </c>
      <c r="P34" s="118">
        <v>847.48806838995404</v>
      </c>
      <c r="Q34" s="118">
        <v>857.642578389954</v>
      </c>
      <c r="R34" s="118">
        <v>866.83143838995397</v>
      </c>
      <c r="S34" s="118">
        <v>852.55108838995397</v>
      </c>
      <c r="T34" s="118">
        <v>847.10071838995395</v>
      </c>
      <c r="U34" s="118">
        <v>838.08337838995396</v>
      </c>
      <c r="V34" s="118">
        <v>806.25929838995398</v>
      </c>
      <c r="W34" s="118">
        <v>770.83925838995401</v>
      </c>
      <c r="X34" s="118">
        <v>745.26993838995395</v>
      </c>
      <c r="Y34" s="118">
        <v>719.979978389954</v>
      </c>
    </row>
    <row r="35" spans="1:29" ht="15.75" x14ac:dyDescent="0.2">
      <c r="A35" s="117">
        <v>23</v>
      </c>
      <c r="B35" s="118">
        <v>722.63870838995399</v>
      </c>
      <c r="C35" s="118">
        <v>709.18843838995394</v>
      </c>
      <c r="D35" s="118">
        <v>709.16733838995401</v>
      </c>
      <c r="E35" s="118">
        <v>714.60712838995403</v>
      </c>
      <c r="F35" s="118">
        <v>718.59742838995396</v>
      </c>
      <c r="G35" s="118">
        <v>743.18797838995397</v>
      </c>
      <c r="H35" s="118">
        <v>748.05178838995403</v>
      </c>
      <c r="I35" s="118">
        <v>855.96200838995401</v>
      </c>
      <c r="J35" s="118">
        <v>855.50373838995404</v>
      </c>
      <c r="K35" s="118">
        <v>855.87610838995397</v>
      </c>
      <c r="L35" s="118">
        <v>849.96311838995405</v>
      </c>
      <c r="M35" s="118">
        <v>849.509428389954</v>
      </c>
      <c r="N35" s="118">
        <v>832.838678389954</v>
      </c>
      <c r="O35" s="118">
        <v>848.39490838995403</v>
      </c>
      <c r="P35" s="118">
        <v>857.35279838995405</v>
      </c>
      <c r="Q35" s="118">
        <v>860.46144838995394</v>
      </c>
      <c r="R35" s="118">
        <v>867.69410838995395</v>
      </c>
      <c r="S35" s="118">
        <v>864.86544838995394</v>
      </c>
      <c r="T35" s="118">
        <v>853.802608389954</v>
      </c>
      <c r="U35" s="118">
        <v>845.402078389954</v>
      </c>
      <c r="V35" s="118">
        <v>805.65204838995396</v>
      </c>
      <c r="W35" s="118">
        <v>784.98494838995396</v>
      </c>
      <c r="X35" s="118">
        <v>744.91181838995396</v>
      </c>
      <c r="Y35" s="118">
        <v>721.93885838995402</v>
      </c>
    </row>
    <row r="36" spans="1:29" ht="15.75" x14ac:dyDescent="0.2">
      <c r="A36" s="117">
        <v>24</v>
      </c>
      <c r="B36" s="118">
        <v>716.73100838995401</v>
      </c>
      <c r="C36" s="118">
        <v>706.51244838995399</v>
      </c>
      <c r="D36" s="118">
        <v>711.07531838995396</v>
      </c>
      <c r="E36" s="118">
        <v>706.46255838995398</v>
      </c>
      <c r="F36" s="118">
        <v>715.25827838995394</v>
      </c>
      <c r="G36" s="118">
        <v>724.79092838995405</v>
      </c>
      <c r="H36" s="118">
        <v>748.84834838995403</v>
      </c>
      <c r="I36" s="118">
        <v>873.285858389954</v>
      </c>
      <c r="J36" s="118">
        <v>877.41371838995394</v>
      </c>
      <c r="K36" s="118">
        <v>888.93037838995394</v>
      </c>
      <c r="L36" s="118">
        <v>871.18616838995399</v>
      </c>
      <c r="M36" s="118">
        <v>865.44678838995401</v>
      </c>
      <c r="N36" s="118">
        <v>857.91508838995401</v>
      </c>
      <c r="O36" s="118">
        <v>870.41050838995397</v>
      </c>
      <c r="P36" s="118">
        <v>894.70015838995403</v>
      </c>
      <c r="Q36" s="118">
        <v>891.70871838995402</v>
      </c>
      <c r="R36" s="118">
        <v>886.87384838995399</v>
      </c>
      <c r="S36" s="118">
        <v>876.79818838995402</v>
      </c>
      <c r="T36" s="118">
        <v>872.04329838995397</v>
      </c>
      <c r="U36" s="118">
        <v>873.456158389954</v>
      </c>
      <c r="V36" s="118">
        <v>823.256498389954</v>
      </c>
      <c r="W36" s="118">
        <v>778.98795838995397</v>
      </c>
      <c r="X36" s="118">
        <v>744.79560838995394</v>
      </c>
      <c r="Y36" s="118">
        <v>721.64778838995403</v>
      </c>
    </row>
    <row r="37" spans="1:29" ht="15.75" x14ac:dyDescent="0.2">
      <c r="A37" s="117">
        <v>25</v>
      </c>
      <c r="B37" s="118">
        <v>741.09778838995396</v>
      </c>
      <c r="C37" s="118">
        <v>733.68477838995398</v>
      </c>
      <c r="D37" s="118">
        <v>720.80876838995403</v>
      </c>
      <c r="E37" s="118">
        <v>733.48173838995399</v>
      </c>
      <c r="F37" s="118">
        <v>747.63923838995402</v>
      </c>
      <c r="G37" s="118">
        <v>747.30864838995399</v>
      </c>
      <c r="H37" s="118">
        <v>748.84206838995397</v>
      </c>
      <c r="I37" s="118">
        <v>820.83242838995398</v>
      </c>
      <c r="J37" s="118">
        <v>859.35365838995403</v>
      </c>
      <c r="K37" s="118">
        <v>872.87980838995395</v>
      </c>
      <c r="L37" s="118">
        <v>879.68176838995396</v>
      </c>
      <c r="M37" s="118">
        <v>877.00720838995403</v>
      </c>
      <c r="N37" s="118">
        <v>863.27660838995405</v>
      </c>
      <c r="O37" s="118">
        <v>830.43912838995402</v>
      </c>
      <c r="P37" s="118">
        <v>865.25615838995395</v>
      </c>
      <c r="Q37" s="118">
        <v>884.40913838995402</v>
      </c>
      <c r="R37" s="118">
        <v>895.11607838995394</v>
      </c>
      <c r="S37" s="118">
        <v>896.52978838995398</v>
      </c>
      <c r="T37" s="118">
        <v>910.68794838995404</v>
      </c>
      <c r="U37" s="118">
        <v>884.11630838995404</v>
      </c>
      <c r="V37" s="118">
        <v>845.77611838995404</v>
      </c>
      <c r="W37" s="118">
        <v>778.373618389954</v>
      </c>
      <c r="X37" s="118">
        <v>748.05606838995402</v>
      </c>
      <c r="Y37" s="118">
        <v>747.09077838995404</v>
      </c>
    </row>
    <row r="38" spans="1:29" ht="15.75" x14ac:dyDescent="0.2">
      <c r="A38" s="117">
        <v>26</v>
      </c>
      <c r="B38" s="118">
        <v>745.58620838995398</v>
      </c>
      <c r="C38" s="118">
        <v>720.99876838995397</v>
      </c>
      <c r="D38" s="118">
        <v>717.53952838995394</v>
      </c>
      <c r="E38" s="118">
        <v>715.17001838995395</v>
      </c>
      <c r="F38" s="118">
        <v>705.72460838995403</v>
      </c>
      <c r="G38" s="118">
        <v>713.72563838995404</v>
      </c>
      <c r="H38" s="118">
        <v>718.16703838995397</v>
      </c>
      <c r="I38" s="118">
        <v>728.12264838995395</v>
      </c>
      <c r="J38" s="118">
        <v>752.59067838995395</v>
      </c>
      <c r="K38" s="118">
        <v>768.48291838995397</v>
      </c>
      <c r="L38" s="118">
        <v>772.27141838995396</v>
      </c>
      <c r="M38" s="118">
        <v>777.04853838995405</v>
      </c>
      <c r="N38" s="118">
        <v>774.40416838995395</v>
      </c>
      <c r="O38" s="118">
        <v>768.49068838995402</v>
      </c>
      <c r="P38" s="118">
        <v>797.08632838995402</v>
      </c>
      <c r="Q38" s="118">
        <v>818.94560838995403</v>
      </c>
      <c r="R38" s="118">
        <v>831.31326838995403</v>
      </c>
      <c r="S38" s="118">
        <v>870.42105838995394</v>
      </c>
      <c r="T38" s="118">
        <v>883.98930838995398</v>
      </c>
      <c r="U38" s="118">
        <v>877.90349838995394</v>
      </c>
      <c r="V38" s="118">
        <v>794.528608389954</v>
      </c>
      <c r="W38" s="118">
        <v>758.37934838995398</v>
      </c>
      <c r="X38" s="118">
        <v>739.16388838995397</v>
      </c>
      <c r="Y38" s="118">
        <v>730.94312838995404</v>
      </c>
    </row>
    <row r="39" spans="1:29" ht="15.75" x14ac:dyDescent="0.2">
      <c r="A39" s="117">
        <v>27</v>
      </c>
      <c r="B39" s="118">
        <v>706.60367838995398</v>
      </c>
      <c r="C39" s="118">
        <v>705.29870838995396</v>
      </c>
      <c r="D39" s="118">
        <v>705.05467838995401</v>
      </c>
      <c r="E39" s="118">
        <v>705.56107838995399</v>
      </c>
      <c r="F39" s="118">
        <v>706.72761838995405</v>
      </c>
      <c r="G39" s="118">
        <v>720.064318389954</v>
      </c>
      <c r="H39" s="118">
        <v>759.02753838995397</v>
      </c>
      <c r="I39" s="118">
        <v>882.29376838995404</v>
      </c>
      <c r="J39" s="118">
        <v>880.33619838995401</v>
      </c>
      <c r="K39" s="118">
        <v>881.54752838995398</v>
      </c>
      <c r="L39" s="118">
        <v>871.286308389954</v>
      </c>
      <c r="M39" s="118">
        <v>870.68115838995402</v>
      </c>
      <c r="N39" s="118">
        <v>866.59282838995398</v>
      </c>
      <c r="O39" s="118">
        <v>860.08571838995397</v>
      </c>
      <c r="P39" s="118">
        <v>873.60232838995398</v>
      </c>
      <c r="Q39" s="118">
        <v>885.71494838995397</v>
      </c>
      <c r="R39" s="118">
        <v>892.59953838995398</v>
      </c>
      <c r="S39" s="118">
        <v>875.91052838995404</v>
      </c>
      <c r="T39" s="118">
        <v>868.61408838995396</v>
      </c>
      <c r="U39" s="118">
        <v>850.30097838995403</v>
      </c>
      <c r="V39" s="118">
        <v>794.70928838995394</v>
      </c>
      <c r="W39" s="118">
        <v>742.30624838995402</v>
      </c>
      <c r="X39" s="118">
        <v>721.28425838995395</v>
      </c>
      <c r="Y39" s="118">
        <v>715.17439838995404</v>
      </c>
    </row>
    <row r="40" spans="1:29" ht="15.75" x14ac:dyDescent="0.2">
      <c r="A40" s="119">
        <v>28</v>
      </c>
      <c r="B40" s="118">
        <v>710.139468389954</v>
      </c>
      <c r="C40" s="118">
        <v>709.53201838995403</v>
      </c>
      <c r="D40" s="118">
        <v>710.18311838995396</v>
      </c>
      <c r="E40" s="118">
        <v>711.57420838995404</v>
      </c>
      <c r="F40" s="118">
        <v>719.41749838995395</v>
      </c>
      <c r="G40" s="118">
        <v>724.47944838995397</v>
      </c>
      <c r="H40" s="118">
        <v>757.25227838995397</v>
      </c>
      <c r="I40" s="118">
        <v>887.94652838995398</v>
      </c>
      <c r="J40" s="118">
        <v>890.04419838995398</v>
      </c>
      <c r="K40" s="118">
        <v>884.49833838995403</v>
      </c>
      <c r="L40" s="118">
        <v>871.28779838995399</v>
      </c>
      <c r="M40" s="118">
        <v>868.40002838995395</v>
      </c>
      <c r="N40" s="118">
        <v>853.03698838995399</v>
      </c>
      <c r="O40" s="118">
        <v>857.22676838995403</v>
      </c>
      <c r="P40" s="118">
        <v>875.48540838995405</v>
      </c>
      <c r="Q40" s="118">
        <v>890.60832838995395</v>
      </c>
      <c r="R40" s="118">
        <v>896.63588838995395</v>
      </c>
      <c r="S40" s="118">
        <v>885.06642838995401</v>
      </c>
      <c r="T40" s="118">
        <v>878.19507838995401</v>
      </c>
      <c r="U40" s="118">
        <v>862.99554838995402</v>
      </c>
      <c r="V40" s="118">
        <v>793.45055838995404</v>
      </c>
      <c r="W40" s="118">
        <v>743.54163838995396</v>
      </c>
      <c r="X40" s="118">
        <v>720.16724838995401</v>
      </c>
      <c r="Y40" s="118">
        <v>721.20449838995398</v>
      </c>
    </row>
    <row r="41" spans="1:29" ht="15.75" x14ac:dyDescent="0.2">
      <c r="A41" s="120">
        <v>29</v>
      </c>
      <c r="B41" s="118">
        <v>712.16547838995405</v>
      </c>
      <c r="C41" s="118">
        <v>710.65065838995395</v>
      </c>
      <c r="D41" s="118">
        <v>710.57720838995397</v>
      </c>
      <c r="E41" s="118">
        <v>711.40671838995399</v>
      </c>
      <c r="F41" s="118">
        <v>712.78219838995403</v>
      </c>
      <c r="G41" s="118">
        <v>720.88482838995401</v>
      </c>
      <c r="H41" s="118">
        <v>746.88326838995397</v>
      </c>
      <c r="I41" s="118">
        <v>865.333048389954</v>
      </c>
      <c r="J41" s="118">
        <v>869.12456838995399</v>
      </c>
      <c r="K41" s="118">
        <v>769.44855838995397</v>
      </c>
      <c r="L41" s="118">
        <v>763.94469838995394</v>
      </c>
      <c r="M41" s="118">
        <v>754.47243838995405</v>
      </c>
      <c r="N41" s="118">
        <v>725.28703838995398</v>
      </c>
      <c r="O41" s="118">
        <v>750.79577838995397</v>
      </c>
      <c r="P41" s="118">
        <v>914.78650838995395</v>
      </c>
      <c r="Q41" s="118">
        <v>909.13833838995401</v>
      </c>
      <c r="R41" s="118">
        <v>914.85811838995403</v>
      </c>
      <c r="S41" s="118">
        <v>888.52701838995404</v>
      </c>
      <c r="T41" s="118">
        <v>868.25551838995398</v>
      </c>
      <c r="U41" s="118">
        <v>813.33689838995394</v>
      </c>
      <c r="V41" s="118">
        <v>744.76852838995399</v>
      </c>
      <c r="W41" s="118">
        <v>746.70362838995402</v>
      </c>
      <c r="X41" s="118">
        <v>715.36487838995401</v>
      </c>
      <c r="Y41" s="118">
        <v>711.34795838995399</v>
      </c>
    </row>
    <row r="42" spans="1:29" ht="15.75" x14ac:dyDescent="0.2">
      <c r="A42" s="120">
        <v>30</v>
      </c>
      <c r="B42" s="118">
        <v>711.42502838995404</v>
      </c>
      <c r="C42" s="118">
        <v>711.54372838995403</v>
      </c>
      <c r="D42" s="118">
        <v>711.59066838995398</v>
      </c>
      <c r="E42" s="118">
        <v>712.43768838995402</v>
      </c>
      <c r="F42" s="118">
        <v>725.19955838995395</v>
      </c>
      <c r="G42" s="118">
        <v>725.16628838995405</v>
      </c>
      <c r="H42" s="118">
        <v>746.728448389954</v>
      </c>
      <c r="I42" s="118">
        <v>879.48041838995402</v>
      </c>
      <c r="J42" s="118">
        <v>874.10644838995404</v>
      </c>
      <c r="K42" s="118">
        <v>885.284958389954</v>
      </c>
      <c r="L42" s="118">
        <v>883.21504838995395</v>
      </c>
      <c r="M42" s="118">
        <v>876.70791838995399</v>
      </c>
      <c r="N42" s="118">
        <v>839.90398838995395</v>
      </c>
      <c r="O42" s="118">
        <v>873.78422838995402</v>
      </c>
      <c r="P42" s="118">
        <v>884.83556838995401</v>
      </c>
      <c r="Q42" s="118">
        <v>879.47409838995395</v>
      </c>
      <c r="R42" s="118">
        <v>901.84796838995396</v>
      </c>
      <c r="S42" s="118">
        <v>892.33726838995403</v>
      </c>
      <c r="T42" s="118">
        <v>868.55510838995394</v>
      </c>
      <c r="U42" s="118">
        <v>838.05980838995401</v>
      </c>
      <c r="V42" s="118">
        <v>744.73897838995401</v>
      </c>
      <c r="W42" s="118">
        <v>736.91498838995403</v>
      </c>
      <c r="X42" s="118">
        <v>720.70022838995396</v>
      </c>
      <c r="Y42" s="118">
        <v>711.57301838995397</v>
      </c>
    </row>
    <row r="43" spans="1:29" ht="15.75" x14ac:dyDescent="0.2">
      <c r="A43" s="120">
        <v>31</v>
      </c>
      <c r="B43" s="118">
        <v>720.74576838995404</v>
      </c>
      <c r="C43" s="118">
        <v>711.32559838995394</v>
      </c>
      <c r="D43" s="118">
        <v>711.47504838995394</v>
      </c>
      <c r="E43" s="118">
        <v>712.50344838995397</v>
      </c>
      <c r="F43" s="118">
        <v>725.63205838995395</v>
      </c>
      <c r="G43" s="118">
        <v>727.17603838995399</v>
      </c>
      <c r="H43" s="118">
        <v>747.03938838995396</v>
      </c>
      <c r="I43" s="118">
        <v>853.57239838995395</v>
      </c>
      <c r="J43" s="118">
        <v>875.43283838995399</v>
      </c>
      <c r="K43" s="118">
        <v>874.12114838995399</v>
      </c>
      <c r="L43" s="118">
        <v>871.42279838995398</v>
      </c>
      <c r="M43" s="118">
        <v>868.17210838995402</v>
      </c>
      <c r="N43" s="118">
        <v>859.54820838995397</v>
      </c>
      <c r="O43" s="118">
        <v>867.20544838995397</v>
      </c>
      <c r="P43" s="118">
        <v>878.548378389954</v>
      </c>
      <c r="Q43" s="118">
        <v>893.95836838995399</v>
      </c>
      <c r="R43" s="118">
        <v>891.00197838995405</v>
      </c>
      <c r="S43" s="118">
        <v>885.00696838995395</v>
      </c>
      <c r="T43" s="118">
        <v>874.54513838995399</v>
      </c>
      <c r="U43" s="118">
        <v>861.62240838995399</v>
      </c>
      <c r="V43" s="118">
        <v>817.95264838995399</v>
      </c>
      <c r="W43" s="118">
        <v>771.14714838995394</v>
      </c>
      <c r="X43" s="118">
        <v>724.33702838995396</v>
      </c>
      <c r="Y43" s="118">
        <v>723.82492838995404</v>
      </c>
    </row>
    <row r="44" spans="1:29" ht="15.75" x14ac:dyDescent="0.2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AB44" s="126">
        <v>358997.38699999999</v>
      </c>
      <c r="AC44" s="1" t="s">
        <v>63</v>
      </c>
    </row>
    <row r="45" spans="1:29" ht="15.75" x14ac:dyDescent="0.25">
      <c r="A45" s="148" t="s">
        <v>59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9">
        <f>AB44</f>
        <v>358997.38699999999</v>
      </c>
      <c r="O45" s="149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AB45" s="1">
        <v>317322.28399999999</v>
      </c>
      <c r="AC45" s="1" t="s">
        <v>64</v>
      </c>
    </row>
    <row r="46" spans="1:29" ht="15.75" x14ac:dyDescent="0.25">
      <c r="A46" s="123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</row>
    <row r="47" spans="1:29" ht="15.75" customHeight="1" x14ac:dyDescent="0.25">
      <c r="A47" s="150"/>
      <c r="B47" s="151"/>
      <c r="C47" s="151"/>
      <c r="D47" s="151"/>
      <c r="E47" s="151"/>
      <c r="F47" s="151"/>
      <c r="G47" s="151"/>
      <c r="H47" s="151"/>
      <c r="I47" s="151"/>
      <c r="J47" s="152"/>
      <c r="K47" s="156" t="s">
        <v>3</v>
      </c>
      <c r="L47" s="156"/>
      <c r="M47" s="156"/>
      <c r="N47" s="156"/>
      <c r="O47" s="123"/>
      <c r="P47" s="123"/>
      <c r="Q47" s="123"/>
      <c r="R47" s="123"/>
      <c r="S47" s="123"/>
      <c r="T47" s="123"/>
      <c r="U47" s="124"/>
      <c r="V47" s="124"/>
      <c r="W47" s="124"/>
      <c r="X47" s="124"/>
      <c r="Y47" s="124"/>
    </row>
    <row r="48" spans="1:29" ht="15.75" x14ac:dyDescent="0.25">
      <c r="A48" s="153"/>
      <c r="B48" s="154"/>
      <c r="C48" s="154"/>
      <c r="D48" s="154"/>
      <c r="E48" s="154"/>
      <c r="F48" s="154"/>
      <c r="G48" s="154"/>
      <c r="H48" s="154"/>
      <c r="I48" s="154"/>
      <c r="J48" s="155"/>
      <c r="K48" s="157" t="s">
        <v>60</v>
      </c>
      <c r="L48" s="157"/>
      <c r="M48" s="157" t="s">
        <v>5</v>
      </c>
      <c r="N48" s="157"/>
      <c r="O48" s="123"/>
      <c r="P48" s="123"/>
      <c r="Q48" s="123"/>
      <c r="R48" s="124"/>
      <c r="S48" s="124"/>
      <c r="T48" s="124"/>
      <c r="U48" s="124"/>
      <c r="V48" s="124"/>
      <c r="W48" s="124"/>
      <c r="X48" s="124"/>
      <c r="Y48" s="124"/>
    </row>
    <row r="49" spans="1:25" ht="15.75" x14ac:dyDescent="0.25">
      <c r="A49" s="140" t="s">
        <v>61</v>
      </c>
      <c r="B49" s="141"/>
      <c r="C49" s="141"/>
      <c r="D49" s="141"/>
      <c r="E49" s="141"/>
      <c r="F49" s="141"/>
      <c r="G49" s="141"/>
      <c r="H49" s="141"/>
      <c r="I49" s="141"/>
      <c r="J49" s="142"/>
      <c r="K49" s="143">
        <v>1640.76</v>
      </c>
      <c r="L49" s="143"/>
      <c r="M49" s="143">
        <v>1781</v>
      </c>
      <c r="N49" s="143"/>
      <c r="O49" s="123"/>
      <c r="P49" s="123"/>
      <c r="Q49" s="123"/>
      <c r="R49" s="124"/>
      <c r="S49" s="124"/>
      <c r="T49" s="124"/>
      <c r="U49" s="124"/>
      <c r="V49" s="124"/>
      <c r="W49" s="124"/>
      <c r="X49" s="124"/>
      <c r="Y49" s="124"/>
    </row>
    <row r="50" spans="1:25" ht="50.25" customHeight="1" x14ac:dyDescent="0.25">
      <c r="A50" s="140" t="s">
        <v>34</v>
      </c>
      <c r="B50" s="141"/>
      <c r="C50" s="141"/>
      <c r="D50" s="141"/>
      <c r="E50" s="141"/>
      <c r="F50" s="141"/>
      <c r="G50" s="141"/>
      <c r="H50" s="141"/>
      <c r="I50" s="141"/>
      <c r="J50" s="142"/>
      <c r="K50" s="144">
        <v>19.920000000000002</v>
      </c>
      <c r="L50" s="144"/>
      <c r="M50" s="144">
        <v>19.920000000000002</v>
      </c>
      <c r="N50" s="144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</row>
  </sheetData>
  <mergeCells count="21"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  <mergeCell ref="A49:J49"/>
    <mergeCell ref="K49:L49"/>
    <mergeCell ref="M49:N49"/>
    <mergeCell ref="A50:J50"/>
    <mergeCell ref="K50:L50"/>
    <mergeCell ref="M50:N50"/>
  </mergeCells>
  <printOptions horizontalCentered="1"/>
  <pageMargins left="0.59055118110236227" right="0.39370078740157483" top="0" bottom="0" header="0.19685039370078741" footer="0.19685039370078741"/>
  <pageSetup paperSize="9" scale="57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27"/>
  <sheetViews>
    <sheetView view="pageBreakPreview" zoomScale="75" zoomScaleNormal="85" zoomScaleSheetLayoutView="75" workbookViewId="0">
      <selection activeCell="E51" sqref="E51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8.42578125" style="1" customWidth="1"/>
    <col min="6" max="6" width="17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1" spans="1:8" ht="18" x14ac:dyDescent="0.25">
      <c r="A1" s="137" t="s">
        <v>25</v>
      </c>
      <c r="B1" s="137"/>
      <c r="C1" s="137"/>
      <c r="D1" s="137"/>
      <c r="E1" s="137"/>
      <c r="F1" s="137"/>
    </row>
    <row r="2" spans="1:8" ht="18" x14ac:dyDescent="0.25">
      <c r="A2" s="137" t="s">
        <v>41</v>
      </c>
      <c r="B2" s="137"/>
      <c r="C2" s="137"/>
      <c r="D2" s="137"/>
      <c r="E2" s="137"/>
      <c r="F2" s="137"/>
    </row>
    <row r="3" spans="1:8" ht="18" x14ac:dyDescent="0.25">
      <c r="A3" s="137" t="s">
        <v>0</v>
      </c>
      <c r="B3" s="137"/>
      <c r="C3" s="137"/>
      <c r="D3" s="137"/>
      <c r="E3" s="137"/>
      <c r="F3" s="137"/>
    </row>
    <row r="4" spans="1:8" ht="9" customHeight="1" x14ac:dyDescent="0.2">
      <c r="A4" s="138" t="s">
        <v>48</v>
      </c>
      <c r="B4" s="138"/>
      <c r="C4" s="138"/>
      <c r="D4" s="138"/>
      <c r="E4" s="138"/>
      <c r="F4" s="138"/>
    </row>
    <row r="5" spans="1:8" ht="19.5" customHeight="1" x14ac:dyDescent="0.2">
      <c r="A5" s="138"/>
      <c r="B5" s="138"/>
      <c r="C5" s="138"/>
      <c r="D5" s="138"/>
      <c r="E5" s="138"/>
      <c r="F5" s="138"/>
    </row>
    <row r="6" spans="1:8" ht="21" customHeight="1" x14ac:dyDescent="0.2">
      <c r="A6" s="165" t="s">
        <v>44</v>
      </c>
      <c r="B6" s="165"/>
      <c r="C6" s="165"/>
      <c r="D6" s="165"/>
      <c r="E6" s="165"/>
      <c r="F6" s="165"/>
    </row>
    <row r="7" spans="1:8" ht="15" customHeight="1" thickBot="1" x14ac:dyDescent="0.25"/>
    <row r="8" spans="1:8" ht="24.95" customHeight="1" x14ac:dyDescent="0.2">
      <c r="A8" s="159" t="s">
        <v>1</v>
      </c>
      <c r="B8" s="161" t="s">
        <v>29</v>
      </c>
      <c r="C8" s="163" t="s">
        <v>2</v>
      </c>
      <c r="D8" s="129" t="s">
        <v>3</v>
      </c>
      <c r="E8" s="166"/>
      <c r="F8" s="130"/>
    </row>
    <row r="9" spans="1:8" ht="24.95" customHeight="1" thickBot="1" x14ac:dyDescent="0.25">
      <c r="A9" s="160"/>
      <c r="B9" s="162"/>
      <c r="C9" s="164"/>
      <c r="D9" s="8" t="s">
        <v>4</v>
      </c>
      <c r="E9" s="8" t="s">
        <v>5</v>
      </c>
      <c r="F9" s="9" t="s">
        <v>24</v>
      </c>
    </row>
    <row r="10" spans="1:8" x14ac:dyDescent="0.2">
      <c r="A10" s="88" t="s">
        <v>6</v>
      </c>
      <c r="B10" s="89" t="s">
        <v>7</v>
      </c>
      <c r="C10" s="89"/>
      <c r="D10" s="90"/>
      <c r="E10" s="90"/>
      <c r="F10" s="87"/>
      <c r="G10" s="2"/>
      <c r="H10" s="2"/>
    </row>
    <row r="11" spans="1:8" x14ac:dyDescent="0.2">
      <c r="A11" s="12" t="s">
        <v>8</v>
      </c>
      <c r="B11" s="13" t="s">
        <v>9</v>
      </c>
      <c r="C11" s="14" t="s">
        <v>10</v>
      </c>
      <c r="D11" s="70">
        <v>358997.38699999999</v>
      </c>
      <c r="E11" s="83">
        <f>D11</f>
        <v>358997.38699999999</v>
      </c>
      <c r="F11" s="111">
        <f>E11</f>
        <v>358997.38699999999</v>
      </c>
      <c r="G11" s="2"/>
      <c r="H11" s="2"/>
    </row>
    <row r="12" spans="1:8" x14ac:dyDescent="0.2">
      <c r="A12" s="15" t="s">
        <v>11</v>
      </c>
      <c r="B12" s="16" t="s">
        <v>12</v>
      </c>
      <c r="C12" s="17" t="s">
        <v>10</v>
      </c>
      <c r="D12" s="18">
        <f>D11</f>
        <v>358997.38699999999</v>
      </c>
      <c r="E12" s="84">
        <f>E11</f>
        <v>358997.38699999999</v>
      </c>
      <c r="F12" s="91">
        <f>F11</f>
        <v>358997.38699999999</v>
      </c>
      <c r="G12" s="2"/>
      <c r="H12" s="2"/>
    </row>
    <row r="13" spans="1:8" x14ac:dyDescent="0.2">
      <c r="A13" s="12" t="s">
        <v>13</v>
      </c>
      <c r="B13" s="13" t="s">
        <v>14</v>
      </c>
      <c r="C13" s="14" t="s">
        <v>15</v>
      </c>
      <c r="D13" s="70">
        <v>1718.3109999999999</v>
      </c>
      <c r="E13" s="83">
        <v>2596.942</v>
      </c>
      <c r="F13" s="111">
        <v>2647.761</v>
      </c>
      <c r="G13" s="2"/>
      <c r="H13" s="2"/>
    </row>
    <row r="14" spans="1:8" ht="25.5" x14ac:dyDescent="0.2">
      <c r="A14" s="15" t="s">
        <v>16</v>
      </c>
      <c r="B14" s="16" t="s">
        <v>17</v>
      </c>
      <c r="C14" s="17" t="s">
        <v>15</v>
      </c>
      <c r="D14" s="19">
        <f>E14</f>
        <v>795.96599999999989</v>
      </c>
      <c r="E14" s="85">
        <f>E13-E15</f>
        <v>795.96599999999989</v>
      </c>
      <c r="F14" s="20">
        <f>E14</f>
        <v>795.96599999999989</v>
      </c>
      <c r="G14" s="2"/>
      <c r="H14" s="2"/>
    </row>
    <row r="15" spans="1:8" ht="28.5" customHeight="1" thickBot="1" x14ac:dyDescent="0.25">
      <c r="A15" s="21" t="s">
        <v>18</v>
      </c>
      <c r="B15" s="22" t="s">
        <v>19</v>
      </c>
      <c r="C15" s="23" t="s">
        <v>15</v>
      </c>
      <c r="D15" s="24">
        <f>D13-D14</f>
        <v>922.34500000000003</v>
      </c>
      <c r="E15" s="86">
        <f>E21</f>
        <v>1800.9760000000001</v>
      </c>
      <c r="F15" s="25">
        <f>F13-F14</f>
        <v>1851.7950000000001</v>
      </c>
      <c r="G15" s="2"/>
      <c r="H15" s="2"/>
    </row>
    <row r="16" spans="1:8" x14ac:dyDescent="0.2">
      <c r="A16" s="50"/>
      <c r="B16" s="48"/>
      <c r="C16" s="49"/>
      <c r="D16" s="47"/>
      <c r="E16" s="47"/>
      <c r="F16" s="2"/>
      <c r="G16" s="2"/>
      <c r="H16" s="2"/>
    </row>
    <row r="17" spans="1:8" ht="13.5" thickBot="1" x14ac:dyDescent="0.25">
      <c r="A17" s="95"/>
      <c r="B17" s="48"/>
      <c r="C17" s="29"/>
      <c r="D17" s="47"/>
      <c r="E17" s="47"/>
      <c r="F17" s="2"/>
      <c r="G17" s="2"/>
      <c r="H17" s="2"/>
    </row>
    <row r="18" spans="1:8" ht="47.25" customHeight="1" thickBot="1" x14ac:dyDescent="0.3">
      <c r="A18" s="169" t="s">
        <v>28</v>
      </c>
      <c r="B18" s="170"/>
      <c r="C18" s="170"/>
      <c r="D18" s="170"/>
      <c r="E18" s="170"/>
      <c r="F18" s="96"/>
      <c r="G18" s="2"/>
      <c r="H18" s="2"/>
    </row>
    <row r="19" spans="1:8" ht="12.75" customHeight="1" x14ac:dyDescent="0.2">
      <c r="A19" s="171" t="s">
        <v>27</v>
      </c>
      <c r="B19" s="172"/>
      <c r="C19" s="173" t="s">
        <v>2</v>
      </c>
      <c r="D19" s="181" t="s">
        <v>3</v>
      </c>
      <c r="E19" s="182"/>
      <c r="F19" s="183"/>
      <c r="G19" s="2"/>
      <c r="H19" s="2"/>
    </row>
    <row r="20" spans="1:8" ht="13.5" customHeight="1" thickBot="1" x14ac:dyDescent="0.25">
      <c r="A20" s="171"/>
      <c r="B20" s="172"/>
      <c r="C20" s="173"/>
      <c r="D20" s="93" t="s">
        <v>4</v>
      </c>
      <c r="E20" s="94" t="s">
        <v>5</v>
      </c>
      <c r="F20" s="112" t="s">
        <v>24</v>
      </c>
      <c r="G20" s="2"/>
      <c r="H20" s="2"/>
    </row>
    <row r="21" spans="1:8" ht="30" customHeight="1" x14ac:dyDescent="0.2">
      <c r="A21" s="174" t="s">
        <v>31</v>
      </c>
      <c r="B21" s="175"/>
      <c r="C21" s="105" t="s">
        <v>15</v>
      </c>
      <c r="D21" s="97">
        <f>D15</f>
        <v>922.34500000000003</v>
      </c>
      <c r="E21" s="98">
        <f>E25+D26+D27</f>
        <v>1800.9760000000001</v>
      </c>
      <c r="F21" s="99">
        <f>F15</f>
        <v>1851.7950000000001</v>
      </c>
      <c r="G21" s="2"/>
      <c r="H21" s="2"/>
    </row>
    <row r="22" spans="1:8" ht="42.75" customHeight="1" x14ac:dyDescent="0.2">
      <c r="A22" s="176" t="s">
        <v>51</v>
      </c>
      <c r="B22" s="177"/>
      <c r="C22" s="57"/>
      <c r="D22" s="100"/>
      <c r="E22" s="101"/>
      <c r="F22" s="104"/>
      <c r="G22" s="2"/>
      <c r="H22" s="2"/>
    </row>
    <row r="23" spans="1:8" ht="32.25" customHeight="1" x14ac:dyDescent="0.2">
      <c r="A23" s="184" t="s">
        <v>52</v>
      </c>
      <c r="B23" s="185"/>
      <c r="C23" s="57" t="s">
        <v>30</v>
      </c>
      <c r="D23" s="102">
        <v>196163.7</v>
      </c>
      <c r="E23" s="103"/>
      <c r="F23" s="114"/>
      <c r="G23" s="2"/>
      <c r="H23" s="2"/>
    </row>
    <row r="24" spans="1:8" ht="32.25" customHeight="1" x14ac:dyDescent="0.2">
      <c r="A24" s="184" t="s">
        <v>53</v>
      </c>
      <c r="B24" s="185"/>
      <c r="C24" s="57" t="s">
        <v>15</v>
      </c>
      <c r="D24" s="102">
        <v>57.4</v>
      </c>
      <c r="E24" s="103"/>
      <c r="F24" s="114"/>
      <c r="G24" s="2"/>
      <c r="H24" s="2"/>
    </row>
    <row r="25" spans="1:8" ht="26.25" customHeight="1" x14ac:dyDescent="0.2">
      <c r="A25" s="186" t="s">
        <v>20</v>
      </c>
      <c r="B25" s="187"/>
      <c r="C25" s="106" t="s">
        <v>15</v>
      </c>
      <c r="D25" s="26">
        <v>977.17</v>
      </c>
      <c r="E25" s="92">
        <v>1781</v>
      </c>
      <c r="F25" s="113">
        <v>1831.8799999999999</v>
      </c>
      <c r="G25" s="2"/>
      <c r="H25" s="2"/>
    </row>
    <row r="26" spans="1:8" ht="26.25" customHeight="1" x14ac:dyDescent="0.2">
      <c r="A26" s="184" t="s">
        <v>21</v>
      </c>
      <c r="B26" s="185"/>
      <c r="C26" s="106" t="s">
        <v>15</v>
      </c>
      <c r="D26" s="188">
        <v>17.190000000000001</v>
      </c>
      <c r="E26" s="189"/>
      <c r="F26" s="190"/>
      <c r="G26" s="2"/>
      <c r="H26" s="2"/>
    </row>
    <row r="27" spans="1:8" ht="25.5" customHeight="1" thickBot="1" x14ac:dyDescent="0.25">
      <c r="A27" s="167" t="s">
        <v>36</v>
      </c>
      <c r="B27" s="168"/>
      <c r="C27" s="107" t="s">
        <v>15</v>
      </c>
      <c r="D27" s="178">
        <v>2.786</v>
      </c>
      <c r="E27" s="179"/>
      <c r="F27" s="180"/>
      <c r="G27" s="2"/>
      <c r="H27" s="2"/>
    </row>
  </sheetData>
  <mergeCells count="22">
    <mergeCell ref="A27:B27"/>
    <mergeCell ref="A18:E18"/>
    <mergeCell ref="A19:B20"/>
    <mergeCell ref="C19:C20"/>
    <mergeCell ref="A21:B21"/>
    <mergeCell ref="A22:B22"/>
    <mergeCell ref="D27:F27"/>
    <mergeCell ref="D19:F19"/>
    <mergeCell ref="A23:B23"/>
    <mergeCell ref="A24:B24"/>
    <mergeCell ref="A25:B25"/>
    <mergeCell ref="A26:B26"/>
    <mergeCell ref="D26:F26"/>
    <mergeCell ref="A1:F1"/>
    <mergeCell ref="A2:F2"/>
    <mergeCell ref="A3:F3"/>
    <mergeCell ref="A4:F5"/>
    <mergeCell ref="A8:A9"/>
    <mergeCell ref="B8:B9"/>
    <mergeCell ref="C8:C9"/>
    <mergeCell ref="A6:F6"/>
    <mergeCell ref="D8:F8"/>
  </mergeCells>
  <printOptions horizontalCentered="1"/>
  <pageMargins left="0.59055118110236227" right="0.39370078740157483" top="0" bottom="0" header="0.19685039370078741" footer="0.19685039370078741"/>
  <pageSetup paperSize="9" scale="71" fitToHeight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1"/>
  <sheetViews>
    <sheetView view="pageBreakPreview" zoomScale="60" zoomScaleNormal="77" workbookViewId="0">
      <selection activeCell="D42" sqref="D42"/>
    </sheetView>
  </sheetViews>
  <sheetFormatPr defaultRowHeight="12.75" x14ac:dyDescent="0.2"/>
  <cols>
    <col min="4" max="4" width="3.7109375" customWidth="1"/>
    <col min="5" max="5" width="8" customWidth="1"/>
    <col min="6" max="6" width="5.85546875" customWidth="1"/>
    <col min="7" max="7" width="4.85546875" customWidth="1"/>
    <col min="8" max="8" width="5.140625" customWidth="1"/>
    <col min="9" max="9" width="15.28515625" customWidth="1"/>
    <col min="10" max="10" width="16.42578125" customWidth="1"/>
  </cols>
  <sheetData>
    <row r="1" spans="1:10" x14ac:dyDescent="0.2">
      <c r="A1" s="197" t="s">
        <v>45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43.5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</row>
    <row r="3" spans="1:10" ht="39" customHeight="1" thickBot="1" x14ac:dyDescent="0.3">
      <c r="A3" s="198" t="s">
        <v>49</v>
      </c>
      <c r="B3" s="198"/>
      <c r="C3" s="198"/>
      <c r="D3" s="64"/>
      <c r="E3" s="64"/>
      <c r="F3" s="64"/>
      <c r="G3" s="64"/>
      <c r="H3" s="64"/>
      <c r="I3" s="64"/>
      <c r="J3" s="64"/>
    </row>
    <row r="4" spans="1:10" ht="27.75" customHeight="1" thickBot="1" x14ac:dyDescent="0.25">
      <c r="A4" s="199" t="s">
        <v>32</v>
      </c>
      <c r="B4" s="200"/>
      <c r="C4" s="200"/>
      <c r="D4" s="200"/>
      <c r="E4" s="200"/>
      <c r="F4" s="200"/>
      <c r="G4" s="200"/>
      <c r="H4" s="201"/>
      <c r="I4" s="63" t="s">
        <v>38</v>
      </c>
      <c r="J4" s="65" t="s">
        <v>39</v>
      </c>
    </row>
    <row r="5" spans="1:10" ht="27" customHeight="1" thickBot="1" x14ac:dyDescent="0.25">
      <c r="A5" s="202">
        <v>1</v>
      </c>
      <c r="B5" s="203"/>
      <c r="C5" s="203"/>
      <c r="D5" s="203"/>
      <c r="E5" s="203"/>
      <c r="F5" s="203"/>
      <c r="G5" s="203"/>
      <c r="H5" s="204"/>
      <c r="I5" s="63">
        <v>2</v>
      </c>
      <c r="J5" s="65">
        <v>3</v>
      </c>
    </row>
    <row r="6" spans="1:10" ht="32.25" customHeight="1" x14ac:dyDescent="0.2">
      <c r="A6" s="205" t="s">
        <v>40</v>
      </c>
      <c r="B6" s="206"/>
      <c r="C6" s="206"/>
      <c r="D6" s="206"/>
      <c r="E6" s="206"/>
      <c r="F6" s="206"/>
      <c r="G6" s="206"/>
      <c r="H6" s="206"/>
      <c r="I6" s="79" t="s">
        <v>15</v>
      </c>
      <c r="J6" s="66">
        <v>1241.1579999999999</v>
      </c>
    </row>
    <row r="7" spans="1:10" ht="34.5" customHeight="1" x14ac:dyDescent="0.2">
      <c r="A7" s="191" t="s">
        <v>33</v>
      </c>
      <c r="B7" s="192"/>
      <c r="C7" s="192"/>
      <c r="D7" s="192"/>
      <c r="E7" s="192"/>
      <c r="F7" s="192"/>
      <c r="G7" s="192"/>
      <c r="H7" s="192"/>
      <c r="I7" s="80" t="s">
        <v>15</v>
      </c>
      <c r="J7" s="67">
        <v>1221.1819999999998</v>
      </c>
    </row>
    <row r="8" spans="1:10" ht="90" customHeight="1" thickBot="1" x14ac:dyDescent="0.25">
      <c r="A8" s="193" t="s">
        <v>34</v>
      </c>
      <c r="B8" s="194"/>
      <c r="C8" s="194"/>
      <c r="D8" s="194"/>
      <c r="E8" s="194"/>
      <c r="F8" s="194"/>
      <c r="G8" s="194"/>
      <c r="H8" s="195"/>
      <c r="I8" s="81" t="s">
        <v>15</v>
      </c>
      <c r="J8" s="68">
        <v>19.976000000000003</v>
      </c>
    </row>
    <row r="9" spans="1:10" ht="15" x14ac:dyDescent="0.2">
      <c r="A9" s="52"/>
      <c r="B9" s="53"/>
      <c r="C9" s="53"/>
      <c r="D9" s="53"/>
      <c r="E9" s="53"/>
      <c r="F9" s="53"/>
      <c r="G9" s="53"/>
      <c r="H9" s="53"/>
      <c r="I9" s="69"/>
      <c r="J9" s="69"/>
    </row>
    <row r="11" spans="1:10" ht="15.75" x14ac:dyDescent="0.2">
      <c r="A11" s="196" t="s">
        <v>37</v>
      </c>
      <c r="B11" s="196"/>
      <c r="C11" s="196"/>
      <c r="D11" s="196"/>
      <c r="E11" s="196"/>
      <c r="F11" s="196"/>
      <c r="G11" s="196"/>
    </row>
  </sheetData>
  <mergeCells count="8">
    <mergeCell ref="A7:H7"/>
    <mergeCell ref="A8:H8"/>
    <mergeCell ref="A11:G11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 </vt:lpstr>
      <vt:lpstr>3 ЦК</vt:lpstr>
      <vt:lpstr>3 ЦК (СЭС)</vt:lpstr>
      <vt:lpstr>5 ЦК</vt:lpstr>
      <vt:lpstr>ПОТЕРИ</vt:lpstr>
      <vt:lpstr>'1 ЦК 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2014-03-11T04:45:13Z</cp:lastPrinted>
  <dcterms:created xsi:type="dcterms:W3CDTF">2012-01-11T09:05:27Z</dcterms:created>
  <dcterms:modified xsi:type="dcterms:W3CDTF">2014-03-11T04:48:14Z</dcterms:modified>
</cp:coreProperties>
</file>