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AD47CBAF-0155-431A-A3D7-C84D7DFAEDCB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7 (2023г)" sheetId="57" r:id="rId1"/>
  </sheets>
  <definedNames>
    <definedName name="_xlnm.Print_Area" localSheetId="0">'07 (2023г)'!$A$1:$H$67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<sst xmlns="http://schemas.openxmlformats.org/spreadsheetml/2006/main" count="92" uniqueCount="30">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</sst>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Q8" sqref="Q8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19" s="3" customFormat="1" ht="24" customHeight="1" x14ac:dyDescent="0.35">
      <c r="A3" s="66" t="s">
        <v>1</v>
      </c>
      <c r="B3" s="68" t="s">
        <v>2</v>
      </c>
      <c r="C3" s="70" t="s">
        <v>3</v>
      </c>
      <c r="D3" s="72" t="str">
        <f ca="1">CONCATENATE(TEXT(--(TODAY()-15),"ММММ")," ",YEAR(TODAY()))</f>
        <v>Июль 2023</v>
      </c>
      <c r="E3" s="73"/>
      <c r="F3" s="73"/>
      <c r="G3" s="73"/>
      <c r="H3" s="74"/>
      <c r="I3" s="19"/>
    </row>
    <row r="4" spans="1:19" s="3" customFormat="1" ht="24" customHeight="1" thickBot="1" x14ac:dyDescent="0.4">
      <c r="A4" s="67"/>
      <c r="B4" s="69"/>
      <c r="C4" s="7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62" t="s">
        <v>17</v>
      </c>
      <c r="B5" s="63"/>
      <c r="C5" s="24"/>
      <c r="D5" s="39">
        <f>D8+D14+D20+D26+D32+D38+D44+D50+D56+D62</f>
        <v>488512452</v>
      </c>
      <c r="E5" s="39">
        <f t="shared" ref="E5:G5" si="0">E8+E14+E20+E26+E32+E38+E44+E50+E56+E62</f>
        <v>113925</v>
      </c>
      <c r="F5" s="50">
        <f t="shared" si="0"/>
        <v>6721385.9440000001</v>
      </c>
      <c r="G5" s="50">
        <f t="shared" si="0"/>
        <v>489072.5834</v>
      </c>
      <c r="H5" s="51">
        <f>D5+E5+F5+G5</f>
        <v>495836835.52740002</v>
      </c>
      <c r="I5" s="44"/>
      <c r="J5" s="43"/>
    </row>
    <row r="6" spans="1:19" ht="22.5" customHeight="1" x14ac:dyDescent="0.3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5304817</v>
      </c>
      <c r="G14" s="7">
        <f>SUM(G15:G19)</f>
        <v>324392</v>
      </c>
      <c r="H14" s="15">
        <f>SUM(H15:H19)</f>
        <v>5629209</v>
      </c>
    </row>
    <row r="15" spans="1:19" s="3" customFormat="1" ht="16.5" x14ac:dyDescent="0.2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5304817</v>
      </c>
      <c r="G15" s="16">
        <v>324392</v>
      </c>
      <c r="H15" s="20">
        <f>SUM(D15:G15)</f>
        <v>5629209</v>
      </c>
    </row>
    <row r="16" spans="1:19" s="3" customFormat="1" ht="16.5" x14ac:dyDescent="0.2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53" t="s">
        <v>9</v>
      </c>
      <c r="D20" s="7">
        <f>SUM(D21:D25)</f>
        <v>422911306</v>
      </c>
      <c r="E20" s="17">
        <f t="shared" ref="E20:F20" si="5">SUM(E21:E25)</f>
        <v>0</v>
      </c>
      <c r="F20" s="31">
        <f t="shared" si="5"/>
        <v>3350</v>
      </c>
      <c r="G20" s="17">
        <f>SUM(G21:G25)</f>
        <v>0</v>
      </c>
      <c r="H20" s="15">
        <f>SUM(D20:G20)</f>
        <v>422914656</v>
      </c>
    </row>
    <row r="21" spans="1:8" s="3" customFormat="1" ht="16.5" x14ac:dyDescent="0.25">
      <c r="A21" s="55" t="s">
        <v>10</v>
      </c>
      <c r="B21" s="8" t="s">
        <v>11</v>
      </c>
      <c r="C21" s="53"/>
      <c r="D21" s="16">
        <v>422911306</v>
      </c>
      <c r="E21" s="30">
        <v>0</v>
      </c>
      <c r="F21" s="30">
        <v>3350</v>
      </c>
      <c r="G21" s="18">
        <v>0</v>
      </c>
      <c r="H21" s="20">
        <f t="shared" si="3"/>
        <v>422914656</v>
      </c>
    </row>
    <row r="22" spans="1:8" s="3" customFormat="1" ht="16.5" x14ac:dyDescent="0.2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53" t="s">
        <v>9</v>
      </c>
      <c r="D26" s="7">
        <f>SUM(D27:D31)</f>
        <v>64013158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64013158</v>
      </c>
    </row>
    <row r="27" spans="1:8" s="3" customFormat="1" ht="16.5" x14ac:dyDescent="0.25">
      <c r="A27" s="55" t="s">
        <v>10</v>
      </c>
      <c r="B27" s="8" t="s">
        <v>11</v>
      </c>
      <c r="C27" s="53"/>
      <c r="D27" s="16">
        <v>64013158</v>
      </c>
      <c r="E27" s="9">
        <v>0</v>
      </c>
      <c r="F27" s="9">
        <v>0</v>
      </c>
      <c r="G27" s="18">
        <v>0</v>
      </c>
      <c r="H27" s="20">
        <f>SUM(D27:G27)</f>
        <v>64013158</v>
      </c>
    </row>
    <row r="28" spans="1:8" s="3" customFormat="1" ht="16.5" x14ac:dyDescent="0.2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53" t="s">
        <v>9</v>
      </c>
      <c r="D32" s="7">
        <f>SUM(D33:D37)</f>
        <v>542057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542057</v>
      </c>
    </row>
    <row r="33" spans="1:8" ht="16.5" x14ac:dyDescent="0.25">
      <c r="A33" s="55" t="s">
        <v>10</v>
      </c>
      <c r="B33" s="8" t="s">
        <v>11</v>
      </c>
      <c r="C33" s="53"/>
      <c r="D33" s="16">
        <v>542057</v>
      </c>
      <c r="E33" s="9">
        <v>0</v>
      </c>
      <c r="F33" s="9">
        <v>0</v>
      </c>
      <c r="G33" s="18">
        <v>0</v>
      </c>
      <c r="H33" s="20">
        <f>SUM(D33:G33)</f>
        <v>542057</v>
      </c>
    </row>
    <row r="34" spans="1:8" ht="16.5" x14ac:dyDescent="0.2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90043</v>
      </c>
      <c r="F38" s="7">
        <f t="shared" si="10"/>
        <v>159377</v>
      </c>
      <c r="G38" s="7">
        <f t="shared" si="10"/>
        <v>10306</v>
      </c>
      <c r="H38" s="15">
        <f t="shared" si="3"/>
        <v>259726</v>
      </c>
    </row>
    <row r="39" spans="1:8" ht="16.5" x14ac:dyDescent="0.25">
      <c r="A39" s="55" t="s">
        <v>10</v>
      </c>
      <c r="B39" s="8" t="s">
        <v>11</v>
      </c>
      <c r="C39" s="53"/>
      <c r="D39" s="9">
        <v>0</v>
      </c>
      <c r="E39" s="16">
        <v>90043</v>
      </c>
      <c r="F39" s="16">
        <v>159377</v>
      </c>
      <c r="G39" s="16">
        <v>10306</v>
      </c>
      <c r="H39" s="20">
        <f t="shared" si="3"/>
        <v>259726</v>
      </c>
    </row>
    <row r="40" spans="1:8" ht="16.5" x14ac:dyDescent="0.2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53" t="s">
        <v>9</v>
      </c>
      <c r="D44" s="7">
        <f>SUM(D45:D49)</f>
        <v>114729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114729</v>
      </c>
    </row>
    <row r="45" spans="1:8" ht="16.5" x14ac:dyDescent="0.25">
      <c r="A45" s="55" t="s">
        <v>10</v>
      </c>
      <c r="B45" s="8" t="s">
        <v>11</v>
      </c>
      <c r="C45" s="53"/>
      <c r="D45" s="16">
        <v>114729</v>
      </c>
      <c r="E45" s="9">
        <v>0</v>
      </c>
      <c r="F45" s="9">
        <v>0</v>
      </c>
      <c r="G45" s="9">
        <v>0</v>
      </c>
      <c r="H45" s="20">
        <f t="shared" si="3"/>
        <v>114729</v>
      </c>
    </row>
    <row r="46" spans="1:8" ht="16.5" x14ac:dyDescent="0.2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23882</v>
      </c>
      <c r="F50" s="7">
        <f t="shared" si="12"/>
        <v>306215</v>
      </c>
      <c r="G50" s="7">
        <f t="shared" si="12"/>
        <v>0</v>
      </c>
      <c r="H50" s="15">
        <f t="shared" si="3"/>
        <v>330097</v>
      </c>
    </row>
    <row r="51" spans="1:12" ht="16.5" x14ac:dyDescent="0.25">
      <c r="A51" s="55" t="s">
        <v>10</v>
      </c>
      <c r="B51" s="8" t="s">
        <v>11</v>
      </c>
      <c r="C51" s="53"/>
      <c r="D51" s="9">
        <v>0</v>
      </c>
      <c r="E51" s="16">
        <v>23882</v>
      </c>
      <c r="F51" s="16">
        <v>306215</v>
      </c>
      <c r="G51" s="9">
        <v>0</v>
      </c>
      <c r="H51" s="20">
        <f t="shared" si="3"/>
        <v>330097</v>
      </c>
    </row>
    <row r="52" spans="1:12" ht="16.5" x14ac:dyDescent="0.2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53" t="s">
        <v>9</v>
      </c>
      <c r="D56" s="7">
        <f>SUM(D57:D61)</f>
        <v>326064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609</v>
      </c>
      <c r="H56" s="15">
        <f t="shared" si="13"/>
        <v>326673</v>
      </c>
    </row>
    <row r="57" spans="1:12" ht="16.5" x14ac:dyDescent="0.25">
      <c r="A57" s="55" t="s">
        <v>10</v>
      </c>
      <c r="B57" s="8" t="s">
        <v>11</v>
      </c>
      <c r="C57" s="53"/>
      <c r="D57" s="9">
        <v>326064</v>
      </c>
      <c r="E57" s="16">
        <v>0</v>
      </c>
      <c r="F57" s="16">
        <v>0</v>
      </c>
      <c r="G57" s="9">
        <v>609</v>
      </c>
      <c r="H57" s="20">
        <f t="shared" si="13"/>
        <v>326673</v>
      </c>
    </row>
    <row r="58" spans="1:12" ht="16.5" x14ac:dyDescent="0.2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52" t="s">
        <v>9</v>
      </c>
      <c r="D62" s="38">
        <f>SUM(D63:D67)</f>
        <v>605138</v>
      </c>
      <c r="E62" s="38">
        <f t="shared" ref="E62:G62" si="16">SUM(E63:E67)</f>
        <v>0</v>
      </c>
      <c r="F62" s="48">
        <f t="shared" si="16"/>
        <v>947626.94400000002</v>
      </c>
      <c r="G62" s="48">
        <f t="shared" si="16"/>
        <v>153765.5834</v>
      </c>
      <c r="H62" s="49">
        <f t="shared" si="13"/>
        <v>1706530.5274</v>
      </c>
      <c r="I62" s="41"/>
      <c r="J62" s="42"/>
    </row>
    <row r="63" spans="1:12" ht="16.5" x14ac:dyDescent="0.25">
      <c r="A63" s="55" t="s">
        <v>10</v>
      </c>
      <c r="B63" s="8" t="s">
        <v>11</v>
      </c>
      <c r="C63" s="53"/>
      <c r="D63" s="16">
        <v>605138</v>
      </c>
      <c r="E63" s="16">
        <v>0</v>
      </c>
      <c r="F63" s="45">
        <v>947626.94400000002</v>
      </c>
      <c r="G63" s="46">
        <v>153765.5834</v>
      </c>
      <c r="H63" s="47">
        <f>SUM(D63:G63)</f>
        <v>1706530.5274</v>
      </c>
      <c r="I63" s="1"/>
      <c r="J63" s="5"/>
      <c r="K63" s="5"/>
      <c r="L63" s="22"/>
    </row>
    <row r="64" spans="1:12" ht="16.5" x14ac:dyDescent="0.2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 (2023г)</vt:lpstr>
      <vt:lpstr>'07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2023-08-07T06:48:00Z</dcterms:modified>
</cp:coreProperties>
</file>