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15" windowWidth="15270" windowHeight="12390" tabRatio="484"/>
  </bookViews>
  <sheets>
    <sheet name="сентябрь (2018г)" sheetId="57" r:id="rId1"/>
  </sheets>
  <definedNames>
    <definedName name="_xlnm.Print_Area" localSheetId="0">'сентябрь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50" i="57" s="1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2" i="57" s="1"/>
  <c r="H31" i="57"/>
  <c r="H30" i="57"/>
  <c r="H29" i="57"/>
  <c r="H28" i="57"/>
  <c r="H27" i="57"/>
  <c r="G26" i="57"/>
  <c r="F26" i="57"/>
  <c r="E26" i="57"/>
  <c r="D26" i="57"/>
  <c r="H26" i="57" s="1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6" i="57" l="1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<sst xmlns="http://schemas.openxmlformats.org/spreadsheetml/2006/main" count="84" uniqueCount="28">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</sst>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" xfId="3" applyNumberFormat="1" applyFont="1" applyFill="1" applyBorder="1" applyAlignment="1">
      <alignment horizontal="lef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9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3" borderId="41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5" fillId="0" borderId="39" xfId="2" applyNumberFormat="1" applyFont="1" applyFill="1" applyBorder="1" applyAlignment="1">
      <alignment vertical="center" wrapText="1"/>
    </xf>
    <xf numFmtId="169" fontId="5" fillId="0" borderId="36" xfId="2" applyNumberFormat="1" applyFont="1" applyFill="1" applyBorder="1" applyAlignment="1">
      <alignment vertical="center" wrapText="1"/>
    </xf>
    <xf numFmtId="169" fontId="5" fillId="0" borderId="2" xfId="2" applyNumberFormat="1" applyFont="1" applyFill="1" applyBorder="1" applyAlignment="1">
      <alignment vertical="center" wrapText="1"/>
    </xf>
    <xf numFmtId="169" fontId="6" fillId="3" borderId="42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0" borderId="40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horizontal="center" vertical="center" wrapText="1"/>
    </xf>
    <xf numFmtId="169" fontId="5" fillId="0" borderId="4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25" xfId="2" applyNumberFormat="1" applyFont="1" applyFill="1" applyBorder="1" applyAlignment="1">
      <alignment vertical="center" wrapText="1"/>
    </xf>
    <xf numFmtId="169" fontId="6" fillId="0" borderId="31" xfId="2" applyNumberFormat="1" applyFont="1" applyFill="1" applyBorder="1" applyAlignment="1">
      <alignment vertical="center" wrapText="1"/>
    </xf>
    <xf numFmtId="169" fontId="6" fillId="0" borderId="21" xfId="2" applyNumberFormat="1" applyFont="1" applyFill="1" applyBorder="1" applyAlignment="1">
      <alignment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1"/>
  <sheetViews>
    <sheetView tabSelected="1" view="pageBreakPreview" zoomScale="70" zoomScaleNormal="70" zoomScaleSheetLayoutView="70" workbookViewId="0">
      <selection activeCell="I1" sqref="I1:Q1048576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</row>
    <row r="2" spans="1:19" s="3" customFormat="1" ht="34.5" customHeight="1" thickBot="1" x14ac:dyDescent="0.3">
      <c r="A2" s="81"/>
      <c r="B2" s="81"/>
      <c r="C2" s="81"/>
      <c r="D2" s="81"/>
      <c r="E2" s="81"/>
      <c r="F2" s="81"/>
      <c r="G2" s="81"/>
      <c r="H2" s="81"/>
    </row>
    <row r="3" spans="1:19" s="3" customFormat="1" ht="24" customHeight="1" x14ac:dyDescent="0.35">
      <c r="A3" s="82" t="s">
        <v>1</v>
      </c>
      <c r="B3" s="84" t="s">
        <v>2</v>
      </c>
      <c r="C3" s="86" t="s">
        <v>3</v>
      </c>
      <c r="D3" s="88">
        <v>43344</v>
      </c>
      <c r="E3" s="89"/>
      <c r="F3" s="89"/>
      <c r="G3" s="89"/>
      <c r="H3" s="90"/>
      <c r="I3" s="74"/>
    </row>
    <row r="4" spans="1:19" s="3" customFormat="1" ht="24" customHeight="1" thickBot="1" x14ac:dyDescent="0.4">
      <c r="A4" s="83"/>
      <c r="B4" s="85"/>
      <c r="C4" s="87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  <c r="I4" s="74"/>
    </row>
    <row r="5" spans="1:19" ht="22.5" customHeight="1" x14ac:dyDescent="0.35">
      <c r="A5" s="78" t="s">
        <v>19</v>
      </c>
      <c r="B5" s="79"/>
      <c r="C5" s="4"/>
      <c r="D5" s="50">
        <f>D8+D14+D20+D26+D32+D38+D44+D50+D56</f>
        <v>445051836</v>
      </c>
      <c r="E5" s="50">
        <f t="shared" ref="E5:G5" si="0">E8+E14+E20+E26+E32+E38+E44+E50+E56</f>
        <v>273693</v>
      </c>
      <c r="F5" s="50">
        <f t="shared" si="0"/>
        <v>7839665</v>
      </c>
      <c r="G5" s="50">
        <f t="shared" si="0"/>
        <v>599013</v>
      </c>
      <c r="H5" s="5">
        <f>D5+E5+F5+G5</f>
        <v>453764207</v>
      </c>
      <c r="I5" s="74"/>
    </row>
    <row r="6" spans="1:19" ht="22.5" customHeight="1" x14ac:dyDescent="0.35">
      <c r="A6" s="91" t="s">
        <v>20</v>
      </c>
      <c r="B6" s="92"/>
      <c r="C6" s="6"/>
      <c r="D6" s="51">
        <f>D13+D19+D25+D37+D43+D49+D55</f>
        <v>226203</v>
      </c>
      <c r="E6" s="7">
        <f t="shared" ref="E6" si="1">E13+E19+E25</f>
        <v>0</v>
      </c>
      <c r="F6" s="7">
        <f>F13+F19+F25+F37+F43+F49+F55</f>
        <v>167398</v>
      </c>
      <c r="G6" s="7">
        <f>G13+G19+G25+G37+G43+G49+G55</f>
        <v>262749</v>
      </c>
      <c r="H6" s="8">
        <f>D6+E6+F6+G6</f>
        <v>656350</v>
      </c>
      <c r="I6" s="74"/>
    </row>
    <row r="7" spans="1:19" s="12" customFormat="1" ht="21" x14ac:dyDescent="0.35">
      <c r="A7" s="93"/>
      <c r="B7" s="94"/>
      <c r="C7" s="9"/>
      <c r="D7" s="10"/>
      <c r="E7" s="10"/>
      <c r="F7" s="10"/>
      <c r="G7" s="10"/>
      <c r="H7" s="11"/>
      <c r="I7" s="74"/>
    </row>
    <row r="8" spans="1:19" s="12" customFormat="1" ht="21" x14ac:dyDescent="0.35">
      <c r="A8" s="13">
        <v>1</v>
      </c>
      <c r="B8" s="14" t="s">
        <v>9</v>
      </c>
      <c r="C8" s="95" t="s">
        <v>10</v>
      </c>
      <c r="D8" s="63">
        <f>SUM(D9:D13)</f>
        <v>0</v>
      </c>
      <c r="E8" s="64">
        <f t="shared" ref="E8:G8" si="2">SUM(E9:E13)</f>
        <v>0</v>
      </c>
      <c r="F8" s="15">
        <f>SUM(F9:F13)</f>
        <v>41593</v>
      </c>
      <c r="G8" s="16">
        <f t="shared" si="2"/>
        <v>0</v>
      </c>
      <c r="H8" s="46">
        <f t="shared" ref="H8:H59" si="3">SUM(D8:G8)</f>
        <v>41593</v>
      </c>
      <c r="I8" s="74"/>
    </row>
    <row r="9" spans="1:19" s="3" customFormat="1" ht="21" x14ac:dyDescent="0.35">
      <c r="A9" s="96" t="s">
        <v>11</v>
      </c>
      <c r="B9" s="18" t="s">
        <v>12</v>
      </c>
      <c r="C9" s="95"/>
      <c r="D9" s="65">
        <v>0</v>
      </c>
      <c r="E9" s="66">
        <v>0</v>
      </c>
      <c r="F9" s="55">
        <v>41593</v>
      </c>
      <c r="G9" s="21">
        <v>0</v>
      </c>
      <c r="H9" s="75">
        <f t="shared" si="3"/>
        <v>41593</v>
      </c>
      <c r="I9" s="74"/>
    </row>
    <row r="10" spans="1:19" s="3" customFormat="1" ht="16.5" x14ac:dyDescent="0.25">
      <c r="A10" s="97"/>
      <c r="B10" s="18" t="s">
        <v>13</v>
      </c>
      <c r="C10" s="95"/>
      <c r="D10" s="65">
        <v>0</v>
      </c>
      <c r="E10" s="66">
        <v>0</v>
      </c>
      <c r="F10" s="19">
        <v>0</v>
      </c>
      <c r="G10" s="21">
        <v>0</v>
      </c>
      <c r="H10" s="22">
        <f t="shared" si="3"/>
        <v>0</v>
      </c>
    </row>
    <row r="11" spans="1:19" s="3" customFormat="1" ht="16.5" x14ac:dyDescent="0.25">
      <c r="A11" s="97"/>
      <c r="B11" s="18" t="s">
        <v>14</v>
      </c>
      <c r="C11" s="95"/>
      <c r="D11" s="65">
        <v>0</v>
      </c>
      <c r="E11" s="66">
        <v>0</v>
      </c>
      <c r="F11" s="19">
        <v>0</v>
      </c>
      <c r="G11" s="21">
        <v>0</v>
      </c>
      <c r="H11" s="22">
        <f t="shared" si="3"/>
        <v>0</v>
      </c>
      <c r="S11" s="3" t="s">
        <v>26</v>
      </c>
    </row>
    <row r="12" spans="1:19" s="3" customFormat="1" ht="33" x14ac:dyDescent="0.25">
      <c r="A12" s="97"/>
      <c r="B12" s="18" t="s">
        <v>15</v>
      </c>
      <c r="C12" s="95"/>
      <c r="D12" s="65">
        <v>0</v>
      </c>
      <c r="E12" s="66">
        <v>0</v>
      </c>
      <c r="F12" s="19">
        <v>0</v>
      </c>
      <c r="G12" s="21">
        <v>0</v>
      </c>
      <c r="H12" s="22">
        <f t="shared" si="3"/>
        <v>0</v>
      </c>
    </row>
    <row r="13" spans="1:19" s="3" customFormat="1" ht="16.5" x14ac:dyDescent="0.25">
      <c r="A13" s="98"/>
      <c r="B13" s="18" t="s">
        <v>16</v>
      </c>
      <c r="C13" s="95"/>
      <c r="D13" s="65">
        <v>0</v>
      </c>
      <c r="E13" s="66">
        <v>0</v>
      </c>
      <c r="F13" s="19"/>
      <c r="G13" s="21">
        <v>0</v>
      </c>
      <c r="H13" s="23">
        <f t="shared" si="3"/>
        <v>0</v>
      </c>
    </row>
    <row r="14" spans="1:19" s="12" customFormat="1" ht="16.5" x14ac:dyDescent="0.25">
      <c r="A14" s="24">
        <v>2</v>
      </c>
      <c r="B14" s="25" t="s">
        <v>17</v>
      </c>
      <c r="C14" s="99" t="s">
        <v>10</v>
      </c>
      <c r="D14" s="67">
        <f>SUM(D15:D19)</f>
        <v>9015</v>
      </c>
      <c r="E14" s="62">
        <f t="shared" ref="E14:G14" si="4">SUM(E15:E19)</f>
        <v>0</v>
      </c>
      <c r="F14" s="26">
        <f t="shared" si="4"/>
        <v>5773892</v>
      </c>
      <c r="G14" s="26">
        <f t="shared" si="4"/>
        <v>584769</v>
      </c>
      <c r="H14" s="26">
        <f>SUM(H15:H19)</f>
        <v>6367676</v>
      </c>
      <c r="I14" s="1"/>
    </row>
    <row r="15" spans="1:19" s="3" customFormat="1" ht="16.5" x14ac:dyDescent="0.25">
      <c r="A15" s="96" t="s">
        <v>11</v>
      </c>
      <c r="B15" s="18" t="s">
        <v>12</v>
      </c>
      <c r="C15" s="99"/>
      <c r="D15" s="72">
        <v>30</v>
      </c>
      <c r="E15" s="56">
        <v>0</v>
      </c>
      <c r="F15" s="55">
        <v>5606494</v>
      </c>
      <c r="G15" s="55">
        <v>322020</v>
      </c>
      <c r="H15" s="76">
        <f>SUM(D15:G15)</f>
        <v>5928544</v>
      </c>
      <c r="I15" s="1"/>
    </row>
    <row r="16" spans="1:19" s="3" customFormat="1" ht="16.5" x14ac:dyDescent="0.25">
      <c r="A16" s="97"/>
      <c r="B16" s="18" t="s">
        <v>13</v>
      </c>
      <c r="C16" s="99"/>
      <c r="D16" s="72">
        <v>0</v>
      </c>
      <c r="E16" s="56">
        <v>0</v>
      </c>
      <c r="F16" s="55">
        <v>0</v>
      </c>
      <c r="G16" s="56">
        <v>0</v>
      </c>
      <c r="H16" s="27">
        <f t="shared" si="3"/>
        <v>0</v>
      </c>
      <c r="I16" s="2"/>
    </row>
    <row r="17" spans="1:9" s="3" customFormat="1" ht="16.5" x14ac:dyDescent="0.25">
      <c r="A17" s="97"/>
      <c r="B17" s="18" t="s">
        <v>14</v>
      </c>
      <c r="C17" s="99"/>
      <c r="D17" s="53">
        <v>0</v>
      </c>
      <c r="E17" s="29">
        <v>0</v>
      </c>
      <c r="F17" s="20">
        <v>0</v>
      </c>
      <c r="G17" s="29">
        <v>0</v>
      </c>
      <c r="H17" s="27">
        <f t="shared" si="3"/>
        <v>0</v>
      </c>
      <c r="I17" s="1"/>
    </row>
    <row r="18" spans="1:9" s="3" customFormat="1" ht="33" x14ac:dyDescent="0.25">
      <c r="A18" s="97"/>
      <c r="B18" s="18" t="s">
        <v>15</v>
      </c>
      <c r="C18" s="99"/>
      <c r="D18" s="53">
        <v>0</v>
      </c>
      <c r="E18" s="29">
        <v>0</v>
      </c>
      <c r="F18" s="20">
        <v>0</v>
      </c>
      <c r="G18" s="29">
        <v>0</v>
      </c>
      <c r="H18" s="27">
        <f t="shared" si="3"/>
        <v>0</v>
      </c>
      <c r="I18" s="1"/>
    </row>
    <row r="19" spans="1:9" s="3" customFormat="1" ht="16.5" x14ac:dyDescent="0.25">
      <c r="A19" s="98"/>
      <c r="B19" s="18" t="s">
        <v>16</v>
      </c>
      <c r="C19" s="99"/>
      <c r="D19" s="72">
        <v>8985</v>
      </c>
      <c r="E19" s="56"/>
      <c r="F19" s="55">
        <v>167398</v>
      </c>
      <c r="G19" s="56">
        <v>262749</v>
      </c>
      <c r="H19" s="27">
        <f t="shared" si="3"/>
        <v>439132</v>
      </c>
      <c r="I19" s="1"/>
    </row>
    <row r="20" spans="1:9" s="12" customFormat="1" ht="16.5" x14ac:dyDescent="0.25">
      <c r="A20" s="24">
        <v>3</v>
      </c>
      <c r="B20" s="25" t="s">
        <v>18</v>
      </c>
      <c r="C20" s="99" t="s">
        <v>10</v>
      </c>
      <c r="D20" s="52">
        <f>SUM(D21:D25)</f>
        <v>382352193</v>
      </c>
      <c r="E20" s="62">
        <f t="shared" ref="E20:G20" si="5">SUM(E21:E25)</f>
        <v>0</v>
      </c>
      <c r="F20" s="28">
        <f t="shared" si="5"/>
        <v>384395</v>
      </c>
      <c r="G20" s="62">
        <f t="shared" si="5"/>
        <v>0</v>
      </c>
      <c r="H20" s="17">
        <f>SUM(D20:G20)</f>
        <v>382736588</v>
      </c>
      <c r="I20" s="1"/>
    </row>
    <row r="21" spans="1:9" s="3" customFormat="1" ht="16.5" x14ac:dyDescent="0.25">
      <c r="A21" s="96" t="s">
        <v>11</v>
      </c>
      <c r="B21" s="18" t="s">
        <v>12</v>
      </c>
      <c r="C21" s="99"/>
      <c r="D21" s="57">
        <v>382134975</v>
      </c>
      <c r="E21" s="56">
        <v>0</v>
      </c>
      <c r="F21" s="56">
        <v>384395</v>
      </c>
      <c r="G21" s="29">
        <v>0</v>
      </c>
      <c r="H21" s="75">
        <f t="shared" si="3"/>
        <v>382519370</v>
      </c>
    </row>
    <row r="22" spans="1:9" s="3" customFormat="1" ht="16.5" x14ac:dyDescent="0.25">
      <c r="A22" s="97"/>
      <c r="B22" s="18" t="s">
        <v>13</v>
      </c>
      <c r="C22" s="99"/>
      <c r="D22" s="72">
        <v>0</v>
      </c>
      <c r="E22" s="56">
        <v>0</v>
      </c>
      <c r="F22" s="56">
        <v>0</v>
      </c>
      <c r="G22" s="29">
        <v>0</v>
      </c>
      <c r="H22" s="22">
        <f t="shared" si="3"/>
        <v>0</v>
      </c>
    </row>
    <row r="23" spans="1:9" s="3" customFormat="1" ht="16.5" x14ac:dyDescent="0.25">
      <c r="A23" s="97"/>
      <c r="B23" s="18" t="s">
        <v>14</v>
      </c>
      <c r="C23" s="99"/>
      <c r="D23" s="72">
        <v>0</v>
      </c>
      <c r="E23" s="56">
        <v>0</v>
      </c>
      <c r="F23" s="56">
        <v>0</v>
      </c>
      <c r="G23" s="29">
        <v>0</v>
      </c>
      <c r="H23" s="22">
        <f t="shared" si="3"/>
        <v>0</v>
      </c>
    </row>
    <row r="24" spans="1:9" s="3" customFormat="1" ht="33" x14ac:dyDescent="0.25">
      <c r="A24" s="97"/>
      <c r="B24" s="18" t="s">
        <v>15</v>
      </c>
      <c r="C24" s="99"/>
      <c r="D24" s="72">
        <v>0</v>
      </c>
      <c r="E24" s="56">
        <v>0</v>
      </c>
      <c r="F24" s="56">
        <v>0</v>
      </c>
      <c r="G24" s="29">
        <v>0</v>
      </c>
      <c r="H24" s="22">
        <f t="shared" si="3"/>
        <v>0</v>
      </c>
    </row>
    <row r="25" spans="1:9" s="3" customFormat="1" ht="16.5" x14ac:dyDescent="0.25">
      <c r="A25" s="97"/>
      <c r="B25" s="30" t="s">
        <v>16</v>
      </c>
      <c r="C25" s="100"/>
      <c r="D25" s="71">
        <v>217218</v>
      </c>
      <c r="E25" s="73">
        <v>0</v>
      </c>
      <c r="F25" s="73">
        <v>0</v>
      </c>
      <c r="G25" s="31">
        <v>0</v>
      </c>
      <c r="H25" s="60">
        <f>SUM(D25:G25)</f>
        <v>217218</v>
      </c>
    </row>
    <row r="26" spans="1:9" s="3" customFormat="1" ht="16.5" x14ac:dyDescent="0.25">
      <c r="A26" s="39">
        <v>5</v>
      </c>
      <c r="B26" s="32" t="s">
        <v>27</v>
      </c>
      <c r="C26" s="99" t="s">
        <v>10</v>
      </c>
      <c r="D26" s="48">
        <f>SUM(D27:D31)</f>
        <v>61889020</v>
      </c>
      <c r="E26" s="33">
        <f t="shared" ref="E26:G26" si="6">SUM(E27:E31)</f>
        <v>0</v>
      </c>
      <c r="F26" s="33">
        <f t="shared" si="6"/>
        <v>0</v>
      </c>
      <c r="G26" s="68">
        <f t="shared" si="6"/>
        <v>0</v>
      </c>
      <c r="H26" s="61">
        <f t="shared" ref="H26" si="7">SUM(D26:G26)</f>
        <v>61889020</v>
      </c>
    </row>
    <row r="27" spans="1:9" s="3" customFormat="1" ht="16.5" x14ac:dyDescent="0.25">
      <c r="A27" s="101" t="s">
        <v>11</v>
      </c>
      <c r="B27" s="34" t="s">
        <v>12</v>
      </c>
      <c r="C27" s="99"/>
      <c r="D27" s="58">
        <v>61889020</v>
      </c>
      <c r="E27" s="35">
        <v>0</v>
      </c>
      <c r="F27" s="35">
        <v>0</v>
      </c>
      <c r="G27" s="69">
        <v>0</v>
      </c>
      <c r="H27" s="77">
        <f>SUM(D27:G27)</f>
        <v>61889020</v>
      </c>
    </row>
    <row r="28" spans="1:9" s="3" customFormat="1" ht="16.5" x14ac:dyDescent="0.25">
      <c r="A28" s="101"/>
      <c r="B28" s="34" t="s">
        <v>13</v>
      </c>
      <c r="C28" s="99"/>
      <c r="D28" s="49">
        <v>0</v>
      </c>
      <c r="E28" s="35">
        <v>0</v>
      </c>
      <c r="F28" s="35">
        <v>0</v>
      </c>
      <c r="G28" s="69">
        <v>0</v>
      </c>
      <c r="H28" s="36">
        <f t="shared" ref="H28:H31" si="8">SUM(D28:G28)</f>
        <v>0</v>
      </c>
    </row>
    <row r="29" spans="1:9" s="3" customFormat="1" ht="16.5" x14ac:dyDescent="0.25">
      <c r="A29" s="101"/>
      <c r="B29" s="34" t="s">
        <v>14</v>
      </c>
      <c r="C29" s="99"/>
      <c r="D29" s="49">
        <v>0</v>
      </c>
      <c r="E29" s="35">
        <v>0</v>
      </c>
      <c r="F29" s="35">
        <v>0</v>
      </c>
      <c r="G29" s="69">
        <v>0</v>
      </c>
      <c r="H29" s="36">
        <f t="shared" si="8"/>
        <v>0</v>
      </c>
    </row>
    <row r="30" spans="1:9" s="3" customFormat="1" ht="33" x14ac:dyDescent="0.25">
      <c r="A30" s="101"/>
      <c r="B30" s="34" t="s">
        <v>15</v>
      </c>
      <c r="C30" s="99"/>
      <c r="D30" s="49">
        <v>0</v>
      </c>
      <c r="E30" s="35">
        <v>0</v>
      </c>
      <c r="F30" s="35">
        <v>0</v>
      </c>
      <c r="G30" s="69">
        <v>0</v>
      </c>
      <c r="H30" s="36">
        <f t="shared" si="8"/>
        <v>0</v>
      </c>
    </row>
    <row r="31" spans="1:9" s="3" customFormat="1" ht="16.5" x14ac:dyDescent="0.25">
      <c r="A31" s="101"/>
      <c r="B31" s="34" t="s">
        <v>16</v>
      </c>
      <c r="C31" s="99"/>
      <c r="D31" s="49">
        <v>0</v>
      </c>
      <c r="E31" s="35">
        <v>0</v>
      </c>
      <c r="F31" s="35">
        <v>0</v>
      </c>
      <c r="G31" s="69">
        <v>0</v>
      </c>
      <c r="H31" s="36">
        <f t="shared" si="8"/>
        <v>0</v>
      </c>
    </row>
    <row r="32" spans="1:9" ht="16.5" x14ac:dyDescent="0.25">
      <c r="A32" s="39">
        <v>6</v>
      </c>
      <c r="B32" s="32" t="s">
        <v>21</v>
      </c>
      <c r="C32" s="99" t="s">
        <v>10</v>
      </c>
      <c r="D32" s="48">
        <f>SUM(D33:D37)</f>
        <v>676101</v>
      </c>
      <c r="E32" s="33">
        <f t="shared" ref="E32:G32" si="9">SUM(E33:E37)</f>
        <v>0</v>
      </c>
      <c r="F32" s="33">
        <f t="shared" si="9"/>
        <v>0</v>
      </c>
      <c r="G32" s="68">
        <f t="shared" si="9"/>
        <v>0</v>
      </c>
      <c r="H32" s="61">
        <f t="shared" si="3"/>
        <v>676101</v>
      </c>
    </row>
    <row r="33" spans="1:8" ht="16.5" x14ac:dyDescent="0.25">
      <c r="A33" s="101" t="s">
        <v>11</v>
      </c>
      <c r="B33" s="34" t="s">
        <v>12</v>
      </c>
      <c r="C33" s="99"/>
      <c r="D33" s="58">
        <v>676101</v>
      </c>
      <c r="E33" s="35">
        <v>0</v>
      </c>
      <c r="F33" s="35">
        <v>0</v>
      </c>
      <c r="G33" s="69">
        <v>0</v>
      </c>
      <c r="H33" s="77">
        <f>SUM(D33:G33)</f>
        <v>676101</v>
      </c>
    </row>
    <row r="34" spans="1:8" ht="16.5" x14ac:dyDescent="0.25">
      <c r="A34" s="101"/>
      <c r="B34" s="34" t="s">
        <v>13</v>
      </c>
      <c r="C34" s="99"/>
      <c r="D34" s="49">
        <v>0</v>
      </c>
      <c r="E34" s="35">
        <v>0</v>
      </c>
      <c r="F34" s="35">
        <v>0</v>
      </c>
      <c r="G34" s="69">
        <v>0</v>
      </c>
      <c r="H34" s="36">
        <f t="shared" si="3"/>
        <v>0</v>
      </c>
    </row>
    <row r="35" spans="1:8" ht="16.5" x14ac:dyDescent="0.25">
      <c r="A35" s="101"/>
      <c r="B35" s="34" t="s">
        <v>14</v>
      </c>
      <c r="C35" s="99"/>
      <c r="D35" s="49">
        <v>0</v>
      </c>
      <c r="E35" s="35">
        <v>0</v>
      </c>
      <c r="F35" s="35">
        <v>0</v>
      </c>
      <c r="G35" s="69">
        <v>0</v>
      </c>
      <c r="H35" s="36">
        <f t="shared" si="3"/>
        <v>0</v>
      </c>
    </row>
    <row r="36" spans="1:8" ht="33" x14ac:dyDescent="0.25">
      <c r="A36" s="101"/>
      <c r="B36" s="34" t="s">
        <v>15</v>
      </c>
      <c r="C36" s="99"/>
      <c r="D36" s="49">
        <v>0</v>
      </c>
      <c r="E36" s="35">
        <v>0</v>
      </c>
      <c r="F36" s="35">
        <v>0</v>
      </c>
      <c r="G36" s="69">
        <v>0</v>
      </c>
      <c r="H36" s="36">
        <f t="shared" si="3"/>
        <v>0</v>
      </c>
    </row>
    <row r="37" spans="1:8" ht="16.5" x14ac:dyDescent="0.25">
      <c r="A37" s="101"/>
      <c r="B37" s="34" t="s">
        <v>16</v>
      </c>
      <c r="C37" s="99"/>
      <c r="D37" s="49">
        <v>0</v>
      </c>
      <c r="E37" s="35">
        <v>0</v>
      </c>
      <c r="F37" s="35">
        <v>0</v>
      </c>
      <c r="G37" s="69">
        <v>0</v>
      </c>
      <c r="H37" s="36">
        <f t="shared" si="3"/>
        <v>0</v>
      </c>
    </row>
    <row r="38" spans="1:8" ht="16.5" x14ac:dyDescent="0.25">
      <c r="A38" s="39">
        <v>7</v>
      </c>
      <c r="B38" s="32" t="s">
        <v>22</v>
      </c>
      <c r="C38" s="99" t="s">
        <v>10</v>
      </c>
      <c r="D38" s="48">
        <f>SUM(D39:D43)</f>
        <v>0</v>
      </c>
      <c r="E38" s="33">
        <f t="shared" ref="E38:G38" si="10">SUM(E39:E43)</f>
        <v>0</v>
      </c>
      <c r="F38" s="33">
        <f t="shared" si="10"/>
        <v>0</v>
      </c>
      <c r="G38" s="68">
        <f t="shared" si="10"/>
        <v>0</v>
      </c>
      <c r="H38" s="17">
        <f t="shared" si="3"/>
        <v>0</v>
      </c>
    </row>
    <row r="39" spans="1:8" ht="16.5" x14ac:dyDescent="0.25">
      <c r="A39" s="101" t="s">
        <v>11</v>
      </c>
      <c r="B39" s="34" t="s">
        <v>12</v>
      </c>
      <c r="C39" s="99"/>
      <c r="D39" s="49">
        <v>0</v>
      </c>
      <c r="E39" s="35">
        <v>0</v>
      </c>
      <c r="F39" s="35">
        <v>0</v>
      </c>
      <c r="G39" s="69">
        <v>0</v>
      </c>
      <c r="H39" s="36">
        <f t="shared" si="3"/>
        <v>0</v>
      </c>
    </row>
    <row r="40" spans="1:8" ht="16.5" x14ac:dyDescent="0.25">
      <c r="A40" s="101"/>
      <c r="B40" s="34" t="s">
        <v>13</v>
      </c>
      <c r="C40" s="99"/>
      <c r="D40" s="49">
        <v>0</v>
      </c>
      <c r="E40" s="35">
        <v>0</v>
      </c>
      <c r="F40" s="35">
        <v>0</v>
      </c>
      <c r="G40" s="69">
        <v>0</v>
      </c>
      <c r="H40" s="36">
        <f t="shared" si="3"/>
        <v>0</v>
      </c>
    </row>
    <row r="41" spans="1:8" ht="16.5" x14ac:dyDescent="0.25">
      <c r="A41" s="101"/>
      <c r="B41" s="34" t="s">
        <v>14</v>
      </c>
      <c r="C41" s="99"/>
      <c r="D41" s="49">
        <v>0</v>
      </c>
      <c r="E41" s="35">
        <v>0</v>
      </c>
      <c r="F41" s="35">
        <v>0</v>
      </c>
      <c r="G41" s="69">
        <v>0</v>
      </c>
      <c r="H41" s="36">
        <f t="shared" si="3"/>
        <v>0</v>
      </c>
    </row>
    <row r="42" spans="1:8" ht="33" x14ac:dyDescent="0.25">
      <c r="A42" s="101"/>
      <c r="B42" s="34" t="s">
        <v>15</v>
      </c>
      <c r="C42" s="99"/>
      <c r="D42" s="49">
        <v>0</v>
      </c>
      <c r="E42" s="35">
        <v>0</v>
      </c>
      <c r="F42" s="35">
        <v>0</v>
      </c>
      <c r="G42" s="69">
        <v>0</v>
      </c>
      <c r="H42" s="36">
        <f t="shared" si="3"/>
        <v>0</v>
      </c>
    </row>
    <row r="43" spans="1:8" ht="16.5" x14ac:dyDescent="0.25">
      <c r="A43" s="105"/>
      <c r="B43" s="41" t="s">
        <v>16</v>
      </c>
      <c r="C43" s="100"/>
      <c r="D43" s="54">
        <v>0</v>
      </c>
      <c r="E43" s="42">
        <v>0</v>
      </c>
      <c r="F43" s="42">
        <v>0</v>
      </c>
      <c r="G43" s="70">
        <v>0</v>
      </c>
      <c r="H43" s="36">
        <f t="shared" si="3"/>
        <v>0</v>
      </c>
    </row>
    <row r="44" spans="1:8" ht="33" x14ac:dyDescent="0.25">
      <c r="A44" s="39">
        <v>8</v>
      </c>
      <c r="B44" s="32" t="s">
        <v>23</v>
      </c>
      <c r="C44" s="99" t="s">
        <v>10</v>
      </c>
      <c r="D44" s="48">
        <f>SUM(D45:D49)</f>
        <v>0</v>
      </c>
      <c r="E44" s="33">
        <f t="shared" ref="E44:G44" si="11">SUM(E45:E49)</f>
        <v>100236</v>
      </c>
      <c r="F44" s="33">
        <f t="shared" si="11"/>
        <v>164456</v>
      </c>
      <c r="G44" s="33">
        <f t="shared" si="11"/>
        <v>14244</v>
      </c>
      <c r="H44" s="61">
        <f t="shared" si="3"/>
        <v>278936</v>
      </c>
    </row>
    <row r="45" spans="1:8" ht="16.5" x14ac:dyDescent="0.25">
      <c r="A45" s="101" t="s">
        <v>11</v>
      </c>
      <c r="B45" s="34" t="s">
        <v>12</v>
      </c>
      <c r="C45" s="99"/>
      <c r="D45" s="49">
        <v>0</v>
      </c>
      <c r="E45" s="59">
        <v>100236</v>
      </c>
      <c r="F45" s="59">
        <v>164456</v>
      </c>
      <c r="G45" s="59">
        <v>14244</v>
      </c>
      <c r="H45" s="77">
        <f t="shared" si="3"/>
        <v>278936</v>
      </c>
    </row>
    <row r="46" spans="1:8" ht="16.5" x14ac:dyDescent="0.25">
      <c r="A46" s="101"/>
      <c r="B46" s="34" t="s">
        <v>13</v>
      </c>
      <c r="C46" s="99"/>
      <c r="D46" s="49">
        <v>0</v>
      </c>
      <c r="E46" s="59">
        <v>0</v>
      </c>
      <c r="F46" s="59">
        <v>0</v>
      </c>
      <c r="G46" s="59">
        <v>0</v>
      </c>
      <c r="H46" s="36">
        <f t="shared" si="3"/>
        <v>0</v>
      </c>
    </row>
    <row r="47" spans="1:8" ht="16.5" x14ac:dyDescent="0.25">
      <c r="A47" s="101"/>
      <c r="B47" s="34" t="s">
        <v>14</v>
      </c>
      <c r="C47" s="99"/>
      <c r="D47" s="49">
        <v>0</v>
      </c>
      <c r="E47" s="59">
        <v>0</v>
      </c>
      <c r="F47" s="59">
        <v>0</v>
      </c>
      <c r="G47" s="59">
        <v>0</v>
      </c>
      <c r="H47" s="36">
        <f t="shared" si="3"/>
        <v>0</v>
      </c>
    </row>
    <row r="48" spans="1:8" ht="33" x14ac:dyDescent="0.25">
      <c r="A48" s="101"/>
      <c r="B48" s="34" t="s">
        <v>15</v>
      </c>
      <c r="C48" s="99"/>
      <c r="D48" s="49">
        <v>0</v>
      </c>
      <c r="E48" s="35">
        <v>0</v>
      </c>
      <c r="F48" s="35">
        <v>0</v>
      </c>
      <c r="G48" s="35">
        <v>0</v>
      </c>
      <c r="H48" s="36">
        <f t="shared" si="3"/>
        <v>0</v>
      </c>
    </row>
    <row r="49" spans="1:8" ht="16.5" x14ac:dyDescent="0.25">
      <c r="A49" s="101"/>
      <c r="B49" s="34" t="s">
        <v>16</v>
      </c>
      <c r="C49" s="99"/>
      <c r="D49" s="49">
        <v>0</v>
      </c>
      <c r="E49" s="35">
        <v>0</v>
      </c>
      <c r="F49" s="35">
        <v>0</v>
      </c>
      <c r="G49" s="35">
        <v>0</v>
      </c>
      <c r="H49" s="36">
        <f t="shared" si="3"/>
        <v>0</v>
      </c>
    </row>
    <row r="50" spans="1:8" ht="16.5" x14ac:dyDescent="0.25">
      <c r="A50" s="39">
        <v>9</v>
      </c>
      <c r="B50" s="32" t="s">
        <v>24</v>
      </c>
      <c r="C50" s="102" t="s">
        <v>10</v>
      </c>
      <c r="D50" s="33">
        <f>SUM(D51:D55)</f>
        <v>103530</v>
      </c>
      <c r="E50" s="33">
        <f t="shared" ref="E50:G50" si="12">SUM(E51:E55)</f>
        <v>0</v>
      </c>
      <c r="F50" s="33">
        <f t="shared" si="12"/>
        <v>0</v>
      </c>
      <c r="G50" s="33">
        <f t="shared" si="12"/>
        <v>0</v>
      </c>
      <c r="H50" s="47">
        <f t="shared" si="3"/>
        <v>103530</v>
      </c>
    </row>
    <row r="51" spans="1:8" ht="16.5" x14ac:dyDescent="0.25">
      <c r="A51" s="101" t="s">
        <v>11</v>
      </c>
      <c r="B51" s="34" t="s">
        <v>12</v>
      </c>
      <c r="C51" s="102"/>
      <c r="D51" s="59">
        <v>103530</v>
      </c>
      <c r="E51" s="35">
        <v>0</v>
      </c>
      <c r="F51" s="35">
        <v>0</v>
      </c>
      <c r="G51" s="35">
        <v>0</v>
      </c>
      <c r="H51" s="77">
        <f t="shared" si="3"/>
        <v>103530</v>
      </c>
    </row>
    <row r="52" spans="1:8" ht="16.5" x14ac:dyDescent="0.25">
      <c r="A52" s="101"/>
      <c r="B52" s="34" t="s">
        <v>13</v>
      </c>
      <c r="C52" s="102"/>
      <c r="D52" s="35">
        <v>0</v>
      </c>
      <c r="E52" s="35">
        <v>0</v>
      </c>
      <c r="F52" s="35">
        <v>0</v>
      </c>
      <c r="G52" s="35">
        <v>0</v>
      </c>
      <c r="H52" s="36">
        <f t="shared" si="3"/>
        <v>0</v>
      </c>
    </row>
    <row r="53" spans="1:8" ht="16.5" x14ac:dyDescent="0.25">
      <c r="A53" s="101"/>
      <c r="B53" s="34" t="s">
        <v>14</v>
      </c>
      <c r="C53" s="102"/>
      <c r="D53" s="35">
        <v>0</v>
      </c>
      <c r="E53" s="35">
        <v>0</v>
      </c>
      <c r="F53" s="35">
        <v>0</v>
      </c>
      <c r="G53" s="35">
        <v>0</v>
      </c>
      <c r="H53" s="36">
        <f t="shared" si="3"/>
        <v>0</v>
      </c>
    </row>
    <row r="54" spans="1:8" ht="33" x14ac:dyDescent="0.25">
      <c r="A54" s="101"/>
      <c r="B54" s="34" t="s">
        <v>15</v>
      </c>
      <c r="C54" s="102"/>
      <c r="D54" s="35">
        <v>0</v>
      </c>
      <c r="E54" s="35">
        <v>0</v>
      </c>
      <c r="F54" s="35">
        <v>0</v>
      </c>
      <c r="G54" s="35">
        <v>0</v>
      </c>
      <c r="H54" s="36">
        <f>SUM(D54:G54)</f>
        <v>0</v>
      </c>
    </row>
    <row r="55" spans="1:8" ht="16.5" x14ac:dyDescent="0.25">
      <c r="A55" s="101"/>
      <c r="B55" s="34" t="s">
        <v>16</v>
      </c>
      <c r="C55" s="102"/>
      <c r="D55" s="35">
        <v>0</v>
      </c>
      <c r="E55" s="35">
        <v>0</v>
      </c>
      <c r="F55" s="35">
        <v>0</v>
      </c>
      <c r="G55" s="35">
        <v>0</v>
      </c>
      <c r="H55" s="36">
        <f t="shared" si="3"/>
        <v>0</v>
      </c>
    </row>
    <row r="56" spans="1:8" ht="16.5" x14ac:dyDescent="0.25">
      <c r="A56" s="39">
        <v>10</v>
      </c>
      <c r="B56" s="32" t="s">
        <v>25</v>
      </c>
      <c r="C56" s="102" t="s">
        <v>10</v>
      </c>
      <c r="D56" s="33">
        <f>SUM(D57:D61)</f>
        <v>21977</v>
      </c>
      <c r="E56" s="33">
        <f t="shared" ref="E56:G56" si="13">SUM(E57:E61)</f>
        <v>173457</v>
      </c>
      <c r="F56" s="33">
        <f t="shared" si="13"/>
        <v>1475329</v>
      </c>
      <c r="G56" s="33">
        <f t="shared" si="13"/>
        <v>0</v>
      </c>
      <c r="H56" s="47">
        <f t="shared" si="3"/>
        <v>1670763</v>
      </c>
    </row>
    <row r="57" spans="1:8" ht="16.5" x14ac:dyDescent="0.25">
      <c r="A57" s="101" t="s">
        <v>11</v>
      </c>
      <c r="B57" s="34" t="s">
        <v>12</v>
      </c>
      <c r="C57" s="102"/>
      <c r="D57" s="59">
        <v>21977</v>
      </c>
      <c r="E57" s="59">
        <v>173457</v>
      </c>
      <c r="F57" s="59">
        <v>1475329</v>
      </c>
      <c r="G57" s="35">
        <v>0</v>
      </c>
      <c r="H57" s="77">
        <f t="shared" si="3"/>
        <v>1670763</v>
      </c>
    </row>
    <row r="58" spans="1:8" ht="16.5" x14ac:dyDescent="0.25">
      <c r="A58" s="101"/>
      <c r="B58" s="34" t="s">
        <v>13</v>
      </c>
      <c r="C58" s="102"/>
      <c r="D58" s="59">
        <v>0</v>
      </c>
      <c r="E58" s="59">
        <v>0</v>
      </c>
      <c r="F58" s="59">
        <v>0</v>
      </c>
      <c r="G58" s="35">
        <v>0</v>
      </c>
      <c r="H58" s="36">
        <f t="shared" si="3"/>
        <v>0</v>
      </c>
    </row>
    <row r="59" spans="1:8" ht="16.5" x14ac:dyDescent="0.25">
      <c r="A59" s="101"/>
      <c r="B59" s="34" t="s">
        <v>14</v>
      </c>
      <c r="C59" s="102"/>
      <c r="D59" s="35">
        <v>0</v>
      </c>
      <c r="E59" s="35">
        <v>0</v>
      </c>
      <c r="F59" s="35">
        <v>0</v>
      </c>
      <c r="G59" s="35">
        <v>0</v>
      </c>
      <c r="H59" s="36">
        <f t="shared" si="3"/>
        <v>0</v>
      </c>
    </row>
    <row r="60" spans="1:8" ht="33" x14ac:dyDescent="0.25">
      <c r="A60" s="101"/>
      <c r="B60" s="34" t="s">
        <v>15</v>
      </c>
      <c r="C60" s="102"/>
      <c r="D60" s="35">
        <v>0</v>
      </c>
      <c r="E60" s="35">
        <v>0</v>
      </c>
      <c r="F60" s="35">
        <v>0</v>
      </c>
      <c r="G60" s="35">
        <v>0</v>
      </c>
      <c r="H60" s="36">
        <f>SUM(D60:G60)</f>
        <v>0</v>
      </c>
    </row>
    <row r="61" spans="1:8" ht="17.25" thickBot="1" x14ac:dyDescent="0.3">
      <c r="A61" s="104"/>
      <c r="B61" s="40" t="s">
        <v>16</v>
      </c>
      <c r="C61" s="103"/>
      <c r="D61" s="37">
        <v>0</v>
      </c>
      <c r="E61" s="37">
        <v>0</v>
      </c>
      <c r="F61" s="37">
        <v>0</v>
      </c>
      <c r="G61" s="37">
        <v>0</v>
      </c>
      <c r="H61" s="38">
        <f t="shared" ref="H61" si="14">SUM(D61:G61)</f>
        <v>0</v>
      </c>
    </row>
  </sheetData>
  <mergeCells count="26">
    <mergeCell ref="C56:C61"/>
    <mergeCell ref="A57:A61"/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(2018г)</vt:lpstr>
      <vt:lpstr>'сентябрь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2018-10-08T04:12:29Z</dcterms:modified>
</cp:coreProperties>
</file>