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" yWindow="225" windowWidth="15270" windowHeight="12150" tabRatio="266"/>
  </bookViews>
  <sheets>
    <sheet name="02 (2021г)" sheetId="57" r:id="rId1"/>
  </sheets>
  <definedNames>
    <definedName name="_xlnm.Print_Area" localSheetId="0">'02 (2021г)'!$A$1:$H$61</definedName>
  </definedNames>
  <calcPr calcId="145621"/>
</workbook>
</file>

<file path=xl/calcChain.xml><?xml version="1.0" encoding="utf-8"?>
<calcChain xmlns="http://schemas.openxmlformats.org/spreadsheetml/2006/main"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<sst xmlns="http://schemas.openxmlformats.org/spreadsheetml/2006/main" count="84" uniqueCount="29">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</sst>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6"/>
  <sheetViews>
    <sheetView tabSelected="1" view="pageBreakPreview" zoomScale="70" zoomScaleNormal="70" zoomScaleSheetLayoutView="70" workbookViewId="0">
      <selection activeCell="I12" sqref="I12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19" s="3" customFormat="1" ht="34.5" customHeight="1" thickBot="1" x14ac:dyDescent="0.3">
      <c r="A2" s="48"/>
      <c r="B2" s="48"/>
      <c r="C2" s="48"/>
      <c r="D2" s="48"/>
      <c r="E2" s="48"/>
      <c r="F2" s="48"/>
      <c r="G2" s="48"/>
      <c r="H2" s="48"/>
    </row>
    <row r="3" spans="1:19" s="3" customFormat="1" ht="24" customHeight="1" x14ac:dyDescent="0.35">
      <c r="A3" s="49" t="s">
        <v>1</v>
      </c>
      <c r="B3" s="51" t="s">
        <v>2</v>
      </c>
      <c r="C3" s="53" t="s">
        <v>3</v>
      </c>
      <c r="D3" s="55">
        <v>44228</v>
      </c>
      <c r="E3" s="56"/>
      <c r="F3" s="56"/>
      <c r="G3" s="56"/>
      <c r="H3" s="57"/>
      <c r="I3" s="20"/>
    </row>
    <row r="4" spans="1:19" s="3" customFormat="1" ht="24" customHeight="1" thickBot="1" x14ac:dyDescent="0.4">
      <c r="A4" s="50"/>
      <c r="B4" s="52"/>
      <c r="C4" s="5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45" t="s">
        <v>17</v>
      </c>
      <c r="B5" s="46"/>
      <c r="C5" s="25"/>
      <c r="D5" s="41">
        <f>D8+D14+D20+D26+D32+D38+D44+D50+D56</f>
        <v>405684863</v>
      </c>
      <c r="E5" s="41">
        <f t="shared" ref="E5:G5" si="0">E8+E14+E20+E26+E32+E38+E44+E50+E56</f>
        <v>162522</v>
      </c>
      <c r="F5" s="41">
        <f t="shared" si="0"/>
        <v>9445039</v>
      </c>
      <c r="G5" s="41">
        <f t="shared" si="0"/>
        <v>1066306</v>
      </c>
      <c r="H5" s="4">
        <f>D5+E5+F5+G5</f>
        <v>416358730</v>
      </c>
      <c r="I5" s="20"/>
    </row>
    <row r="6" spans="1:19" ht="22.5" customHeight="1" x14ac:dyDescent="0.35">
      <c r="A6" s="58" t="s">
        <v>18</v>
      </c>
      <c r="B6" s="59"/>
      <c r="C6" s="24"/>
      <c r="D6" s="26">
        <f>D13+D19+D25+D37+D43+D49+D55+D61</f>
        <v>19950</v>
      </c>
      <c r="E6" s="26">
        <f t="shared" ref="E6:G6" si="1">E13+E19+E25+E37+E43+E49+E55+E61</f>
        <v>0</v>
      </c>
      <c r="F6" s="26">
        <f t="shared" si="1"/>
        <v>180048</v>
      </c>
      <c r="G6" s="26">
        <f t="shared" si="1"/>
        <v>411667</v>
      </c>
      <c r="H6" s="5">
        <f>D6+E6+F6+G6</f>
        <v>611665</v>
      </c>
      <c r="I6" s="20"/>
    </row>
    <row r="7" spans="1:19" s="6" customFormat="1" ht="21" x14ac:dyDescent="0.35">
      <c r="A7" s="60"/>
      <c r="B7" s="61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62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67300</v>
      </c>
      <c r="G8" s="8">
        <f t="shared" si="2"/>
        <v>0</v>
      </c>
      <c r="H8" s="16">
        <f t="shared" ref="H8:H53" si="3">SUM(D8:G8)</f>
        <v>67300</v>
      </c>
      <c r="I8" s="20"/>
    </row>
    <row r="9" spans="1:19" s="3" customFormat="1" ht="21" x14ac:dyDescent="0.35">
      <c r="A9" s="63" t="s">
        <v>10</v>
      </c>
      <c r="B9" s="9" t="s">
        <v>11</v>
      </c>
      <c r="C9" s="62"/>
      <c r="D9" s="28">
        <v>0</v>
      </c>
      <c r="E9" s="28">
        <v>0</v>
      </c>
      <c r="F9" s="17">
        <v>67300</v>
      </c>
      <c r="G9" s="29">
        <v>0</v>
      </c>
      <c r="H9" s="21">
        <f t="shared" si="3"/>
        <v>67300</v>
      </c>
      <c r="I9" s="20"/>
    </row>
    <row r="10" spans="1:19" s="3" customFormat="1" ht="16.5" x14ac:dyDescent="0.25">
      <c r="A10" s="63"/>
      <c r="B10" s="9" t="s">
        <v>12</v>
      </c>
      <c r="C10" s="62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63"/>
      <c r="B11" s="9" t="s">
        <v>13</v>
      </c>
      <c r="C11" s="62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3"/>
      <c r="B12" s="9" t="s">
        <v>14</v>
      </c>
      <c r="C12" s="62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63"/>
      <c r="B13" s="9" t="s">
        <v>15</v>
      </c>
      <c r="C13" s="62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64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7010312</v>
      </c>
      <c r="G14" s="8">
        <f>SUM(G15:G19)</f>
        <v>430678</v>
      </c>
      <c r="H14" s="16">
        <f>SUM(H15:H19)</f>
        <v>7440990</v>
      </c>
    </row>
    <row r="15" spans="1:19" s="3" customFormat="1" ht="16.5" x14ac:dyDescent="0.25">
      <c r="A15" s="63" t="s">
        <v>10</v>
      </c>
      <c r="B15" s="9" t="s">
        <v>11</v>
      </c>
      <c r="C15" s="64"/>
      <c r="D15" s="31">
        <v>0</v>
      </c>
      <c r="E15" s="31">
        <v>0</v>
      </c>
      <c r="F15" s="17">
        <v>7010312</v>
      </c>
      <c r="G15" s="17">
        <v>430678</v>
      </c>
      <c r="H15" s="21">
        <f>SUM(D15:G15)</f>
        <v>7440990</v>
      </c>
    </row>
    <row r="16" spans="1:19" s="3" customFormat="1" ht="16.5" x14ac:dyDescent="0.25">
      <c r="A16" s="63"/>
      <c r="B16" s="9" t="s">
        <v>12</v>
      </c>
      <c r="C16" s="64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63"/>
      <c r="B17" s="9" t="s">
        <v>13</v>
      </c>
      <c r="C17" s="64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63"/>
      <c r="B18" s="9" t="s">
        <v>14</v>
      </c>
      <c r="C18" s="64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63"/>
      <c r="B19" s="9" t="s">
        <v>15</v>
      </c>
      <c r="C19" s="64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64" t="s">
        <v>9</v>
      </c>
      <c r="D20" s="8">
        <f>SUM(D21:D25)</f>
        <v>347740468</v>
      </c>
      <c r="E20" s="18">
        <f t="shared" ref="E20:F20" si="5">SUM(E21:E25)</f>
        <v>0</v>
      </c>
      <c r="F20" s="32">
        <f t="shared" si="5"/>
        <v>1194</v>
      </c>
      <c r="G20" s="18">
        <f>SUM(G21:G25)</f>
        <v>0</v>
      </c>
      <c r="H20" s="16">
        <f>SUM(D20:G20)</f>
        <v>347741662</v>
      </c>
    </row>
    <row r="21" spans="1:8" s="3" customFormat="1" ht="16.5" x14ac:dyDescent="0.25">
      <c r="A21" s="63" t="s">
        <v>10</v>
      </c>
      <c r="B21" s="9" t="s">
        <v>11</v>
      </c>
      <c r="C21" s="64"/>
      <c r="D21" s="17">
        <v>347740468</v>
      </c>
      <c r="E21" s="31">
        <v>0</v>
      </c>
      <c r="F21" s="31">
        <v>1194</v>
      </c>
      <c r="G21" s="19">
        <v>0</v>
      </c>
      <c r="H21" s="21">
        <f t="shared" si="3"/>
        <v>347741662</v>
      </c>
    </row>
    <row r="22" spans="1:8" s="3" customFormat="1" ht="16.5" x14ac:dyDescent="0.25">
      <c r="A22" s="63"/>
      <c r="B22" s="9" t="s">
        <v>12</v>
      </c>
      <c r="C22" s="64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63"/>
      <c r="B23" s="9" t="s">
        <v>13</v>
      </c>
      <c r="C23" s="64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63"/>
      <c r="B24" s="9" t="s">
        <v>14</v>
      </c>
      <c r="C24" s="64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63"/>
      <c r="B25" s="9" t="s">
        <v>15</v>
      </c>
      <c r="C25" s="64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64" t="s">
        <v>9</v>
      </c>
      <c r="D26" s="8">
        <f>SUM(D27:D31)</f>
        <v>54470541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54470541</v>
      </c>
    </row>
    <row r="27" spans="1:8" s="3" customFormat="1" ht="16.5" x14ac:dyDescent="0.25">
      <c r="A27" s="63" t="s">
        <v>10</v>
      </c>
      <c r="B27" s="9" t="s">
        <v>11</v>
      </c>
      <c r="C27" s="64"/>
      <c r="D27" s="17">
        <v>54470541</v>
      </c>
      <c r="E27" s="10">
        <v>0</v>
      </c>
      <c r="F27" s="10">
        <v>0</v>
      </c>
      <c r="G27" s="19">
        <v>0</v>
      </c>
      <c r="H27" s="21">
        <f>SUM(D27:G27)</f>
        <v>54470541</v>
      </c>
    </row>
    <row r="28" spans="1:8" s="3" customFormat="1" ht="16.5" x14ac:dyDescent="0.25">
      <c r="A28" s="63"/>
      <c r="B28" s="9" t="s">
        <v>12</v>
      </c>
      <c r="C28" s="64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63"/>
      <c r="B29" s="9" t="s">
        <v>13</v>
      </c>
      <c r="C29" s="64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63"/>
      <c r="B30" s="9" t="s">
        <v>14</v>
      </c>
      <c r="C30" s="64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63"/>
      <c r="B31" s="9" t="s">
        <v>15</v>
      </c>
      <c r="C31" s="64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64" t="s">
        <v>9</v>
      </c>
      <c r="D32" s="8">
        <f>SUM(D33:D37)</f>
        <v>853609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853609</v>
      </c>
    </row>
    <row r="33" spans="1:8" ht="16.5" x14ac:dyDescent="0.25">
      <c r="A33" s="63" t="s">
        <v>10</v>
      </c>
      <c r="B33" s="9" t="s">
        <v>11</v>
      </c>
      <c r="C33" s="64"/>
      <c r="D33" s="17">
        <v>853609</v>
      </c>
      <c r="E33" s="10">
        <v>0</v>
      </c>
      <c r="F33" s="10">
        <v>0</v>
      </c>
      <c r="G33" s="19">
        <v>0</v>
      </c>
      <c r="H33" s="21">
        <f>SUM(D33:G33)</f>
        <v>853609</v>
      </c>
    </row>
    <row r="34" spans="1:8" ht="16.5" x14ac:dyDescent="0.25">
      <c r="A34" s="63"/>
      <c r="B34" s="9" t="s">
        <v>12</v>
      </c>
      <c r="C34" s="64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63"/>
      <c r="B35" s="9" t="s">
        <v>13</v>
      </c>
      <c r="C35" s="64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63"/>
      <c r="B36" s="9" t="s">
        <v>14</v>
      </c>
      <c r="C36" s="64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63"/>
      <c r="B37" s="9" t="s">
        <v>15</v>
      </c>
      <c r="C37" s="64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64" t="s">
        <v>9</v>
      </c>
      <c r="D38" s="8">
        <f>SUM(D39:D43)</f>
        <v>0</v>
      </c>
      <c r="E38" s="8">
        <f t="shared" ref="E38:G38" si="10">SUM(E39:E43)</f>
        <v>95805</v>
      </c>
      <c r="F38" s="8">
        <f t="shared" si="10"/>
        <v>248885</v>
      </c>
      <c r="G38" s="8">
        <f t="shared" si="10"/>
        <v>19508</v>
      </c>
      <c r="H38" s="16">
        <f t="shared" si="3"/>
        <v>364198</v>
      </c>
    </row>
    <row r="39" spans="1:8" ht="16.5" x14ac:dyDescent="0.25">
      <c r="A39" s="63" t="s">
        <v>10</v>
      </c>
      <c r="B39" s="9" t="s">
        <v>11</v>
      </c>
      <c r="C39" s="64"/>
      <c r="D39" s="10">
        <v>0</v>
      </c>
      <c r="E39" s="17">
        <v>95805</v>
      </c>
      <c r="F39" s="17">
        <v>248885</v>
      </c>
      <c r="G39" s="17">
        <v>19508</v>
      </c>
      <c r="H39" s="21">
        <f t="shared" si="3"/>
        <v>364198</v>
      </c>
    </row>
    <row r="40" spans="1:8" ht="16.5" x14ac:dyDescent="0.25">
      <c r="A40" s="63"/>
      <c r="B40" s="9" t="s">
        <v>12</v>
      </c>
      <c r="C40" s="64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63"/>
      <c r="B41" s="9" t="s">
        <v>13</v>
      </c>
      <c r="C41" s="64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63"/>
      <c r="B42" s="9" t="s">
        <v>14</v>
      </c>
      <c r="C42" s="6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3"/>
      <c r="B43" s="9" t="s">
        <v>15</v>
      </c>
      <c r="C43" s="6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64" t="s">
        <v>9</v>
      </c>
      <c r="D44" s="8">
        <f>SUM(D45:D49)</f>
        <v>174987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174987</v>
      </c>
    </row>
    <row r="45" spans="1:8" ht="16.5" x14ac:dyDescent="0.25">
      <c r="A45" s="63" t="s">
        <v>10</v>
      </c>
      <c r="B45" s="9" t="s">
        <v>11</v>
      </c>
      <c r="C45" s="64"/>
      <c r="D45" s="17">
        <v>174987</v>
      </c>
      <c r="E45" s="10">
        <v>0</v>
      </c>
      <c r="F45" s="10">
        <v>0</v>
      </c>
      <c r="G45" s="10">
        <v>0</v>
      </c>
      <c r="H45" s="21">
        <f t="shared" si="3"/>
        <v>174987</v>
      </c>
    </row>
    <row r="46" spans="1:8" ht="16.5" x14ac:dyDescent="0.25">
      <c r="A46" s="63"/>
      <c r="B46" s="9" t="s">
        <v>12</v>
      </c>
      <c r="C46" s="6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3"/>
      <c r="B47" s="9" t="s">
        <v>13</v>
      </c>
      <c r="C47" s="6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3"/>
      <c r="B48" s="9" t="s">
        <v>14</v>
      </c>
      <c r="C48" s="6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3"/>
      <c r="B49" s="9" t="s">
        <v>15</v>
      </c>
      <c r="C49" s="6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64" t="s">
        <v>9</v>
      </c>
      <c r="D50" s="8">
        <f>SUM(D51:D55)</f>
        <v>0</v>
      </c>
      <c r="E50" s="8">
        <f t="shared" ref="E50:G50" si="12">SUM(E51:E55)</f>
        <v>66717</v>
      </c>
      <c r="F50" s="8">
        <f t="shared" si="12"/>
        <v>511386</v>
      </c>
      <c r="G50" s="8">
        <f t="shared" si="12"/>
        <v>0</v>
      </c>
      <c r="H50" s="16">
        <f t="shared" si="3"/>
        <v>578103</v>
      </c>
    </row>
    <row r="51" spans="1:12" ht="16.5" x14ac:dyDescent="0.25">
      <c r="A51" s="63" t="s">
        <v>10</v>
      </c>
      <c r="B51" s="9" t="s">
        <v>11</v>
      </c>
      <c r="C51" s="64"/>
      <c r="D51" s="10">
        <v>0</v>
      </c>
      <c r="E51" s="17">
        <v>66717</v>
      </c>
      <c r="F51" s="17">
        <v>511386</v>
      </c>
      <c r="G51" s="10">
        <v>0</v>
      </c>
      <c r="H51" s="21">
        <f t="shared" si="3"/>
        <v>578103</v>
      </c>
    </row>
    <row r="52" spans="1:12" ht="16.5" x14ac:dyDescent="0.25">
      <c r="A52" s="63"/>
      <c r="B52" s="9" t="s">
        <v>12</v>
      </c>
      <c r="C52" s="64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63"/>
      <c r="B53" s="9" t="s">
        <v>13</v>
      </c>
      <c r="C53" s="6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3"/>
      <c r="B54" s="9" t="s">
        <v>14</v>
      </c>
      <c r="C54" s="6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3"/>
      <c r="B55" s="9" t="s">
        <v>15</v>
      </c>
      <c r="C55" s="6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65" t="s">
        <v>9</v>
      </c>
      <c r="D56" s="39">
        <f>SUM(D57:D61)</f>
        <v>2445258</v>
      </c>
      <c r="E56" s="39">
        <f t="shared" ref="E56:G56" si="14">SUM(E57:E61)</f>
        <v>0</v>
      </c>
      <c r="F56" s="39">
        <f t="shared" si="14"/>
        <v>1605962</v>
      </c>
      <c r="G56" s="39">
        <f t="shared" si="14"/>
        <v>616120</v>
      </c>
      <c r="H56" s="40">
        <f t="shared" si="13"/>
        <v>4667340</v>
      </c>
      <c r="I56" s="43"/>
      <c r="J56" s="44"/>
    </row>
    <row r="57" spans="1:12" ht="16.5" x14ac:dyDescent="0.25">
      <c r="A57" s="63" t="s">
        <v>10</v>
      </c>
      <c r="B57" s="9" t="s">
        <v>11</v>
      </c>
      <c r="C57" s="64"/>
      <c r="D57" s="17">
        <v>2425308</v>
      </c>
      <c r="E57" s="17">
        <v>0</v>
      </c>
      <c r="F57" s="17">
        <v>1425914</v>
      </c>
      <c r="G57" s="10">
        <v>204453</v>
      </c>
      <c r="H57" s="21">
        <f>SUM(D57:G57)</f>
        <v>4055675</v>
      </c>
      <c r="I57" s="1"/>
      <c r="J57" s="6"/>
      <c r="K57" s="6"/>
      <c r="L57" s="23"/>
    </row>
    <row r="58" spans="1:12" ht="16.5" x14ac:dyDescent="0.25">
      <c r="A58" s="63"/>
      <c r="B58" s="9" t="s">
        <v>12</v>
      </c>
      <c r="C58" s="64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63"/>
      <c r="B59" s="9" t="s">
        <v>13</v>
      </c>
      <c r="C59" s="64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63"/>
      <c r="B60" s="9" t="s">
        <v>14</v>
      </c>
      <c r="C60" s="64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67"/>
      <c r="B61" s="15" t="s">
        <v>25</v>
      </c>
      <c r="C61" s="66"/>
      <c r="D61" s="12">
        <v>19950</v>
      </c>
      <c r="E61" s="12">
        <v>0</v>
      </c>
      <c r="F61" s="12">
        <v>180048</v>
      </c>
      <c r="G61" s="12">
        <v>411667</v>
      </c>
      <c r="H61" s="13">
        <f t="shared" ref="H61" si="15">SUM(D61:G61)</f>
        <v>611665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 (2021г)</vt:lpstr>
      <vt:lpstr>'02 (2021г)'!Область_печати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2021-03-09T03:49:11Z</dcterms:modified>
</cp:coreProperties>
</file>