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embeddings/oleObject41.bin" ContentType="application/vnd.openxmlformats-officedocument.oleObject"/>
  <Override PartName="/xl/embeddings/oleObject42.bin" ContentType="application/vnd.openxmlformats-officedocument.oleObject"/>
  <Override PartName="/xl/embeddings/oleObject43.bin" ContentType="application/vnd.openxmlformats-officedocument.oleObject"/>
  <Override PartName="/xl/embeddings/oleObject44.bin" ContentType="application/vnd.openxmlformats-officedocument.oleObject"/>
  <Override PartName="/xl/embeddings/oleObject45.bin" ContentType="application/vnd.openxmlformats-officedocument.oleObject"/>
  <Override PartName="/xl/embeddings/oleObject46.bin" ContentType="application/vnd.openxmlformats-officedocument.oleObject"/>
  <Override PartName="/xl/embeddings/oleObject47.bin" ContentType="application/vnd.openxmlformats-officedocument.oleObject"/>
  <Override PartName="/xl/embeddings/oleObject48.bin" ContentType="application/vnd.openxmlformats-officedocument.oleObject"/>
  <Override PartName="/xl/embeddings/oleObject49.bin" ContentType="application/vnd.openxmlformats-officedocument.oleObject"/>
  <Override PartName="/xl/embeddings/oleObject50.bin" ContentType="application/vnd.openxmlformats-officedocument.oleObject"/>
  <Override PartName="/xl/embeddings/oleObject51.bin" ContentType="application/vnd.openxmlformats-officedocument.oleObject"/>
  <Override PartName="/xl/embeddings/oleObject52.bin" ContentType="application/vnd.openxmlformats-officedocument.oleObject"/>
  <Override PartName="/xl/embeddings/oleObject53.bin" ContentType="application/vnd.openxmlformats-officedocument.oleObject"/>
  <Override PartName="/xl/embeddings/oleObject54.bin" ContentType="application/vnd.openxmlformats-officedocument.oleObject"/>
  <Override PartName="/xl/embeddings/oleObject55.bin" ContentType="application/vnd.openxmlformats-officedocument.oleObject"/>
  <Override PartName="/xl/embeddings/oleObject56.bin" ContentType="application/vnd.openxmlformats-officedocument.oleObject"/>
  <Override PartName="/xl/embeddings/oleObject57.bin" ContentType="application/vnd.openxmlformats-officedocument.oleObject"/>
  <Override PartName="/xl/embeddings/oleObject58.bin" ContentType="application/vnd.openxmlformats-officedocument.oleObject"/>
  <Override PartName="/xl/embeddings/oleObject59.bin" ContentType="application/vnd.openxmlformats-officedocument.oleObject"/>
  <Override PartName="/xl/embeddings/oleObject60.bin" ContentType="application/vnd.openxmlformats-officedocument.oleObject"/>
  <Override PartName="/xl/embeddings/oleObject61.bin" ContentType="application/vnd.openxmlformats-officedocument.oleObject"/>
  <Override PartName="/xl/embeddings/oleObject62.bin" ContentType="application/vnd.openxmlformats-officedocument.oleObject"/>
  <Override PartName="/xl/embeddings/oleObject63.bin" ContentType="application/vnd.openxmlformats-officedocument.oleObject"/>
  <Override PartName="/xl/embeddings/oleObject64.bin" ContentType="application/vnd.openxmlformats-officedocument.oleObject"/>
  <Override PartName="/xl/embeddings/oleObject65.bin" ContentType="application/vnd.openxmlformats-officedocument.oleObject"/>
  <Override PartName="/xl/embeddings/oleObject66.bin" ContentType="application/vnd.openxmlformats-officedocument.oleObject"/>
  <Override PartName="/xl/embeddings/oleObject67.bin" ContentType="application/vnd.openxmlformats-officedocument.oleObject"/>
  <Override PartName="/xl/embeddings/oleObject68.bin" ContentType="application/vnd.openxmlformats-officedocument.oleObject"/>
  <Override PartName="/xl/embeddings/oleObject69.bin" ContentType="application/vnd.openxmlformats-officedocument.oleObject"/>
  <Override PartName="/xl/embeddings/oleObject70.bin" ContentType="application/vnd.openxmlformats-officedocument.oleObject"/>
  <Override PartName="/xl/embeddings/oleObject71.bin" ContentType="application/vnd.openxmlformats-officedocument.oleObject"/>
  <Override PartName="/xl/embeddings/oleObject72.bin" ContentType="application/vnd.openxmlformats-officedocument.oleObject"/>
  <Override PartName="/xl/embeddings/oleObject73.bin" ContentType="application/vnd.openxmlformats-officedocument.oleObject"/>
  <Override PartName="/xl/embeddings/oleObject74.bin" ContentType="application/vnd.openxmlformats-officedocument.oleObject"/>
  <Override PartName="/xl/embeddings/oleObject75.bin" ContentType="application/vnd.openxmlformats-officedocument.oleObject"/>
  <Override PartName="/xl/embeddings/oleObject76.bin" ContentType="application/vnd.openxmlformats-officedocument.oleObject"/>
  <Override PartName="/xl/embeddings/oleObject77.bin" ContentType="application/vnd.openxmlformats-officedocument.oleObject"/>
  <Override PartName="/xl/embeddings/oleObject78.bin" ContentType="application/vnd.openxmlformats-officedocument.oleObject"/>
  <Override PartName="/xl/embeddings/oleObject79.bin" ContentType="application/vnd.openxmlformats-officedocument.oleObject"/>
  <Override PartName="/xl/embeddings/oleObject80.bin" ContentType="application/vnd.openxmlformats-officedocument.oleObject"/>
  <Override PartName="/xl/embeddings/oleObject81.bin" ContentType="application/vnd.openxmlformats-officedocument.oleObject"/>
  <Override PartName="/xl/embeddings/oleObject82.bin" ContentType="application/vnd.openxmlformats-officedocument.oleObject"/>
  <Override PartName="/xl/embeddings/oleObject83.bin" ContentType="application/vnd.openxmlformats-officedocument.oleObject"/>
  <Override PartName="/xl/embeddings/oleObject84.bin" ContentType="application/vnd.openxmlformats-officedocument.oleObject"/>
  <Override PartName="/xl/embeddings/oleObject85.bin" ContentType="application/vnd.openxmlformats-officedocument.oleObject"/>
  <Override PartName="/xl/embeddings/oleObject86.bin" ContentType="application/vnd.openxmlformats-officedocument.oleObject"/>
  <Override PartName="/xl/embeddings/oleObject87.bin" ContentType="application/vnd.openxmlformats-officedocument.oleObject"/>
  <Override PartName="/xl/embeddings/oleObject88.bin" ContentType="application/vnd.openxmlformats-officedocument.oleObject"/>
  <Override PartName="/xl/embeddings/oleObject89.bin" ContentType="application/vnd.openxmlformats-officedocument.oleObject"/>
  <Override PartName="/xl/embeddings/oleObject90.bin" ContentType="application/vnd.openxmlformats-officedocument.oleObject"/>
  <Override PartName="/xl/embeddings/oleObject91.bin" ContentType="application/vnd.openxmlformats-officedocument.oleObject"/>
  <Override PartName="/xl/embeddings/oleObject92.bin" ContentType="application/vnd.openxmlformats-officedocument.oleObject"/>
  <Override PartName="/xl/embeddings/oleObject93.bin" ContentType="application/vnd.openxmlformats-officedocument.oleObject"/>
  <Override PartName="/xl/embeddings/oleObject94.bin" ContentType="application/vnd.openxmlformats-officedocument.oleObject"/>
  <Override PartName="/xl/embeddings/oleObject95.bin" ContentType="application/vnd.openxmlformats-officedocument.oleObject"/>
  <Override PartName="/xl/embeddings/oleObject96.bin" ContentType="application/vnd.openxmlformats-officedocument.oleObject"/>
  <Override PartName="/xl/embeddings/oleObject97.bin" ContentType="application/vnd.openxmlformats-officedocument.oleObject"/>
  <Override PartName="/xl/embeddings/oleObject98.bin" ContentType="application/vnd.openxmlformats-officedocument.oleObject"/>
  <Override PartName="/xl/embeddings/oleObject99.bin" ContentType="application/vnd.openxmlformats-officedocument.oleObject"/>
  <Override PartName="/xl/embeddings/oleObject100.bin" ContentType="application/vnd.openxmlformats-officedocument.oleObject"/>
  <Override PartName="/xl/embeddings/oleObject101.bin" ContentType="application/vnd.openxmlformats-officedocument.oleObject"/>
  <Override PartName="/xl/embeddings/oleObject102.bin" ContentType="application/vnd.openxmlformats-officedocument.oleObject"/>
  <Override PartName="/xl/embeddings/oleObject103.bin" ContentType="application/vnd.openxmlformats-officedocument.oleObject"/>
  <Override PartName="/xl/embeddings/oleObject104.bin" ContentType="application/vnd.openxmlformats-officedocument.oleObject"/>
  <Override PartName="/xl/embeddings/oleObject105.bin" ContentType="application/vnd.openxmlformats-officedocument.oleObject"/>
  <Override PartName="/xl/embeddings/oleObject106.bin" ContentType="application/vnd.openxmlformats-officedocument.oleObject"/>
  <Override PartName="/xl/embeddings/oleObject107.bin" ContentType="application/vnd.openxmlformats-officedocument.oleObject"/>
  <Override PartName="/xl/embeddings/oleObject108.bin" ContentType="application/vnd.openxmlformats-officedocument.oleObject"/>
  <Override PartName="/xl/embeddings/oleObject109.bin" ContentType="application/vnd.openxmlformats-officedocument.oleObject"/>
  <Override PartName="/xl/embeddings/oleObject110.bin" ContentType="application/vnd.openxmlformats-officedocument.oleObject"/>
  <Override PartName="/xl/embeddings/oleObject111.bin" ContentType="application/vnd.openxmlformats-officedocument.oleObject"/>
  <Override PartName="/xl/embeddings/oleObject112.bin" ContentType="application/vnd.openxmlformats-officedocument.oleObject"/>
  <Override PartName="/xl/embeddings/oleObject113.bin" ContentType="application/vnd.openxmlformats-officedocument.oleObject"/>
  <Override PartName="/xl/embeddings/oleObject114.bin" ContentType="application/vnd.openxmlformats-officedocument.oleObject"/>
  <Override PartName="/xl/embeddings/oleObject115.bin" ContentType="application/vnd.openxmlformats-officedocument.oleObject"/>
  <Override PartName="/xl/embeddings/oleObject116.bin" ContentType="application/vnd.openxmlformats-officedocument.oleObject"/>
  <Override PartName="/xl/embeddings/oleObject117.bin" ContentType="application/vnd.openxmlformats-officedocument.oleObject"/>
  <Override PartName="/xl/embeddings/oleObject118.bin" ContentType="application/vnd.openxmlformats-officedocument.oleObject"/>
  <Override PartName="/xl/embeddings/oleObject119.bin" ContentType="application/vnd.openxmlformats-officedocument.oleObject"/>
  <Override PartName="/xl/embeddings/oleObject120.bin" ContentType="application/vnd.openxmlformats-officedocument.oleObject"/>
  <Override PartName="/xl/drawings/drawing2.xml" ContentType="application/vnd.openxmlformats-officedocument.drawing+xml"/>
  <Override PartName="/xl/embeddings/oleObject121.bin" ContentType="application/vnd.openxmlformats-officedocument.oleObject"/>
  <Override PartName="/xl/embeddings/oleObject122.bin" ContentType="application/vnd.openxmlformats-officedocument.oleObject"/>
  <Override PartName="/xl/embeddings/oleObject123.bin" ContentType="application/vnd.openxmlformats-officedocument.oleObject"/>
  <Override PartName="/xl/embeddings/oleObject124.bin" ContentType="application/vnd.openxmlformats-officedocument.oleObject"/>
  <Override PartName="/xl/embeddings/oleObject125.bin" ContentType="application/vnd.openxmlformats-officedocument.oleObject"/>
  <Override PartName="/xl/embeddings/oleObject126.bin" ContentType="application/vnd.openxmlformats-officedocument.oleObject"/>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Z:\$ПЭО\Порядок размещения информации на АТС\НА НАШ\"/>
    </mc:Choice>
  </mc:AlternateContent>
  <xr:revisionPtr revIDLastSave="0" documentId="13_ncr:1_{9C297B21-CEA3-4BEC-96B6-DC9157321170}" xr6:coauthVersionLast="36" xr6:coauthVersionMax="36" xr10:uidLastSave="{00000000-0000-0000-0000-000000000000}"/>
  <bookViews>
    <workbookView xWindow="0" yWindow="900" windowWidth="28800" windowHeight="11625" xr2:uid="{50ED8F6E-9944-4AF0-B087-574DDB130FD5}"/>
  </bookViews>
  <sheets>
    <sheet name="СЭС АТС НЦЗ" sheetId="21" r:id="rId1"/>
    <sheet name="1_ЦК" sheetId="6" r:id="rId2"/>
    <sheet name="2_ЦК" sheetId="7" r:id="rId3"/>
    <sheet name="3_ЦК" sheetId="8" r:id="rId4"/>
    <sheet name="4_ЦК" sheetId="9" r:id="rId5"/>
    <sheet name="5_ЦК" sheetId="10" r:id="rId6"/>
    <sheet name="6_ЦК" sheetId="11" r:id="rId7"/>
    <sheet name="прочие услуги" sheetId="17" r:id="rId8"/>
    <sheet name="Цены для АТС" sheetId="23" r:id="rId9"/>
    <sheet name="100а" sheetId="24" r:id="rId10"/>
  </sheets>
  <externalReferences>
    <externalReference r:id="rId11"/>
    <externalReference r:id="rId12"/>
    <externalReference r:id="rId13"/>
  </externalReferences>
  <definedNames>
    <definedName name="GC_100A_LIST">'[1]группы потребителей'!$A$3</definedName>
    <definedName name="LEVEL_LIST">'[1]уровень напряжения'!$A$6:$A$9</definedName>
    <definedName name="SAPBEXhrIndnt" hidden="1">"Wide"</definedName>
    <definedName name="SAPBEXrevision" hidden="1">1</definedName>
    <definedName name="SAPBEXsysID" hidden="1">"PBW"</definedName>
    <definedName name="SAPBEXwbID" hidden="1">"8CO9AOQTV8DFDN0GO81XDYPY3"</definedName>
    <definedName name="SAPsysID" hidden="1">"708C5W7SBKP804JT78WJ0JNKI"</definedName>
    <definedName name="SAPwbID" hidden="1">"ARS"</definedName>
    <definedName name="_xlnm.Print_Titles" localSheetId="3">'3_ЦК'!$2:$2</definedName>
    <definedName name="_xlnm.Print_Titles" localSheetId="4">'4_ЦК'!$1:$1</definedName>
    <definedName name="_xlnm.Print_Titles" localSheetId="5">'5_ЦК'!$1:$1</definedName>
    <definedName name="_xlnm.Print_Titles" localSheetId="6">'6_ЦК'!$1:$1</definedName>
    <definedName name="_xlnm.Print_Area" localSheetId="1">'1_ЦК'!$A$1:$E$55</definedName>
    <definedName name="_xlnm.Print_Area" localSheetId="2">'2_ЦК'!$A$1:$E$33</definedName>
    <definedName name="_xlnm.Print_Area" localSheetId="3">'3_ЦК'!$A$1:$Y$217</definedName>
    <definedName name="_xlnm.Print_Area" localSheetId="4">'4_ЦК'!$A$1:$Y$296</definedName>
    <definedName name="_xlnm.Print_Area" localSheetId="5">'5_ЦК'!$A$1:$Y$359</definedName>
    <definedName name="_xlnm.Print_Area" localSheetId="6">'6_ЦК'!$A$1:$Y$539</definedName>
    <definedName name="_xlnm.Print_Area" localSheetId="7">'прочие услуги'!$B$1:$E$17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7" l="1"/>
  <c r="D7" i="17" l="1"/>
  <c r="D6" i="17"/>
  <c r="D9" i="17" l="1"/>
  <c r="O1" i="23" l="1"/>
  <c r="K1" i="23"/>
  <c r="G1" i="23"/>
  <c r="C1" i="23"/>
  <c r="A358" i="11" l="1"/>
  <c r="B257" i="11"/>
  <c r="Y355" i="11"/>
  <c r="X355" i="11"/>
  <c r="W355" i="11"/>
  <c r="V355" i="11"/>
  <c r="U355" i="11"/>
  <c r="T355" i="11"/>
  <c r="S355" i="11"/>
  <c r="R355" i="11"/>
  <c r="Q355" i="11"/>
  <c r="P355" i="11"/>
  <c r="O355" i="11"/>
  <c r="N355" i="11"/>
  <c r="M355" i="11"/>
  <c r="L355" i="11"/>
  <c r="K355" i="11"/>
  <c r="J355" i="11"/>
  <c r="I355" i="11"/>
  <c r="H355" i="11"/>
  <c r="G355" i="11"/>
  <c r="F355" i="11"/>
  <c r="E355" i="11"/>
  <c r="D355" i="11"/>
  <c r="C355" i="11"/>
  <c r="B355" i="11"/>
  <c r="Y354" i="11"/>
  <c r="X354" i="11"/>
  <c r="W354" i="11"/>
  <c r="V354" i="11"/>
  <c r="U354" i="11"/>
  <c r="T354" i="11"/>
  <c r="S354" i="11"/>
  <c r="R354" i="11"/>
  <c r="Q354" i="11"/>
  <c r="P354" i="11"/>
  <c r="O354" i="11"/>
  <c r="N354" i="11"/>
  <c r="M354" i="11"/>
  <c r="L354" i="11"/>
  <c r="K354" i="11"/>
  <c r="J354" i="11"/>
  <c r="I354" i="11"/>
  <c r="H354" i="11"/>
  <c r="G354" i="11"/>
  <c r="F354" i="11"/>
  <c r="E354" i="11"/>
  <c r="D354" i="11"/>
  <c r="C354" i="11"/>
  <c r="B354" i="11"/>
  <c r="Y353" i="11"/>
  <c r="X353" i="11"/>
  <c r="W353" i="11"/>
  <c r="V353" i="11"/>
  <c r="U353" i="11"/>
  <c r="T353" i="11"/>
  <c r="S353" i="11"/>
  <c r="R353" i="11"/>
  <c r="Q353" i="11"/>
  <c r="P353" i="11"/>
  <c r="O353" i="11"/>
  <c r="N353" i="11"/>
  <c r="M353" i="11"/>
  <c r="L353" i="11"/>
  <c r="K353" i="11"/>
  <c r="J353" i="11"/>
  <c r="I353" i="11"/>
  <c r="H353" i="11"/>
  <c r="G353" i="11"/>
  <c r="F353" i="11"/>
  <c r="E353" i="11"/>
  <c r="D353" i="11"/>
  <c r="C353" i="11"/>
  <c r="B353" i="11"/>
  <c r="Y352" i="11"/>
  <c r="X352" i="11"/>
  <c r="W352" i="11"/>
  <c r="V352" i="11"/>
  <c r="U352" i="11"/>
  <c r="T352" i="11"/>
  <c r="S352" i="11"/>
  <c r="R352" i="11"/>
  <c r="Q352" i="11"/>
  <c r="P352" i="11"/>
  <c r="O352" i="11"/>
  <c r="N352" i="11"/>
  <c r="M352" i="11"/>
  <c r="L352" i="11"/>
  <c r="K352" i="11"/>
  <c r="J352" i="11"/>
  <c r="I352" i="11"/>
  <c r="H352" i="11"/>
  <c r="G352" i="11"/>
  <c r="F352" i="11"/>
  <c r="E352" i="11"/>
  <c r="D352" i="11"/>
  <c r="C352" i="11"/>
  <c r="B352" i="11"/>
  <c r="Y351" i="11"/>
  <c r="X351" i="11"/>
  <c r="W351" i="11"/>
  <c r="V351" i="11"/>
  <c r="U351" i="11"/>
  <c r="T351" i="11"/>
  <c r="S351" i="11"/>
  <c r="R351" i="11"/>
  <c r="Q351" i="11"/>
  <c r="P351" i="11"/>
  <c r="O351" i="11"/>
  <c r="N351" i="11"/>
  <c r="M351" i="11"/>
  <c r="L351" i="11"/>
  <c r="K351" i="11"/>
  <c r="J351" i="11"/>
  <c r="I351" i="11"/>
  <c r="H351" i="11"/>
  <c r="G351" i="11"/>
  <c r="F351" i="11"/>
  <c r="E351" i="11"/>
  <c r="D351" i="11"/>
  <c r="C351" i="11"/>
  <c r="B351" i="11"/>
  <c r="Y350" i="11"/>
  <c r="X350" i="11"/>
  <c r="W350" i="11"/>
  <c r="V350" i="11"/>
  <c r="U350" i="11"/>
  <c r="T350" i="11"/>
  <c r="S350" i="11"/>
  <c r="R350" i="11"/>
  <c r="Q350" i="11"/>
  <c r="P350" i="11"/>
  <c r="O350" i="11"/>
  <c r="N350" i="11"/>
  <c r="M350" i="11"/>
  <c r="L350" i="11"/>
  <c r="K350" i="11"/>
  <c r="J350" i="11"/>
  <c r="I350" i="11"/>
  <c r="H350" i="11"/>
  <c r="G350" i="11"/>
  <c r="F350" i="11"/>
  <c r="E350" i="11"/>
  <c r="D350" i="11"/>
  <c r="C350" i="11"/>
  <c r="B350" i="11"/>
  <c r="Y349" i="11"/>
  <c r="X349" i="11"/>
  <c r="W349" i="11"/>
  <c r="V349" i="11"/>
  <c r="U349" i="11"/>
  <c r="T349" i="11"/>
  <c r="S349" i="11"/>
  <c r="R349" i="11"/>
  <c r="Q349" i="11"/>
  <c r="P349" i="11"/>
  <c r="O349" i="11"/>
  <c r="N349" i="11"/>
  <c r="M349" i="11"/>
  <c r="L349" i="11"/>
  <c r="K349" i="11"/>
  <c r="J349" i="11"/>
  <c r="I349" i="11"/>
  <c r="H349" i="11"/>
  <c r="G349" i="11"/>
  <c r="F349" i="11"/>
  <c r="E349" i="11"/>
  <c r="D349" i="11"/>
  <c r="C349" i="11"/>
  <c r="B349" i="11"/>
  <c r="Y348" i="11"/>
  <c r="X348" i="11"/>
  <c r="W348" i="11"/>
  <c r="V348" i="11"/>
  <c r="U348" i="11"/>
  <c r="T348" i="11"/>
  <c r="S348" i="11"/>
  <c r="R348" i="11"/>
  <c r="Q348" i="11"/>
  <c r="P348" i="11"/>
  <c r="O348" i="11"/>
  <c r="N348" i="11"/>
  <c r="M348" i="11"/>
  <c r="L348" i="11"/>
  <c r="K348" i="11"/>
  <c r="J348" i="11"/>
  <c r="I348" i="11"/>
  <c r="H348" i="11"/>
  <c r="G348" i="11"/>
  <c r="F348" i="11"/>
  <c r="E348" i="11"/>
  <c r="D348" i="11"/>
  <c r="C348" i="11"/>
  <c r="B348" i="11"/>
  <c r="Y347" i="11"/>
  <c r="X347" i="11"/>
  <c r="W347" i="11"/>
  <c r="V347" i="11"/>
  <c r="U347" i="11"/>
  <c r="T347" i="11"/>
  <c r="S347" i="11"/>
  <c r="R347" i="11"/>
  <c r="Q347" i="11"/>
  <c r="P347" i="11"/>
  <c r="O347" i="11"/>
  <c r="N347" i="11"/>
  <c r="M347" i="11"/>
  <c r="L347" i="11"/>
  <c r="K347" i="11"/>
  <c r="J347" i="11"/>
  <c r="I347" i="11"/>
  <c r="H347" i="11"/>
  <c r="G347" i="11"/>
  <c r="F347" i="11"/>
  <c r="E347" i="11"/>
  <c r="D347" i="11"/>
  <c r="C347" i="11"/>
  <c r="B347" i="11"/>
  <c r="Y346" i="11"/>
  <c r="X346" i="11"/>
  <c r="W346" i="11"/>
  <c r="V346" i="11"/>
  <c r="U346" i="11"/>
  <c r="T346" i="11"/>
  <c r="S346" i="11"/>
  <c r="R346" i="11"/>
  <c r="Q346" i="11"/>
  <c r="P346" i="11"/>
  <c r="O346" i="11"/>
  <c r="N346" i="11"/>
  <c r="M346" i="11"/>
  <c r="L346" i="11"/>
  <c r="K346" i="11"/>
  <c r="J346" i="11"/>
  <c r="I346" i="11"/>
  <c r="H346" i="11"/>
  <c r="G346" i="11"/>
  <c r="F346" i="11"/>
  <c r="E346" i="11"/>
  <c r="D346" i="11"/>
  <c r="C346" i="11"/>
  <c r="B346" i="11"/>
  <c r="Y345" i="11"/>
  <c r="X345" i="11"/>
  <c r="W345" i="11"/>
  <c r="V345" i="11"/>
  <c r="U345" i="11"/>
  <c r="T345" i="11"/>
  <c r="S345" i="11"/>
  <c r="R345" i="11"/>
  <c r="Q345" i="11"/>
  <c r="P345" i="11"/>
  <c r="O345" i="11"/>
  <c r="N345" i="11"/>
  <c r="M345" i="11"/>
  <c r="L345" i="11"/>
  <c r="K345" i="11"/>
  <c r="J345" i="11"/>
  <c r="I345" i="11"/>
  <c r="H345" i="11"/>
  <c r="G345" i="11"/>
  <c r="F345" i="11"/>
  <c r="E345" i="11"/>
  <c r="D345" i="11"/>
  <c r="C345" i="11"/>
  <c r="B345" i="11"/>
  <c r="Y344" i="11"/>
  <c r="X344" i="11"/>
  <c r="W344" i="11"/>
  <c r="V344" i="11"/>
  <c r="U344" i="11"/>
  <c r="T344" i="11"/>
  <c r="S344" i="11"/>
  <c r="R344" i="11"/>
  <c r="Q344" i="11"/>
  <c r="P344" i="11"/>
  <c r="O344" i="11"/>
  <c r="N344" i="11"/>
  <c r="M344" i="11"/>
  <c r="L344" i="11"/>
  <c r="K344" i="11"/>
  <c r="J344" i="11"/>
  <c r="I344" i="11"/>
  <c r="H344" i="11"/>
  <c r="G344" i="11"/>
  <c r="F344" i="11"/>
  <c r="E344" i="11"/>
  <c r="D344" i="11"/>
  <c r="C344" i="11"/>
  <c r="B344" i="11"/>
  <c r="Y343" i="11"/>
  <c r="X343" i="11"/>
  <c r="W343" i="11"/>
  <c r="V343" i="11"/>
  <c r="U343" i="11"/>
  <c r="T343" i="11"/>
  <c r="S343" i="11"/>
  <c r="R343" i="11"/>
  <c r="Q343" i="11"/>
  <c r="P343" i="11"/>
  <c r="O343" i="11"/>
  <c r="N343" i="11"/>
  <c r="M343" i="11"/>
  <c r="L343" i="11"/>
  <c r="K343" i="11"/>
  <c r="J343" i="11"/>
  <c r="I343" i="11"/>
  <c r="H343" i="11"/>
  <c r="G343" i="11"/>
  <c r="F343" i="11"/>
  <c r="E343" i="11"/>
  <c r="D343" i="11"/>
  <c r="C343" i="11"/>
  <c r="B343" i="11"/>
  <c r="Y342" i="11"/>
  <c r="X342" i="11"/>
  <c r="W342" i="11"/>
  <c r="V342" i="11"/>
  <c r="U342" i="11"/>
  <c r="T342" i="11"/>
  <c r="S342" i="11"/>
  <c r="R342" i="11"/>
  <c r="Q342" i="11"/>
  <c r="P342" i="11"/>
  <c r="O342" i="11"/>
  <c r="N342" i="11"/>
  <c r="M342" i="11"/>
  <c r="L342" i="11"/>
  <c r="K342" i="11"/>
  <c r="J342" i="11"/>
  <c r="I342" i="11"/>
  <c r="H342" i="11"/>
  <c r="G342" i="11"/>
  <c r="F342" i="11"/>
  <c r="E342" i="11"/>
  <c r="D342" i="11"/>
  <c r="C342" i="11"/>
  <c r="B342" i="11"/>
  <c r="Y341" i="11"/>
  <c r="X341" i="11"/>
  <c r="W341" i="11"/>
  <c r="V341" i="11"/>
  <c r="U341" i="11"/>
  <c r="T341" i="11"/>
  <c r="S341" i="11"/>
  <c r="R341" i="11"/>
  <c r="Q341" i="11"/>
  <c r="P341" i="11"/>
  <c r="O341" i="11"/>
  <c r="N341" i="11"/>
  <c r="M341" i="11"/>
  <c r="L341" i="11"/>
  <c r="K341" i="11"/>
  <c r="J341" i="11"/>
  <c r="I341" i="11"/>
  <c r="H341" i="11"/>
  <c r="G341" i="11"/>
  <c r="F341" i="11"/>
  <c r="E341" i="11"/>
  <c r="D341" i="11"/>
  <c r="C341" i="11"/>
  <c r="B341" i="11"/>
  <c r="Y340" i="11"/>
  <c r="X340" i="11"/>
  <c r="W340" i="11"/>
  <c r="V340" i="11"/>
  <c r="U340" i="11"/>
  <c r="T340" i="11"/>
  <c r="S340" i="11"/>
  <c r="R340" i="11"/>
  <c r="Q340" i="11"/>
  <c r="P340" i="11"/>
  <c r="O340" i="11"/>
  <c r="N340" i="11"/>
  <c r="M340" i="11"/>
  <c r="L340" i="11"/>
  <c r="K340" i="11"/>
  <c r="J340" i="11"/>
  <c r="I340" i="11"/>
  <c r="H340" i="11"/>
  <c r="G340" i="11"/>
  <c r="F340" i="11"/>
  <c r="E340" i="11"/>
  <c r="D340" i="11"/>
  <c r="C340" i="11"/>
  <c r="B340" i="11"/>
  <c r="Y339" i="11"/>
  <c r="X339" i="11"/>
  <c r="W339" i="11"/>
  <c r="V339" i="11"/>
  <c r="U339" i="11"/>
  <c r="T339" i="11"/>
  <c r="S339" i="11"/>
  <c r="R339" i="11"/>
  <c r="Q339" i="11"/>
  <c r="P339" i="11"/>
  <c r="O339" i="11"/>
  <c r="N339" i="11"/>
  <c r="M339" i="11"/>
  <c r="L339" i="11"/>
  <c r="K339" i="11"/>
  <c r="J339" i="11"/>
  <c r="I339" i="11"/>
  <c r="H339" i="11"/>
  <c r="G339" i="11"/>
  <c r="F339" i="11"/>
  <c r="E339" i="11"/>
  <c r="D339" i="11"/>
  <c r="C339" i="11"/>
  <c r="B339" i="11"/>
  <c r="Y338" i="11"/>
  <c r="X338" i="11"/>
  <c r="W338" i="11"/>
  <c r="V338" i="11"/>
  <c r="U338" i="11"/>
  <c r="T338" i="11"/>
  <c r="S338" i="11"/>
  <c r="R338" i="11"/>
  <c r="Q338" i="11"/>
  <c r="P338" i="11"/>
  <c r="O338" i="11"/>
  <c r="N338" i="11"/>
  <c r="M338" i="11"/>
  <c r="L338" i="11"/>
  <c r="K338" i="11"/>
  <c r="J338" i="11"/>
  <c r="I338" i="11"/>
  <c r="H338" i="11"/>
  <c r="G338" i="11"/>
  <c r="F338" i="11"/>
  <c r="E338" i="11"/>
  <c r="D338" i="11"/>
  <c r="C338" i="11"/>
  <c r="B338" i="11"/>
  <c r="Y337" i="11"/>
  <c r="X337" i="11"/>
  <c r="W337" i="11"/>
  <c r="V337" i="11"/>
  <c r="U337" i="11"/>
  <c r="T337" i="11"/>
  <c r="S337" i="11"/>
  <c r="R337" i="11"/>
  <c r="Q337" i="11"/>
  <c r="P337" i="11"/>
  <c r="O337" i="11"/>
  <c r="N337" i="11"/>
  <c r="M337" i="11"/>
  <c r="L337" i="11"/>
  <c r="K337" i="11"/>
  <c r="J337" i="11"/>
  <c r="I337" i="11"/>
  <c r="H337" i="11"/>
  <c r="G337" i="11"/>
  <c r="F337" i="11"/>
  <c r="E337" i="11"/>
  <c r="D337" i="11"/>
  <c r="C337" i="11"/>
  <c r="B337" i="11"/>
  <c r="Y336" i="11"/>
  <c r="X336" i="11"/>
  <c r="W336" i="11"/>
  <c r="V336" i="11"/>
  <c r="U336" i="11"/>
  <c r="T336" i="11"/>
  <c r="S336" i="11"/>
  <c r="R336" i="11"/>
  <c r="Q336" i="11"/>
  <c r="P336" i="11"/>
  <c r="O336" i="11"/>
  <c r="N336" i="11"/>
  <c r="M336" i="11"/>
  <c r="L336" i="11"/>
  <c r="K336" i="11"/>
  <c r="J336" i="11"/>
  <c r="I336" i="11"/>
  <c r="H336" i="11"/>
  <c r="G336" i="11"/>
  <c r="F336" i="11"/>
  <c r="E336" i="11"/>
  <c r="D336" i="11"/>
  <c r="C336" i="11"/>
  <c r="B336" i="11"/>
  <c r="Y335" i="11"/>
  <c r="X335" i="11"/>
  <c r="W335" i="11"/>
  <c r="V335" i="11"/>
  <c r="U335" i="11"/>
  <c r="T335" i="11"/>
  <c r="S335" i="11"/>
  <c r="R335" i="11"/>
  <c r="Q335" i="11"/>
  <c r="P335" i="11"/>
  <c r="O335" i="11"/>
  <c r="N335" i="11"/>
  <c r="M335" i="11"/>
  <c r="L335" i="11"/>
  <c r="K335" i="11"/>
  <c r="J335" i="11"/>
  <c r="I335" i="11"/>
  <c r="H335" i="11"/>
  <c r="G335" i="11"/>
  <c r="F335" i="11"/>
  <c r="E335" i="11"/>
  <c r="D335" i="11"/>
  <c r="C335" i="11"/>
  <c r="B335" i="11"/>
  <c r="Y334" i="11"/>
  <c r="X334" i="11"/>
  <c r="W334" i="11"/>
  <c r="V334" i="11"/>
  <c r="U334" i="11"/>
  <c r="T334" i="11"/>
  <c r="S334" i="11"/>
  <c r="R334" i="11"/>
  <c r="Q334" i="11"/>
  <c r="P334" i="11"/>
  <c r="O334" i="11"/>
  <c r="N334" i="11"/>
  <c r="M334" i="11"/>
  <c r="L334" i="11"/>
  <c r="K334" i="11"/>
  <c r="J334" i="11"/>
  <c r="I334" i="11"/>
  <c r="H334" i="11"/>
  <c r="G334" i="11"/>
  <c r="F334" i="11"/>
  <c r="E334" i="11"/>
  <c r="D334" i="11"/>
  <c r="C334" i="11"/>
  <c r="B334" i="11"/>
  <c r="Y333" i="11"/>
  <c r="X333" i="11"/>
  <c r="W333" i="11"/>
  <c r="V333" i="11"/>
  <c r="U333" i="11"/>
  <c r="T333" i="11"/>
  <c r="S333" i="11"/>
  <c r="R333" i="11"/>
  <c r="Q333" i="11"/>
  <c r="P333" i="11"/>
  <c r="O333" i="11"/>
  <c r="N333" i="11"/>
  <c r="M333" i="11"/>
  <c r="L333" i="11"/>
  <c r="K333" i="11"/>
  <c r="J333" i="11"/>
  <c r="I333" i="11"/>
  <c r="H333" i="11"/>
  <c r="G333" i="11"/>
  <c r="F333" i="11"/>
  <c r="E333" i="11"/>
  <c r="D333" i="11"/>
  <c r="C333" i="11"/>
  <c r="B333" i="11"/>
  <c r="Y332" i="11"/>
  <c r="X332" i="11"/>
  <c r="W332" i="11"/>
  <c r="V332" i="11"/>
  <c r="U332" i="11"/>
  <c r="T332" i="11"/>
  <c r="S332" i="11"/>
  <c r="R332" i="11"/>
  <c r="Q332" i="11"/>
  <c r="P332" i="11"/>
  <c r="O332" i="11"/>
  <c r="N332" i="11"/>
  <c r="M332" i="11"/>
  <c r="L332" i="11"/>
  <c r="K332" i="11"/>
  <c r="J332" i="11"/>
  <c r="I332" i="11"/>
  <c r="H332" i="11"/>
  <c r="G332" i="11"/>
  <c r="F332" i="11"/>
  <c r="E332" i="11"/>
  <c r="D332" i="11"/>
  <c r="C332" i="11"/>
  <c r="B332" i="11"/>
  <c r="Y331" i="11"/>
  <c r="X331" i="11"/>
  <c r="W331" i="11"/>
  <c r="V331" i="11"/>
  <c r="U331" i="11"/>
  <c r="T331" i="11"/>
  <c r="S331" i="11"/>
  <c r="R331" i="11"/>
  <c r="Q331" i="11"/>
  <c r="P331" i="11"/>
  <c r="O331" i="11"/>
  <c r="N331" i="11"/>
  <c r="M331" i="11"/>
  <c r="L331" i="11"/>
  <c r="K331" i="11"/>
  <c r="J331" i="11"/>
  <c r="I331" i="11"/>
  <c r="H331" i="11"/>
  <c r="G331" i="11"/>
  <c r="F331" i="11"/>
  <c r="E331" i="11"/>
  <c r="D331" i="11"/>
  <c r="C331" i="11"/>
  <c r="B331" i="11"/>
  <c r="Y330" i="11"/>
  <c r="X330" i="11"/>
  <c r="W330" i="11"/>
  <c r="V330" i="11"/>
  <c r="U330" i="11"/>
  <c r="T330" i="11"/>
  <c r="S330" i="11"/>
  <c r="R330" i="11"/>
  <c r="Q330" i="11"/>
  <c r="P330" i="11"/>
  <c r="O330" i="11"/>
  <c r="N330" i="11"/>
  <c r="M330" i="11"/>
  <c r="L330" i="11"/>
  <c r="K330" i="11"/>
  <c r="J330" i="11"/>
  <c r="I330" i="11"/>
  <c r="H330" i="11"/>
  <c r="G330" i="11"/>
  <c r="F330" i="11"/>
  <c r="E330" i="11"/>
  <c r="D330" i="11"/>
  <c r="C330" i="11"/>
  <c r="B330" i="11"/>
  <c r="Y329" i="11"/>
  <c r="X329" i="11"/>
  <c r="W329" i="11"/>
  <c r="V329" i="11"/>
  <c r="U329" i="11"/>
  <c r="T329" i="11"/>
  <c r="S329" i="11"/>
  <c r="R329" i="11"/>
  <c r="Q329" i="11"/>
  <c r="P329" i="11"/>
  <c r="O329" i="11"/>
  <c r="N329" i="11"/>
  <c r="M329" i="11"/>
  <c r="L329" i="11"/>
  <c r="K329" i="11"/>
  <c r="J329" i="11"/>
  <c r="I329" i="11"/>
  <c r="H329" i="11"/>
  <c r="G329" i="11"/>
  <c r="F329" i="11"/>
  <c r="E329" i="11"/>
  <c r="D329" i="11"/>
  <c r="C329" i="11"/>
  <c r="B329" i="11"/>
  <c r="Y328" i="11"/>
  <c r="X328" i="11"/>
  <c r="W328" i="11"/>
  <c r="V328" i="11"/>
  <c r="U328" i="11"/>
  <c r="T328" i="11"/>
  <c r="S328" i="11"/>
  <c r="R328" i="11"/>
  <c r="Q328" i="11"/>
  <c r="P328" i="11"/>
  <c r="O328" i="11"/>
  <c r="N328" i="11"/>
  <c r="M328" i="11"/>
  <c r="L328" i="11"/>
  <c r="K328" i="11"/>
  <c r="J328" i="11"/>
  <c r="I328" i="11"/>
  <c r="H328" i="11"/>
  <c r="G328" i="11"/>
  <c r="F328" i="11"/>
  <c r="E328" i="11"/>
  <c r="D328" i="11"/>
  <c r="C328" i="11"/>
  <c r="B328" i="11"/>
  <c r="Y327" i="11"/>
  <c r="X327" i="11"/>
  <c r="W327" i="11"/>
  <c r="V327" i="11"/>
  <c r="U327" i="11"/>
  <c r="T327" i="11"/>
  <c r="S327" i="11"/>
  <c r="R327" i="11"/>
  <c r="Q327" i="11"/>
  <c r="P327" i="11"/>
  <c r="O327" i="11"/>
  <c r="N327" i="11"/>
  <c r="M327" i="11"/>
  <c r="L327" i="11"/>
  <c r="K327" i="11"/>
  <c r="J327" i="11"/>
  <c r="I327" i="11"/>
  <c r="H327" i="11"/>
  <c r="G327" i="11"/>
  <c r="F327" i="11"/>
  <c r="E327" i="11"/>
  <c r="D327" i="11"/>
  <c r="C327" i="11"/>
  <c r="B327" i="11"/>
  <c r="Y326" i="11"/>
  <c r="X326" i="11"/>
  <c r="W326" i="11"/>
  <c r="V326" i="11"/>
  <c r="U326" i="11"/>
  <c r="T326" i="11"/>
  <c r="S326" i="11"/>
  <c r="R326" i="11"/>
  <c r="Q326" i="11"/>
  <c r="P326" i="11"/>
  <c r="O326" i="11"/>
  <c r="N326" i="11"/>
  <c r="M326" i="11"/>
  <c r="L326" i="11"/>
  <c r="K326" i="11"/>
  <c r="J326" i="11"/>
  <c r="I326" i="11"/>
  <c r="H326" i="11"/>
  <c r="G326" i="11"/>
  <c r="F326" i="11"/>
  <c r="E326" i="11"/>
  <c r="D326" i="11"/>
  <c r="C326" i="11"/>
  <c r="B326" i="11"/>
  <c r="Y325" i="11"/>
  <c r="X325" i="11"/>
  <c r="W325" i="11"/>
  <c r="V325" i="11"/>
  <c r="U325" i="11"/>
  <c r="T325" i="11"/>
  <c r="S325" i="11"/>
  <c r="R325" i="11"/>
  <c r="Q325" i="11"/>
  <c r="P325" i="11"/>
  <c r="O325" i="11"/>
  <c r="N325" i="11"/>
  <c r="M325" i="11"/>
  <c r="L325" i="11"/>
  <c r="K325" i="11"/>
  <c r="J325" i="11"/>
  <c r="I325" i="11"/>
  <c r="H325" i="11"/>
  <c r="G325" i="11"/>
  <c r="F325" i="11"/>
  <c r="E325" i="11"/>
  <c r="D325" i="11"/>
  <c r="C325" i="11"/>
  <c r="B325" i="11"/>
  <c r="Y321" i="11"/>
  <c r="X321" i="11"/>
  <c r="W321" i="11"/>
  <c r="V321" i="11"/>
  <c r="U321" i="11"/>
  <c r="T321" i="11"/>
  <c r="S321" i="11"/>
  <c r="R321" i="11"/>
  <c r="Q321" i="11"/>
  <c r="P321" i="11"/>
  <c r="O321" i="11"/>
  <c r="N321" i="11"/>
  <c r="M321" i="11"/>
  <c r="L321" i="11"/>
  <c r="K321" i="11"/>
  <c r="J321" i="11"/>
  <c r="I321" i="11"/>
  <c r="H321" i="11"/>
  <c r="G321" i="11"/>
  <c r="F321" i="11"/>
  <c r="E321" i="11"/>
  <c r="D321" i="11"/>
  <c r="C321" i="11"/>
  <c r="B321" i="11"/>
  <c r="Y320" i="11"/>
  <c r="X320" i="11"/>
  <c r="W320" i="11"/>
  <c r="V320" i="11"/>
  <c r="U320" i="11"/>
  <c r="T320" i="11"/>
  <c r="S320" i="11"/>
  <c r="R320" i="11"/>
  <c r="Q320" i="11"/>
  <c r="P320" i="11"/>
  <c r="O320" i="11"/>
  <c r="N320" i="11"/>
  <c r="M320" i="11"/>
  <c r="L320" i="11"/>
  <c r="K320" i="11"/>
  <c r="J320" i="11"/>
  <c r="I320" i="11"/>
  <c r="H320" i="11"/>
  <c r="G320" i="11"/>
  <c r="F320" i="11"/>
  <c r="E320" i="11"/>
  <c r="D320" i="11"/>
  <c r="C320" i="11"/>
  <c r="B320" i="11"/>
  <c r="Y319" i="11"/>
  <c r="X319" i="11"/>
  <c r="W319" i="11"/>
  <c r="V319" i="11"/>
  <c r="U319" i="11"/>
  <c r="T319" i="11"/>
  <c r="S319" i="11"/>
  <c r="R319" i="11"/>
  <c r="Q319" i="11"/>
  <c r="P319" i="11"/>
  <c r="O319" i="11"/>
  <c r="N319" i="11"/>
  <c r="M319" i="11"/>
  <c r="L319" i="11"/>
  <c r="K319" i="11"/>
  <c r="J319" i="11"/>
  <c r="I319" i="11"/>
  <c r="H319" i="11"/>
  <c r="G319" i="11"/>
  <c r="F319" i="11"/>
  <c r="E319" i="11"/>
  <c r="D319" i="11"/>
  <c r="C319" i="11"/>
  <c r="B319" i="11"/>
  <c r="Y318" i="11"/>
  <c r="X318" i="11"/>
  <c r="W318" i="11"/>
  <c r="V318" i="11"/>
  <c r="U318" i="11"/>
  <c r="T318" i="11"/>
  <c r="S318" i="11"/>
  <c r="R318" i="11"/>
  <c r="Q318" i="11"/>
  <c r="P318" i="11"/>
  <c r="O318" i="11"/>
  <c r="N318" i="11"/>
  <c r="M318" i="11"/>
  <c r="L318" i="11"/>
  <c r="K318" i="11"/>
  <c r="J318" i="11"/>
  <c r="I318" i="11"/>
  <c r="H318" i="11"/>
  <c r="G318" i="11"/>
  <c r="F318" i="11"/>
  <c r="E318" i="11"/>
  <c r="D318" i="11"/>
  <c r="C318" i="11"/>
  <c r="B318" i="11"/>
  <c r="Y317" i="11"/>
  <c r="X317" i="11"/>
  <c r="W317" i="11"/>
  <c r="V317" i="11"/>
  <c r="U317" i="11"/>
  <c r="T317" i="11"/>
  <c r="S317" i="11"/>
  <c r="R317" i="11"/>
  <c r="Q317" i="11"/>
  <c r="P317" i="11"/>
  <c r="O317" i="11"/>
  <c r="N317" i="11"/>
  <c r="M317" i="11"/>
  <c r="L317" i="11"/>
  <c r="K317" i="11"/>
  <c r="J317" i="11"/>
  <c r="I317" i="11"/>
  <c r="H317" i="11"/>
  <c r="G317" i="11"/>
  <c r="F317" i="11"/>
  <c r="E317" i="11"/>
  <c r="D317" i="11"/>
  <c r="C317" i="11"/>
  <c r="B317" i="11"/>
  <c r="Y316" i="11"/>
  <c r="X316" i="11"/>
  <c r="W316" i="11"/>
  <c r="V316" i="11"/>
  <c r="U316" i="11"/>
  <c r="T316" i="11"/>
  <c r="S316" i="11"/>
  <c r="R316" i="11"/>
  <c r="Q316" i="11"/>
  <c r="P316" i="11"/>
  <c r="O316" i="11"/>
  <c r="N316" i="11"/>
  <c r="M316" i="11"/>
  <c r="L316" i="11"/>
  <c r="K316" i="11"/>
  <c r="J316" i="11"/>
  <c r="I316" i="11"/>
  <c r="H316" i="11"/>
  <c r="G316" i="11"/>
  <c r="F316" i="11"/>
  <c r="E316" i="11"/>
  <c r="D316" i="11"/>
  <c r="C316" i="11"/>
  <c r="B316" i="11"/>
  <c r="Y315" i="11"/>
  <c r="X315" i="11"/>
  <c r="W315" i="11"/>
  <c r="V315" i="11"/>
  <c r="U315" i="11"/>
  <c r="T315" i="11"/>
  <c r="S315" i="11"/>
  <c r="R315" i="11"/>
  <c r="Q315" i="11"/>
  <c r="P315" i="11"/>
  <c r="O315" i="11"/>
  <c r="N315" i="11"/>
  <c r="M315" i="11"/>
  <c r="L315" i="11"/>
  <c r="K315" i="11"/>
  <c r="J315" i="11"/>
  <c r="I315" i="11"/>
  <c r="H315" i="11"/>
  <c r="G315" i="11"/>
  <c r="F315" i="11"/>
  <c r="E315" i="11"/>
  <c r="D315" i="11"/>
  <c r="C315" i="11"/>
  <c r="B315" i="11"/>
  <c r="Y314" i="11"/>
  <c r="X314" i="11"/>
  <c r="W314" i="11"/>
  <c r="V314" i="11"/>
  <c r="U314" i="11"/>
  <c r="T314" i="11"/>
  <c r="S314" i="11"/>
  <c r="R314" i="11"/>
  <c r="Q314" i="11"/>
  <c r="P314" i="11"/>
  <c r="O314" i="11"/>
  <c r="N314" i="11"/>
  <c r="M314" i="11"/>
  <c r="L314" i="11"/>
  <c r="K314" i="11"/>
  <c r="J314" i="11"/>
  <c r="I314" i="11"/>
  <c r="H314" i="11"/>
  <c r="G314" i="11"/>
  <c r="F314" i="11"/>
  <c r="E314" i="11"/>
  <c r="D314" i="11"/>
  <c r="C314" i="11"/>
  <c r="B314" i="11"/>
  <c r="Y313" i="11"/>
  <c r="X313" i="11"/>
  <c r="W313" i="11"/>
  <c r="V313" i="11"/>
  <c r="U313" i="11"/>
  <c r="T313" i="11"/>
  <c r="S313" i="11"/>
  <c r="R313" i="11"/>
  <c r="Q313" i="11"/>
  <c r="P313" i="11"/>
  <c r="O313" i="11"/>
  <c r="N313" i="11"/>
  <c r="M313" i="11"/>
  <c r="L313" i="11"/>
  <c r="K313" i="11"/>
  <c r="J313" i="11"/>
  <c r="I313" i="11"/>
  <c r="H313" i="11"/>
  <c r="G313" i="11"/>
  <c r="F313" i="11"/>
  <c r="E313" i="11"/>
  <c r="D313" i="11"/>
  <c r="C313" i="11"/>
  <c r="B313" i="11"/>
  <c r="Y312" i="11"/>
  <c r="X312" i="11"/>
  <c r="W312" i="11"/>
  <c r="V312" i="11"/>
  <c r="U312" i="11"/>
  <c r="T312" i="11"/>
  <c r="S312" i="11"/>
  <c r="R312" i="11"/>
  <c r="Q312" i="11"/>
  <c r="P312" i="11"/>
  <c r="O312" i="11"/>
  <c r="N312" i="11"/>
  <c r="M312" i="11"/>
  <c r="L312" i="11"/>
  <c r="K312" i="11"/>
  <c r="J312" i="11"/>
  <c r="I312" i="11"/>
  <c r="H312" i="11"/>
  <c r="G312" i="11"/>
  <c r="F312" i="11"/>
  <c r="E312" i="11"/>
  <c r="D312" i="11"/>
  <c r="C312" i="11"/>
  <c r="B312" i="11"/>
  <c r="Y311" i="11"/>
  <c r="X311" i="11"/>
  <c r="W311" i="11"/>
  <c r="V311" i="11"/>
  <c r="U311" i="11"/>
  <c r="T311" i="11"/>
  <c r="S311" i="11"/>
  <c r="R311" i="11"/>
  <c r="Q311" i="11"/>
  <c r="P311" i="11"/>
  <c r="O311" i="11"/>
  <c r="N311" i="11"/>
  <c r="M311" i="11"/>
  <c r="L311" i="11"/>
  <c r="K311" i="11"/>
  <c r="J311" i="11"/>
  <c r="I311" i="11"/>
  <c r="H311" i="11"/>
  <c r="G311" i="11"/>
  <c r="F311" i="11"/>
  <c r="E311" i="11"/>
  <c r="D311" i="11"/>
  <c r="C311" i="11"/>
  <c r="B311" i="11"/>
  <c r="Y310" i="11"/>
  <c r="X310" i="11"/>
  <c r="W310" i="11"/>
  <c r="V310" i="11"/>
  <c r="U310" i="11"/>
  <c r="T310" i="11"/>
  <c r="S310" i="11"/>
  <c r="R310" i="11"/>
  <c r="Q310" i="11"/>
  <c r="P310" i="11"/>
  <c r="O310" i="11"/>
  <c r="N310" i="11"/>
  <c r="M310" i="11"/>
  <c r="L310" i="11"/>
  <c r="K310" i="11"/>
  <c r="J310" i="11"/>
  <c r="I310" i="11"/>
  <c r="H310" i="11"/>
  <c r="G310" i="11"/>
  <c r="F310" i="11"/>
  <c r="E310" i="11"/>
  <c r="D310" i="11"/>
  <c r="C310" i="11"/>
  <c r="B310" i="11"/>
  <c r="Y309" i="11"/>
  <c r="X309" i="11"/>
  <c r="W309" i="11"/>
  <c r="V309" i="11"/>
  <c r="U309" i="11"/>
  <c r="T309" i="11"/>
  <c r="S309" i="11"/>
  <c r="R309" i="11"/>
  <c r="Q309" i="11"/>
  <c r="P309" i="11"/>
  <c r="O309" i="11"/>
  <c r="N309" i="11"/>
  <c r="M309" i="11"/>
  <c r="L309" i="11"/>
  <c r="K309" i="11"/>
  <c r="J309" i="11"/>
  <c r="I309" i="11"/>
  <c r="H309" i="11"/>
  <c r="G309" i="11"/>
  <c r="F309" i="11"/>
  <c r="E309" i="11"/>
  <c r="D309" i="11"/>
  <c r="C309" i="11"/>
  <c r="B309" i="11"/>
  <c r="Y308" i="11"/>
  <c r="X308" i="11"/>
  <c r="W308" i="11"/>
  <c r="V308" i="11"/>
  <c r="U308" i="11"/>
  <c r="T308" i="11"/>
  <c r="S308" i="11"/>
  <c r="R308" i="11"/>
  <c r="Q308" i="11"/>
  <c r="P308" i="11"/>
  <c r="O308" i="11"/>
  <c r="N308" i="11"/>
  <c r="M308" i="11"/>
  <c r="L308" i="11"/>
  <c r="K308" i="11"/>
  <c r="J308" i="11"/>
  <c r="I308" i="11"/>
  <c r="H308" i="11"/>
  <c r="G308" i="11"/>
  <c r="F308" i="11"/>
  <c r="E308" i="11"/>
  <c r="D308" i="11"/>
  <c r="C308" i="11"/>
  <c r="B308" i="11"/>
  <c r="Y307" i="11"/>
  <c r="X307" i="11"/>
  <c r="W307" i="11"/>
  <c r="V307" i="11"/>
  <c r="U307" i="11"/>
  <c r="T307" i="11"/>
  <c r="S307" i="11"/>
  <c r="R307" i="11"/>
  <c r="Q307" i="11"/>
  <c r="P307" i="11"/>
  <c r="O307" i="11"/>
  <c r="N307" i="11"/>
  <c r="M307" i="11"/>
  <c r="L307" i="11"/>
  <c r="K307" i="11"/>
  <c r="J307" i="11"/>
  <c r="I307" i="11"/>
  <c r="H307" i="11"/>
  <c r="G307" i="11"/>
  <c r="F307" i="11"/>
  <c r="E307" i="11"/>
  <c r="D307" i="11"/>
  <c r="C307" i="11"/>
  <c r="B307" i="11"/>
  <c r="Y306" i="11"/>
  <c r="X306" i="11"/>
  <c r="W306" i="11"/>
  <c r="V306" i="11"/>
  <c r="U306" i="11"/>
  <c r="T306" i="11"/>
  <c r="S306" i="11"/>
  <c r="R306" i="11"/>
  <c r="Q306" i="11"/>
  <c r="P306" i="11"/>
  <c r="O306" i="11"/>
  <c r="N306" i="11"/>
  <c r="M306" i="11"/>
  <c r="L306" i="11"/>
  <c r="K306" i="11"/>
  <c r="J306" i="11"/>
  <c r="I306" i="11"/>
  <c r="H306" i="11"/>
  <c r="G306" i="11"/>
  <c r="F306" i="11"/>
  <c r="E306" i="11"/>
  <c r="D306" i="11"/>
  <c r="C306" i="11"/>
  <c r="B306" i="11"/>
  <c r="Y305" i="11"/>
  <c r="X305" i="11"/>
  <c r="W305" i="11"/>
  <c r="V305" i="11"/>
  <c r="U305" i="11"/>
  <c r="T305" i="11"/>
  <c r="S305" i="11"/>
  <c r="R305" i="11"/>
  <c r="Q305" i="11"/>
  <c r="P305" i="11"/>
  <c r="O305" i="11"/>
  <c r="N305" i="11"/>
  <c r="M305" i="11"/>
  <c r="L305" i="11"/>
  <c r="K305" i="11"/>
  <c r="J305" i="11"/>
  <c r="I305" i="11"/>
  <c r="H305" i="11"/>
  <c r="G305" i="11"/>
  <c r="F305" i="11"/>
  <c r="E305" i="11"/>
  <c r="D305" i="11"/>
  <c r="C305" i="11"/>
  <c r="B305" i="11"/>
  <c r="Y304" i="11"/>
  <c r="X304" i="11"/>
  <c r="W304" i="11"/>
  <c r="V304" i="11"/>
  <c r="U304" i="11"/>
  <c r="T304" i="11"/>
  <c r="S304" i="11"/>
  <c r="R304" i="11"/>
  <c r="Q304" i="11"/>
  <c r="P304" i="11"/>
  <c r="O304" i="11"/>
  <c r="N304" i="11"/>
  <c r="M304" i="11"/>
  <c r="L304" i="11"/>
  <c r="K304" i="11"/>
  <c r="J304" i="11"/>
  <c r="I304" i="11"/>
  <c r="H304" i="11"/>
  <c r="G304" i="11"/>
  <c r="F304" i="11"/>
  <c r="E304" i="11"/>
  <c r="D304" i="11"/>
  <c r="C304" i="11"/>
  <c r="B304" i="11"/>
  <c r="Y303" i="11"/>
  <c r="X303" i="11"/>
  <c r="W303" i="11"/>
  <c r="V303" i="11"/>
  <c r="U303" i="11"/>
  <c r="T303" i="11"/>
  <c r="S303" i="11"/>
  <c r="R303" i="11"/>
  <c r="Q303" i="11"/>
  <c r="P303" i="11"/>
  <c r="O303" i="11"/>
  <c r="N303" i="11"/>
  <c r="M303" i="11"/>
  <c r="L303" i="11"/>
  <c r="K303" i="11"/>
  <c r="J303" i="11"/>
  <c r="I303" i="11"/>
  <c r="H303" i="11"/>
  <c r="G303" i="11"/>
  <c r="F303" i="11"/>
  <c r="E303" i="11"/>
  <c r="D303" i="11"/>
  <c r="C303" i="11"/>
  <c r="B303" i="11"/>
  <c r="Y302" i="11"/>
  <c r="X302" i="11"/>
  <c r="W302" i="11"/>
  <c r="V302" i="11"/>
  <c r="U302" i="11"/>
  <c r="T302" i="11"/>
  <c r="S302" i="11"/>
  <c r="R302" i="11"/>
  <c r="Q302" i="11"/>
  <c r="P302" i="11"/>
  <c r="O302" i="11"/>
  <c r="N302" i="11"/>
  <c r="M302" i="11"/>
  <c r="L302" i="11"/>
  <c r="K302" i="11"/>
  <c r="J302" i="11"/>
  <c r="I302" i="11"/>
  <c r="H302" i="11"/>
  <c r="G302" i="11"/>
  <c r="F302" i="11"/>
  <c r="E302" i="11"/>
  <c r="D302" i="11"/>
  <c r="C302" i="11"/>
  <c r="B302" i="11"/>
  <c r="Y301" i="11"/>
  <c r="X301" i="11"/>
  <c r="W301" i="11"/>
  <c r="V301" i="11"/>
  <c r="U301" i="11"/>
  <c r="T301" i="11"/>
  <c r="S301" i="11"/>
  <c r="R301" i="11"/>
  <c r="Q301" i="11"/>
  <c r="P301" i="11"/>
  <c r="O301" i="11"/>
  <c r="N301" i="11"/>
  <c r="M301" i="11"/>
  <c r="L301" i="11"/>
  <c r="K301" i="11"/>
  <c r="J301" i="11"/>
  <c r="I301" i="11"/>
  <c r="H301" i="11"/>
  <c r="G301" i="11"/>
  <c r="F301" i="11"/>
  <c r="E301" i="11"/>
  <c r="D301" i="11"/>
  <c r="C301" i="11"/>
  <c r="B301" i="11"/>
  <c r="Y300" i="11"/>
  <c r="X300" i="11"/>
  <c r="W300" i="11"/>
  <c r="V300" i="11"/>
  <c r="U300" i="11"/>
  <c r="T300" i="11"/>
  <c r="S300" i="11"/>
  <c r="R300" i="11"/>
  <c r="Q300" i="11"/>
  <c r="P300" i="11"/>
  <c r="O300" i="11"/>
  <c r="N300" i="11"/>
  <c r="M300" i="11"/>
  <c r="L300" i="11"/>
  <c r="K300" i="11"/>
  <c r="J300" i="11"/>
  <c r="I300" i="11"/>
  <c r="H300" i="11"/>
  <c r="G300" i="11"/>
  <c r="F300" i="11"/>
  <c r="E300" i="11"/>
  <c r="D300" i="11"/>
  <c r="C300" i="11"/>
  <c r="B300" i="11"/>
  <c r="Y299" i="11"/>
  <c r="X299" i="11"/>
  <c r="W299" i="11"/>
  <c r="V299" i="11"/>
  <c r="U299" i="11"/>
  <c r="T299" i="11"/>
  <c r="S299" i="11"/>
  <c r="R299" i="11"/>
  <c r="Q299" i="11"/>
  <c r="P299" i="11"/>
  <c r="O299" i="11"/>
  <c r="N299" i="11"/>
  <c r="M299" i="11"/>
  <c r="L299" i="11"/>
  <c r="K299" i="11"/>
  <c r="J299" i="11"/>
  <c r="I299" i="11"/>
  <c r="H299" i="11"/>
  <c r="G299" i="11"/>
  <c r="F299" i="11"/>
  <c r="E299" i="11"/>
  <c r="D299" i="11"/>
  <c r="C299" i="11"/>
  <c r="B299" i="11"/>
  <c r="Y298" i="11"/>
  <c r="X298" i="11"/>
  <c r="W298" i="11"/>
  <c r="V298" i="11"/>
  <c r="U298" i="11"/>
  <c r="T298" i="11"/>
  <c r="S298" i="11"/>
  <c r="R298" i="11"/>
  <c r="Q298" i="11"/>
  <c r="P298" i="11"/>
  <c r="O298" i="11"/>
  <c r="N298" i="11"/>
  <c r="M298" i="11"/>
  <c r="L298" i="11"/>
  <c r="K298" i="11"/>
  <c r="J298" i="11"/>
  <c r="I298" i="11"/>
  <c r="H298" i="11"/>
  <c r="G298" i="11"/>
  <c r="F298" i="11"/>
  <c r="E298" i="11"/>
  <c r="D298" i="11"/>
  <c r="C298" i="11"/>
  <c r="B298" i="11"/>
  <c r="Y297" i="11"/>
  <c r="X297" i="11"/>
  <c r="W297" i="11"/>
  <c r="V297" i="11"/>
  <c r="U297" i="11"/>
  <c r="T297" i="11"/>
  <c r="S297" i="11"/>
  <c r="R297" i="11"/>
  <c r="Q297" i="11"/>
  <c r="P297" i="11"/>
  <c r="O297" i="11"/>
  <c r="N297" i="11"/>
  <c r="M297" i="11"/>
  <c r="L297" i="11"/>
  <c r="K297" i="11"/>
  <c r="J297" i="11"/>
  <c r="I297" i="11"/>
  <c r="H297" i="11"/>
  <c r="G297" i="11"/>
  <c r="F297" i="11"/>
  <c r="E297" i="11"/>
  <c r="D297" i="11"/>
  <c r="C297" i="11"/>
  <c r="B297" i="11"/>
  <c r="Y296" i="11"/>
  <c r="X296" i="11"/>
  <c r="W296" i="11"/>
  <c r="V296" i="11"/>
  <c r="U296" i="11"/>
  <c r="T296" i="11"/>
  <c r="S296" i="11"/>
  <c r="R296" i="11"/>
  <c r="Q296" i="11"/>
  <c r="P296" i="11"/>
  <c r="O296" i="11"/>
  <c r="N296" i="11"/>
  <c r="M296" i="11"/>
  <c r="L296" i="11"/>
  <c r="K296" i="11"/>
  <c r="J296" i="11"/>
  <c r="I296" i="11"/>
  <c r="H296" i="11"/>
  <c r="G296" i="11"/>
  <c r="F296" i="11"/>
  <c r="E296" i="11"/>
  <c r="D296" i="11"/>
  <c r="C296" i="11"/>
  <c r="B296" i="11"/>
  <c r="Y295" i="11"/>
  <c r="X295" i="11"/>
  <c r="W295" i="11"/>
  <c r="V295" i="11"/>
  <c r="U295" i="11"/>
  <c r="T295" i="11"/>
  <c r="S295" i="11"/>
  <c r="R295" i="11"/>
  <c r="Q295" i="11"/>
  <c r="P295" i="11"/>
  <c r="O295" i="11"/>
  <c r="N295" i="11"/>
  <c r="M295" i="11"/>
  <c r="L295" i="11"/>
  <c r="K295" i="11"/>
  <c r="J295" i="11"/>
  <c r="I295" i="11"/>
  <c r="H295" i="11"/>
  <c r="G295" i="11"/>
  <c r="F295" i="11"/>
  <c r="E295" i="11"/>
  <c r="D295" i="11"/>
  <c r="C295" i="11"/>
  <c r="B295" i="11"/>
  <c r="Y294" i="11"/>
  <c r="X294" i="11"/>
  <c r="W294" i="11"/>
  <c r="V294" i="11"/>
  <c r="U294" i="11"/>
  <c r="T294" i="11"/>
  <c r="S294" i="11"/>
  <c r="R294" i="11"/>
  <c r="Q294" i="11"/>
  <c r="P294" i="11"/>
  <c r="O294" i="11"/>
  <c r="N294" i="11"/>
  <c r="M294" i="11"/>
  <c r="L294" i="11"/>
  <c r="K294" i="11"/>
  <c r="J294" i="11"/>
  <c r="I294" i="11"/>
  <c r="H294" i="11"/>
  <c r="G294" i="11"/>
  <c r="F294" i="11"/>
  <c r="E294" i="11"/>
  <c r="D294" i="11"/>
  <c r="C294" i="11"/>
  <c r="B294" i="11"/>
  <c r="Y293" i="11"/>
  <c r="X293" i="11"/>
  <c r="W293" i="11"/>
  <c r="V293" i="11"/>
  <c r="U293" i="11"/>
  <c r="T293" i="11"/>
  <c r="S293" i="11"/>
  <c r="R293" i="11"/>
  <c r="Q293" i="11"/>
  <c r="P293" i="11"/>
  <c r="O293" i="11"/>
  <c r="N293" i="11"/>
  <c r="M293" i="11"/>
  <c r="L293" i="11"/>
  <c r="K293" i="11"/>
  <c r="J293" i="11"/>
  <c r="I293" i="11"/>
  <c r="H293" i="11"/>
  <c r="G293" i="11"/>
  <c r="F293" i="11"/>
  <c r="E293" i="11"/>
  <c r="D293" i="11"/>
  <c r="C293" i="11"/>
  <c r="B293" i="11"/>
  <c r="Y292" i="11"/>
  <c r="X292" i="11"/>
  <c r="W292" i="11"/>
  <c r="V292" i="11"/>
  <c r="U292" i="11"/>
  <c r="T292" i="11"/>
  <c r="S292" i="11"/>
  <c r="R292" i="11"/>
  <c r="Q292" i="11"/>
  <c r="P292" i="11"/>
  <c r="O292" i="11"/>
  <c r="N292" i="11"/>
  <c r="M292" i="11"/>
  <c r="L292" i="11"/>
  <c r="K292" i="11"/>
  <c r="J292" i="11"/>
  <c r="I292" i="11"/>
  <c r="H292" i="11"/>
  <c r="G292" i="11"/>
  <c r="F292" i="11"/>
  <c r="E292" i="11"/>
  <c r="D292" i="11"/>
  <c r="C292" i="11"/>
  <c r="B292" i="11"/>
  <c r="Y291" i="11"/>
  <c r="X291" i="11"/>
  <c r="W291" i="11"/>
  <c r="V291" i="11"/>
  <c r="U291" i="11"/>
  <c r="T291" i="11"/>
  <c r="S291" i="11"/>
  <c r="R291" i="11"/>
  <c r="Q291" i="11"/>
  <c r="P291" i="11"/>
  <c r="O291" i="11"/>
  <c r="N291" i="11"/>
  <c r="M291" i="11"/>
  <c r="L291" i="11"/>
  <c r="K291" i="11"/>
  <c r="J291" i="11"/>
  <c r="I291" i="11"/>
  <c r="H291" i="11"/>
  <c r="G291" i="11"/>
  <c r="F291" i="11"/>
  <c r="E291" i="11"/>
  <c r="D291" i="11"/>
  <c r="C291" i="11"/>
  <c r="B291" i="11"/>
  <c r="Y287" i="11"/>
  <c r="X287" i="11"/>
  <c r="W287" i="11"/>
  <c r="V287" i="11"/>
  <c r="U287" i="11"/>
  <c r="T287" i="11"/>
  <c r="S287" i="11"/>
  <c r="R287" i="11"/>
  <c r="Q287" i="11"/>
  <c r="P287" i="11"/>
  <c r="O287" i="11"/>
  <c r="N287" i="11"/>
  <c r="M287" i="11"/>
  <c r="L287" i="11"/>
  <c r="K287" i="11"/>
  <c r="J287" i="11"/>
  <c r="I287" i="11"/>
  <c r="H287" i="11"/>
  <c r="G287" i="11"/>
  <c r="F287" i="11"/>
  <c r="E287" i="11"/>
  <c r="D287" i="11"/>
  <c r="C287" i="11"/>
  <c r="B287" i="11"/>
  <c r="Y286" i="11"/>
  <c r="X286" i="11"/>
  <c r="W286" i="11"/>
  <c r="V286" i="11"/>
  <c r="U286" i="11"/>
  <c r="T286" i="11"/>
  <c r="S286" i="11"/>
  <c r="R286" i="11"/>
  <c r="Q286" i="11"/>
  <c r="P286" i="11"/>
  <c r="O286" i="11"/>
  <c r="N286" i="11"/>
  <c r="M286" i="11"/>
  <c r="L286" i="11"/>
  <c r="K286" i="11"/>
  <c r="J286" i="11"/>
  <c r="I286" i="11"/>
  <c r="H286" i="11"/>
  <c r="G286" i="11"/>
  <c r="F286" i="11"/>
  <c r="E286" i="11"/>
  <c r="D286" i="11"/>
  <c r="C286" i="11"/>
  <c r="B286" i="11"/>
  <c r="Y285" i="11"/>
  <c r="X285" i="11"/>
  <c r="W285" i="11"/>
  <c r="V285" i="11"/>
  <c r="U285" i="11"/>
  <c r="T285" i="11"/>
  <c r="S285" i="11"/>
  <c r="R285" i="11"/>
  <c r="Q285" i="11"/>
  <c r="P285" i="11"/>
  <c r="O285" i="11"/>
  <c r="N285" i="11"/>
  <c r="M285" i="11"/>
  <c r="L285" i="11"/>
  <c r="K285" i="11"/>
  <c r="J285" i="11"/>
  <c r="I285" i="11"/>
  <c r="H285" i="11"/>
  <c r="G285" i="11"/>
  <c r="F285" i="11"/>
  <c r="E285" i="11"/>
  <c r="D285" i="11"/>
  <c r="C285" i="11"/>
  <c r="B285" i="11"/>
  <c r="Y284" i="11"/>
  <c r="X284" i="11"/>
  <c r="W284" i="11"/>
  <c r="V284" i="11"/>
  <c r="U284" i="11"/>
  <c r="T284" i="11"/>
  <c r="S284" i="11"/>
  <c r="R284" i="11"/>
  <c r="Q284" i="11"/>
  <c r="P284" i="11"/>
  <c r="O284" i="11"/>
  <c r="N284" i="11"/>
  <c r="M284" i="11"/>
  <c r="L284" i="11"/>
  <c r="K284" i="11"/>
  <c r="J284" i="11"/>
  <c r="I284" i="11"/>
  <c r="H284" i="11"/>
  <c r="G284" i="11"/>
  <c r="F284" i="11"/>
  <c r="E284" i="11"/>
  <c r="D284" i="11"/>
  <c r="C284" i="11"/>
  <c r="B284" i="11"/>
  <c r="Y283" i="11"/>
  <c r="X283" i="11"/>
  <c r="W283" i="11"/>
  <c r="V283" i="11"/>
  <c r="U283" i="11"/>
  <c r="T283" i="11"/>
  <c r="S283" i="11"/>
  <c r="R283" i="11"/>
  <c r="Q283" i="11"/>
  <c r="P283" i="11"/>
  <c r="O283" i="11"/>
  <c r="N283" i="11"/>
  <c r="M283" i="11"/>
  <c r="L283" i="11"/>
  <c r="K283" i="11"/>
  <c r="J283" i="11"/>
  <c r="I283" i="11"/>
  <c r="H283" i="11"/>
  <c r="G283" i="11"/>
  <c r="F283" i="11"/>
  <c r="E283" i="11"/>
  <c r="D283" i="11"/>
  <c r="C283" i="11"/>
  <c r="B283" i="11"/>
  <c r="Y282" i="11"/>
  <c r="X282" i="11"/>
  <c r="W282" i="11"/>
  <c r="V282" i="11"/>
  <c r="U282" i="11"/>
  <c r="T282" i="11"/>
  <c r="S282" i="11"/>
  <c r="R282" i="11"/>
  <c r="Q282" i="11"/>
  <c r="P282" i="11"/>
  <c r="O282" i="11"/>
  <c r="N282" i="11"/>
  <c r="M282" i="11"/>
  <c r="L282" i="11"/>
  <c r="K282" i="11"/>
  <c r="J282" i="11"/>
  <c r="I282" i="11"/>
  <c r="H282" i="11"/>
  <c r="G282" i="11"/>
  <c r="F282" i="11"/>
  <c r="E282" i="11"/>
  <c r="D282" i="11"/>
  <c r="C282" i="11"/>
  <c r="B282" i="11"/>
  <c r="Y281" i="11"/>
  <c r="X281" i="11"/>
  <c r="W281" i="11"/>
  <c r="V281" i="11"/>
  <c r="U281" i="11"/>
  <c r="T281" i="11"/>
  <c r="S281" i="11"/>
  <c r="R281" i="11"/>
  <c r="Q281" i="11"/>
  <c r="P281" i="11"/>
  <c r="O281" i="11"/>
  <c r="N281" i="11"/>
  <c r="M281" i="11"/>
  <c r="L281" i="11"/>
  <c r="K281" i="11"/>
  <c r="J281" i="11"/>
  <c r="I281" i="11"/>
  <c r="H281" i="11"/>
  <c r="G281" i="11"/>
  <c r="F281" i="11"/>
  <c r="E281" i="11"/>
  <c r="D281" i="11"/>
  <c r="C281" i="11"/>
  <c r="B281" i="11"/>
  <c r="Y280" i="11"/>
  <c r="X280" i="11"/>
  <c r="W280" i="11"/>
  <c r="V280" i="11"/>
  <c r="U280" i="11"/>
  <c r="T280" i="11"/>
  <c r="S280" i="11"/>
  <c r="R280" i="11"/>
  <c r="Q280" i="11"/>
  <c r="P280" i="11"/>
  <c r="O280" i="11"/>
  <c r="N280" i="11"/>
  <c r="M280" i="11"/>
  <c r="L280" i="11"/>
  <c r="K280" i="11"/>
  <c r="J280" i="11"/>
  <c r="I280" i="11"/>
  <c r="H280" i="11"/>
  <c r="G280" i="11"/>
  <c r="F280" i="11"/>
  <c r="E280" i="11"/>
  <c r="D280" i="11"/>
  <c r="C280" i="11"/>
  <c r="B280" i="11"/>
  <c r="Y279" i="11"/>
  <c r="X279" i="11"/>
  <c r="W279" i="11"/>
  <c r="V279" i="11"/>
  <c r="U279" i="11"/>
  <c r="T279" i="11"/>
  <c r="S279" i="11"/>
  <c r="R279" i="11"/>
  <c r="Q279" i="11"/>
  <c r="P279" i="11"/>
  <c r="O279" i="11"/>
  <c r="N279" i="11"/>
  <c r="M279" i="11"/>
  <c r="L279" i="11"/>
  <c r="K279" i="11"/>
  <c r="J279" i="11"/>
  <c r="I279" i="11"/>
  <c r="H279" i="11"/>
  <c r="G279" i="11"/>
  <c r="F279" i="11"/>
  <c r="E279" i="11"/>
  <c r="D279" i="11"/>
  <c r="C279" i="11"/>
  <c r="B279" i="11"/>
  <c r="Y278" i="11"/>
  <c r="X278" i="11"/>
  <c r="W278" i="11"/>
  <c r="V278" i="11"/>
  <c r="U278" i="11"/>
  <c r="T278" i="11"/>
  <c r="S278" i="11"/>
  <c r="R278" i="11"/>
  <c r="Q278" i="11"/>
  <c r="P278" i="11"/>
  <c r="O278" i="11"/>
  <c r="N278" i="11"/>
  <c r="M278" i="11"/>
  <c r="L278" i="11"/>
  <c r="K278" i="11"/>
  <c r="J278" i="11"/>
  <c r="I278" i="11"/>
  <c r="H278" i="11"/>
  <c r="G278" i="11"/>
  <c r="F278" i="11"/>
  <c r="E278" i="11"/>
  <c r="D278" i="11"/>
  <c r="C278" i="11"/>
  <c r="B278" i="11"/>
  <c r="Y277" i="11"/>
  <c r="X277" i="11"/>
  <c r="W277" i="11"/>
  <c r="V277" i="11"/>
  <c r="U277" i="11"/>
  <c r="T277" i="11"/>
  <c r="S277" i="11"/>
  <c r="R277" i="11"/>
  <c r="Q277" i="11"/>
  <c r="P277" i="11"/>
  <c r="O277" i="11"/>
  <c r="N277" i="11"/>
  <c r="M277" i="11"/>
  <c r="L277" i="11"/>
  <c r="K277" i="11"/>
  <c r="J277" i="11"/>
  <c r="I277" i="11"/>
  <c r="H277" i="11"/>
  <c r="G277" i="11"/>
  <c r="F277" i="11"/>
  <c r="E277" i="11"/>
  <c r="D277" i="11"/>
  <c r="C277" i="11"/>
  <c r="B277" i="11"/>
  <c r="Y276" i="11"/>
  <c r="X276" i="11"/>
  <c r="W276" i="11"/>
  <c r="V276" i="11"/>
  <c r="U276" i="11"/>
  <c r="T276" i="11"/>
  <c r="S276" i="11"/>
  <c r="R276" i="11"/>
  <c r="Q276" i="11"/>
  <c r="P276" i="11"/>
  <c r="O276" i="11"/>
  <c r="N276" i="11"/>
  <c r="M276" i="11"/>
  <c r="L276" i="11"/>
  <c r="K276" i="11"/>
  <c r="J276" i="11"/>
  <c r="I276" i="11"/>
  <c r="H276" i="11"/>
  <c r="G276" i="11"/>
  <c r="F276" i="11"/>
  <c r="E276" i="11"/>
  <c r="D276" i="11"/>
  <c r="C276" i="11"/>
  <c r="B276" i="11"/>
  <c r="Y275" i="11"/>
  <c r="X275" i="11"/>
  <c r="W275" i="11"/>
  <c r="V275" i="11"/>
  <c r="U275" i="11"/>
  <c r="T275" i="11"/>
  <c r="S275" i="11"/>
  <c r="R275" i="11"/>
  <c r="Q275" i="11"/>
  <c r="P275" i="11"/>
  <c r="O275" i="11"/>
  <c r="N275" i="11"/>
  <c r="M275" i="11"/>
  <c r="L275" i="11"/>
  <c r="K275" i="11"/>
  <c r="J275" i="11"/>
  <c r="I275" i="11"/>
  <c r="H275" i="11"/>
  <c r="G275" i="11"/>
  <c r="F275" i="11"/>
  <c r="E275" i="11"/>
  <c r="D275" i="11"/>
  <c r="C275" i="11"/>
  <c r="B275" i="11"/>
  <c r="Y274" i="11"/>
  <c r="X274" i="11"/>
  <c r="W274" i="11"/>
  <c r="V274" i="11"/>
  <c r="U274" i="11"/>
  <c r="T274" i="11"/>
  <c r="S274" i="11"/>
  <c r="R274" i="11"/>
  <c r="Q274" i="11"/>
  <c r="P274" i="11"/>
  <c r="O274" i="11"/>
  <c r="N274" i="11"/>
  <c r="M274" i="11"/>
  <c r="L274" i="11"/>
  <c r="K274" i="11"/>
  <c r="J274" i="11"/>
  <c r="I274" i="11"/>
  <c r="H274" i="11"/>
  <c r="G274" i="11"/>
  <c r="F274" i="11"/>
  <c r="E274" i="11"/>
  <c r="D274" i="11"/>
  <c r="C274" i="11"/>
  <c r="B274" i="11"/>
  <c r="Y273" i="11"/>
  <c r="X273" i="11"/>
  <c r="W273" i="11"/>
  <c r="V273" i="11"/>
  <c r="U273" i="11"/>
  <c r="T273" i="11"/>
  <c r="S273" i="11"/>
  <c r="R273" i="11"/>
  <c r="Q273" i="11"/>
  <c r="P273" i="11"/>
  <c r="O273" i="11"/>
  <c r="N273" i="11"/>
  <c r="M273" i="11"/>
  <c r="L273" i="11"/>
  <c r="K273" i="11"/>
  <c r="J273" i="11"/>
  <c r="I273" i="11"/>
  <c r="H273" i="11"/>
  <c r="G273" i="11"/>
  <c r="F273" i="11"/>
  <c r="E273" i="11"/>
  <c r="D273" i="11"/>
  <c r="C273" i="11"/>
  <c r="B273" i="11"/>
  <c r="Y272" i="11"/>
  <c r="X272" i="11"/>
  <c r="W272" i="11"/>
  <c r="V272" i="11"/>
  <c r="U272" i="11"/>
  <c r="T272" i="11"/>
  <c r="S272" i="11"/>
  <c r="R272" i="11"/>
  <c r="Q272" i="11"/>
  <c r="P272" i="11"/>
  <c r="O272" i="11"/>
  <c r="N272" i="11"/>
  <c r="M272" i="11"/>
  <c r="L272" i="11"/>
  <c r="K272" i="11"/>
  <c r="J272" i="11"/>
  <c r="I272" i="11"/>
  <c r="H272" i="11"/>
  <c r="G272" i="11"/>
  <c r="F272" i="11"/>
  <c r="E272" i="11"/>
  <c r="D272" i="11"/>
  <c r="C272" i="11"/>
  <c r="B272" i="11"/>
  <c r="Y271" i="11"/>
  <c r="X271" i="11"/>
  <c r="W271" i="11"/>
  <c r="V271" i="11"/>
  <c r="U271" i="11"/>
  <c r="T271" i="11"/>
  <c r="S271" i="11"/>
  <c r="R271" i="11"/>
  <c r="Q271" i="11"/>
  <c r="P271" i="11"/>
  <c r="O271" i="11"/>
  <c r="N271" i="11"/>
  <c r="M271" i="11"/>
  <c r="L271" i="11"/>
  <c r="K271" i="11"/>
  <c r="J271" i="11"/>
  <c r="I271" i="11"/>
  <c r="H271" i="11"/>
  <c r="G271" i="11"/>
  <c r="F271" i="11"/>
  <c r="E271" i="11"/>
  <c r="D271" i="11"/>
  <c r="C271" i="11"/>
  <c r="B271" i="11"/>
  <c r="Y270" i="11"/>
  <c r="X270" i="11"/>
  <c r="W270" i="11"/>
  <c r="V270" i="11"/>
  <c r="U270" i="11"/>
  <c r="T270" i="11"/>
  <c r="S270" i="11"/>
  <c r="R270" i="11"/>
  <c r="Q270" i="11"/>
  <c r="P270" i="11"/>
  <c r="O270" i="11"/>
  <c r="N270" i="11"/>
  <c r="M270" i="11"/>
  <c r="L270" i="11"/>
  <c r="K270" i="11"/>
  <c r="J270" i="11"/>
  <c r="I270" i="11"/>
  <c r="H270" i="11"/>
  <c r="G270" i="11"/>
  <c r="F270" i="11"/>
  <c r="E270" i="11"/>
  <c r="D270" i="11"/>
  <c r="C270" i="11"/>
  <c r="B270" i="11"/>
  <c r="Y269" i="11"/>
  <c r="X269" i="11"/>
  <c r="W269" i="11"/>
  <c r="V269" i="11"/>
  <c r="U269" i="11"/>
  <c r="T269" i="11"/>
  <c r="S269" i="11"/>
  <c r="R269" i="11"/>
  <c r="Q269" i="11"/>
  <c r="P269" i="11"/>
  <c r="O269" i="11"/>
  <c r="N269" i="11"/>
  <c r="M269" i="11"/>
  <c r="L269" i="11"/>
  <c r="K269" i="11"/>
  <c r="J269" i="11"/>
  <c r="I269" i="11"/>
  <c r="H269" i="11"/>
  <c r="G269" i="11"/>
  <c r="F269" i="11"/>
  <c r="E269" i="11"/>
  <c r="D269" i="11"/>
  <c r="C269" i="11"/>
  <c r="B269" i="11"/>
  <c r="Y268" i="11"/>
  <c r="X268" i="11"/>
  <c r="W268" i="11"/>
  <c r="V268" i="11"/>
  <c r="U268" i="11"/>
  <c r="T268" i="11"/>
  <c r="S268" i="11"/>
  <c r="R268" i="11"/>
  <c r="Q268" i="11"/>
  <c r="P268" i="11"/>
  <c r="O268" i="11"/>
  <c r="N268" i="11"/>
  <c r="M268" i="11"/>
  <c r="L268" i="11"/>
  <c r="K268" i="11"/>
  <c r="J268" i="11"/>
  <c r="I268" i="11"/>
  <c r="H268" i="11"/>
  <c r="G268" i="11"/>
  <c r="F268" i="11"/>
  <c r="E268" i="11"/>
  <c r="D268" i="11"/>
  <c r="C268" i="11"/>
  <c r="B268" i="11"/>
  <c r="Y267" i="11"/>
  <c r="X267" i="11"/>
  <c r="W267" i="11"/>
  <c r="V267" i="11"/>
  <c r="U267" i="11"/>
  <c r="T267" i="11"/>
  <c r="S267" i="11"/>
  <c r="R267" i="11"/>
  <c r="Q267" i="11"/>
  <c r="P267" i="11"/>
  <c r="O267" i="11"/>
  <c r="N267" i="11"/>
  <c r="M267" i="11"/>
  <c r="L267" i="11"/>
  <c r="K267" i="11"/>
  <c r="J267" i="11"/>
  <c r="I267" i="11"/>
  <c r="H267" i="11"/>
  <c r="G267" i="11"/>
  <c r="F267" i="11"/>
  <c r="E267" i="11"/>
  <c r="D267" i="11"/>
  <c r="C267" i="11"/>
  <c r="B267" i="11"/>
  <c r="Y266" i="11"/>
  <c r="X266" i="11"/>
  <c r="W266" i="11"/>
  <c r="V266" i="11"/>
  <c r="U266" i="11"/>
  <c r="T266" i="11"/>
  <c r="S266" i="11"/>
  <c r="R266" i="11"/>
  <c r="Q266" i="11"/>
  <c r="P266" i="11"/>
  <c r="O266" i="11"/>
  <c r="N266" i="11"/>
  <c r="M266" i="11"/>
  <c r="L266" i="11"/>
  <c r="K266" i="11"/>
  <c r="J266" i="11"/>
  <c r="I266" i="11"/>
  <c r="H266" i="11"/>
  <c r="G266" i="11"/>
  <c r="F266" i="11"/>
  <c r="E266" i="11"/>
  <c r="D266" i="11"/>
  <c r="C266" i="11"/>
  <c r="B266" i="11"/>
  <c r="Y265" i="11"/>
  <c r="X265" i="11"/>
  <c r="W265" i="11"/>
  <c r="V265" i="11"/>
  <c r="U265" i="11"/>
  <c r="T265" i="11"/>
  <c r="S265" i="11"/>
  <c r="R265" i="11"/>
  <c r="Q265" i="11"/>
  <c r="P265" i="11"/>
  <c r="O265" i="11"/>
  <c r="N265" i="11"/>
  <c r="M265" i="11"/>
  <c r="L265" i="11"/>
  <c r="K265" i="11"/>
  <c r="J265" i="11"/>
  <c r="I265" i="11"/>
  <c r="H265" i="11"/>
  <c r="G265" i="11"/>
  <c r="F265" i="11"/>
  <c r="E265" i="11"/>
  <c r="D265" i="11"/>
  <c r="C265" i="11"/>
  <c r="B265" i="11"/>
  <c r="Y264" i="11"/>
  <c r="X264" i="11"/>
  <c r="W264" i="11"/>
  <c r="V264" i="11"/>
  <c r="U264" i="11"/>
  <c r="T264" i="11"/>
  <c r="S264" i="11"/>
  <c r="R264" i="11"/>
  <c r="Q264" i="11"/>
  <c r="P264" i="11"/>
  <c r="O264" i="11"/>
  <c r="N264" i="11"/>
  <c r="M264" i="11"/>
  <c r="L264" i="11"/>
  <c r="K264" i="11"/>
  <c r="J264" i="11"/>
  <c r="I264" i="11"/>
  <c r="H264" i="11"/>
  <c r="G264" i="11"/>
  <c r="F264" i="11"/>
  <c r="E264" i="11"/>
  <c r="D264" i="11"/>
  <c r="C264" i="11"/>
  <c r="B264" i="11"/>
  <c r="Y263" i="11"/>
  <c r="X263" i="11"/>
  <c r="W263" i="11"/>
  <c r="V263" i="11"/>
  <c r="U263" i="11"/>
  <c r="T263" i="11"/>
  <c r="S263" i="11"/>
  <c r="R263" i="11"/>
  <c r="Q263" i="11"/>
  <c r="P263" i="11"/>
  <c r="O263" i="11"/>
  <c r="N263" i="11"/>
  <c r="M263" i="11"/>
  <c r="L263" i="11"/>
  <c r="K263" i="11"/>
  <c r="J263" i="11"/>
  <c r="I263" i="11"/>
  <c r="H263" i="11"/>
  <c r="G263" i="11"/>
  <c r="F263" i="11"/>
  <c r="E263" i="11"/>
  <c r="D263" i="11"/>
  <c r="C263" i="11"/>
  <c r="B263" i="11"/>
  <c r="Y262" i="11"/>
  <c r="X262" i="11"/>
  <c r="W262" i="11"/>
  <c r="V262" i="11"/>
  <c r="U262" i="11"/>
  <c r="T262" i="11"/>
  <c r="S262" i="11"/>
  <c r="R262" i="11"/>
  <c r="Q262" i="11"/>
  <c r="P262" i="11"/>
  <c r="O262" i="11"/>
  <c r="N262" i="11"/>
  <c r="M262" i="11"/>
  <c r="L262" i="11"/>
  <c r="K262" i="11"/>
  <c r="J262" i="11"/>
  <c r="I262" i="11"/>
  <c r="H262" i="11"/>
  <c r="G262" i="11"/>
  <c r="F262" i="11"/>
  <c r="E262" i="11"/>
  <c r="D262" i="11"/>
  <c r="C262" i="11"/>
  <c r="B262" i="11"/>
  <c r="Y261" i="11"/>
  <c r="X261" i="11"/>
  <c r="W261" i="11"/>
  <c r="V261" i="11"/>
  <c r="U261" i="11"/>
  <c r="T261" i="11"/>
  <c r="S261" i="11"/>
  <c r="R261" i="11"/>
  <c r="Q261" i="11"/>
  <c r="P261" i="11"/>
  <c r="O261" i="11"/>
  <c r="N261" i="11"/>
  <c r="M261" i="11"/>
  <c r="L261" i="11"/>
  <c r="K261" i="11"/>
  <c r="J261" i="11"/>
  <c r="I261" i="11"/>
  <c r="H261" i="11"/>
  <c r="G261" i="11"/>
  <c r="F261" i="11"/>
  <c r="E261" i="11"/>
  <c r="D261" i="11"/>
  <c r="C261" i="11"/>
  <c r="B261" i="11"/>
  <c r="Y260" i="11"/>
  <c r="X260" i="11"/>
  <c r="W260" i="11"/>
  <c r="V260" i="11"/>
  <c r="U260" i="11"/>
  <c r="T260" i="11"/>
  <c r="S260" i="11"/>
  <c r="R260" i="11"/>
  <c r="Q260" i="11"/>
  <c r="P260" i="11"/>
  <c r="O260" i="11"/>
  <c r="N260" i="11"/>
  <c r="M260" i="11"/>
  <c r="L260" i="11"/>
  <c r="K260" i="11"/>
  <c r="J260" i="11"/>
  <c r="I260" i="11"/>
  <c r="H260" i="11"/>
  <c r="G260" i="11"/>
  <c r="F260" i="11"/>
  <c r="E260" i="11"/>
  <c r="D260" i="11"/>
  <c r="C260" i="11"/>
  <c r="B260" i="11"/>
  <c r="Y259" i="11"/>
  <c r="X259" i="11"/>
  <c r="W259" i="11"/>
  <c r="V259" i="11"/>
  <c r="U259" i="11"/>
  <c r="T259" i="11"/>
  <c r="S259" i="11"/>
  <c r="R259" i="11"/>
  <c r="Q259" i="11"/>
  <c r="P259" i="11"/>
  <c r="O259" i="11"/>
  <c r="N259" i="11"/>
  <c r="M259" i="11"/>
  <c r="L259" i="11"/>
  <c r="K259" i="11"/>
  <c r="J259" i="11"/>
  <c r="I259" i="11"/>
  <c r="H259" i="11"/>
  <c r="G259" i="11"/>
  <c r="F259" i="11"/>
  <c r="E259" i="11"/>
  <c r="D259" i="11"/>
  <c r="C259" i="11"/>
  <c r="B259" i="11"/>
  <c r="Y258" i="11"/>
  <c r="X258" i="11"/>
  <c r="W258" i="11"/>
  <c r="V258" i="11"/>
  <c r="U258" i="11"/>
  <c r="T258" i="11"/>
  <c r="S258" i="11"/>
  <c r="R258" i="11"/>
  <c r="Q258" i="11"/>
  <c r="P258" i="11"/>
  <c r="O258" i="11"/>
  <c r="N258" i="11"/>
  <c r="M258" i="11"/>
  <c r="L258" i="11"/>
  <c r="K258" i="11"/>
  <c r="J258" i="11"/>
  <c r="I258" i="11"/>
  <c r="H258" i="11"/>
  <c r="G258" i="11"/>
  <c r="F258" i="11"/>
  <c r="E258" i="11"/>
  <c r="D258" i="11"/>
  <c r="C258" i="11"/>
  <c r="B258" i="11"/>
  <c r="Y257" i="11"/>
  <c r="X257" i="11"/>
  <c r="W257" i="11"/>
  <c r="V257" i="11"/>
  <c r="U257" i="11"/>
  <c r="T257" i="11"/>
  <c r="S257" i="11"/>
  <c r="R257" i="11"/>
  <c r="Q257" i="11"/>
  <c r="P257" i="11"/>
  <c r="O257" i="11"/>
  <c r="N257" i="11"/>
  <c r="M257" i="11"/>
  <c r="L257" i="11"/>
  <c r="K257" i="11"/>
  <c r="J257" i="11"/>
  <c r="I257" i="11"/>
  <c r="H257" i="11"/>
  <c r="G257" i="11"/>
  <c r="F257" i="11"/>
  <c r="E257" i="11"/>
  <c r="D257" i="11"/>
  <c r="C257" i="11"/>
  <c r="A244" i="11"/>
  <c r="B286" i="10"/>
  <c r="N319" i="10"/>
  <c r="Y316" i="10"/>
  <c r="X316" i="10"/>
  <c r="W316" i="10"/>
  <c r="V316" i="10"/>
  <c r="U316" i="10"/>
  <c r="T316" i="10"/>
  <c r="S316" i="10"/>
  <c r="R316" i="10"/>
  <c r="Q316" i="10"/>
  <c r="P316" i="10"/>
  <c r="O316" i="10"/>
  <c r="N316" i="10"/>
  <c r="M316" i="10"/>
  <c r="L316" i="10"/>
  <c r="K316" i="10"/>
  <c r="J316" i="10"/>
  <c r="I316" i="10"/>
  <c r="H316" i="10"/>
  <c r="G316" i="10"/>
  <c r="F316" i="10"/>
  <c r="E316" i="10"/>
  <c r="D316" i="10"/>
  <c r="C316" i="10"/>
  <c r="B316" i="10"/>
  <c r="Y315" i="10"/>
  <c r="X315" i="10"/>
  <c r="W315" i="10"/>
  <c r="V315" i="10"/>
  <c r="U315" i="10"/>
  <c r="T315" i="10"/>
  <c r="S315" i="10"/>
  <c r="R315" i="10"/>
  <c r="Q315" i="10"/>
  <c r="P315" i="10"/>
  <c r="O315" i="10"/>
  <c r="N315" i="10"/>
  <c r="M315" i="10"/>
  <c r="L315" i="10"/>
  <c r="K315" i="10"/>
  <c r="J315" i="10"/>
  <c r="I315" i="10"/>
  <c r="H315" i="10"/>
  <c r="G315" i="10"/>
  <c r="F315" i="10"/>
  <c r="E315" i="10"/>
  <c r="D315" i="10"/>
  <c r="C315" i="10"/>
  <c r="B315" i="10"/>
  <c r="Y314" i="10"/>
  <c r="X314" i="10"/>
  <c r="W314" i="10"/>
  <c r="V314" i="10"/>
  <c r="U314" i="10"/>
  <c r="T314" i="10"/>
  <c r="S314" i="10"/>
  <c r="R314" i="10"/>
  <c r="Q314" i="10"/>
  <c r="P314" i="10"/>
  <c r="O314" i="10"/>
  <c r="N314" i="10"/>
  <c r="M314" i="10"/>
  <c r="L314" i="10"/>
  <c r="K314" i="10"/>
  <c r="J314" i="10"/>
  <c r="I314" i="10"/>
  <c r="H314" i="10"/>
  <c r="G314" i="10"/>
  <c r="F314" i="10"/>
  <c r="E314" i="10"/>
  <c r="D314" i="10"/>
  <c r="C314" i="10"/>
  <c r="B314" i="10"/>
  <c r="Y313" i="10"/>
  <c r="X313" i="10"/>
  <c r="W313" i="10"/>
  <c r="V313" i="10"/>
  <c r="U313" i="10"/>
  <c r="T313" i="10"/>
  <c r="S313" i="10"/>
  <c r="R313" i="10"/>
  <c r="Q313" i="10"/>
  <c r="P313" i="10"/>
  <c r="O313" i="10"/>
  <c r="N313" i="10"/>
  <c r="M313" i="10"/>
  <c r="L313" i="10"/>
  <c r="K313" i="10"/>
  <c r="J313" i="10"/>
  <c r="I313" i="10"/>
  <c r="H313" i="10"/>
  <c r="G313" i="10"/>
  <c r="F313" i="10"/>
  <c r="E313" i="10"/>
  <c r="D313" i="10"/>
  <c r="C313" i="10"/>
  <c r="B313" i="10"/>
  <c r="Y312" i="10"/>
  <c r="X312" i="10"/>
  <c r="W312" i="10"/>
  <c r="V312" i="10"/>
  <c r="U312" i="10"/>
  <c r="T312" i="10"/>
  <c r="S312" i="10"/>
  <c r="R312" i="10"/>
  <c r="Q312" i="10"/>
  <c r="P312" i="10"/>
  <c r="O312" i="10"/>
  <c r="N312" i="10"/>
  <c r="M312" i="10"/>
  <c r="L312" i="10"/>
  <c r="K312" i="10"/>
  <c r="J312" i="10"/>
  <c r="I312" i="10"/>
  <c r="H312" i="10"/>
  <c r="G312" i="10"/>
  <c r="F312" i="10"/>
  <c r="E312" i="10"/>
  <c r="D312" i="10"/>
  <c r="C312" i="10"/>
  <c r="B312" i="10"/>
  <c r="Y311" i="10"/>
  <c r="X311" i="10"/>
  <c r="W311" i="10"/>
  <c r="V311" i="10"/>
  <c r="U311" i="10"/>
  <c r="T311" i="10"/>
  <c r="S311" i="10"/>
  <c r="R311" i="10"/>
  <c r="Q311" i="10"/>
  <c r="P311" i="10"/>
  <c r="O311" i="10"/>
  <c r="N311" i="10"/>
  <c r="M311" i="10"/>
  <c r="L311" i="10"/>
  <c r="K311" i="10"/>
  <c r="J311" i="10"/>
  <c r="I311" i="10"/>
  <c r="H311" i="10"/>
  <c r="G311" i="10"/>
  <c r="F311" i="10"/>
  <c r="E311" i="10"/>
  <c r="D311" i="10"/>
  <c r="C311" i="10"/>
  <c r="B311" i="10"/>
  <c r="Y310" i="10"/>
  <c r="X310" i="10"/>
  <c r="W310" i="10"/>
  <c r="V310" i="10"/>
  <c r="U310" i="10"/>
  <c r="T310" i="10"/>
  <c r="S310" i="10"/>
  <c r="R310" i="10"/>
  <c r="Q310" i="10"/>
  <c r="P310" i="10"/>
  <c r="O310" i="10"/>
  <c r="N310" i="10"/>
  <c r="M310" i="10"/>
  <c r="L310" i="10"/>
  <c r="K310" i="10"/>
  <c r="J310" i="10"/>
  <c r="I310" i="10"/>
  <c r="H310" i="10"/>
  <c r="G310" i="10"/>
  <c r="F310" i="10"/>
  <c r="E310" i="10"/>
  <c r="D310" i="10"/>
  <c r="C310" i="10"/>
  <c r="B310" i="10"/>
  <c r="Y309" i="10"/>
  <c r="X309" i="10"/>
  <c r="W309" i="10"/>
  <c r="V309" i="10"/>
  <c r="U309" i="10"/>
  <c r="T309" i="10"/>
  <c r="S309" i="10"/>
  <c r="R309" i="10"/>
  <c r="Q309" i="10"/>
  <c r="P309" i="10"/>
  <c r="O309" i="10"/>
  <c r="N309" i="10"/>
  <c r="M309" i="10"/>
  <c r="L309" i="10"/>
  <c r="K309" i="10"/>
  <c r="J309" i="10"/>
  <c r="I309" i="10"/>
  <c r="H309" i="10"/>
  <c r="G309" i="10"/>
  <c r="F309" i="10"/>
  <c r="E309" i="10"/>
  <c r="D309" i="10"/>
  <c r="C309" i="10"/>
  <c r="B309" i="10"/>
  <c r="Y308" i="10"/>
  <c r="X308" i="10"/>
  <c r="W308" i="10"/>
  <c r="V308" i="10"/>
  <c r="U308" i="10"/>
  <c r="T308" i="10"/>
  <c r="S308" i="10"/>
  <c r="R308" i="10"/>
  <c r="Q308" i="10"/>
  <c r="P308" i="10"/>
  <c r="O308" i="10"/>
  <c r="N308" i="10"/>
  <c r="M308" i="10"/>
  <c r="L308" i="10"/>
  <c r="K308" i="10"/>
  <c r="J308" i="10"/>
  <c r="I308" i="10"/>
  <c r="H308" i="10"/>
  <c r="G308" i="10"/>
  <c r="F308" i="10"/>
  <c r="E308" i="10"/>
  <c r="D308" i="10"/>
  <c r="C308" i="10"/>
  <c r="B308" i="10"/>
  <c r="Y307" i="10"/>
  <c r="X307" i="10"/>
  <c r="W307" i="10"/>
  <c r="V307" i="10"/>
  <c r="U307" i="10"/>
  <c r="T307" i="10"/>
  <c r="S307" i="10"/>
  <c r="R307" i="10"/>
  <c r="Q307" i="10"/>
  <c r="P307" i="10"/>
  <c r="O307" i="10"/>
  <c r="N307" i="10"/>
  <c r="M307" i="10"/>
  <c r="L307" i="10"/>
  <c r="K307" i="10"/>
  <c r="J307" i="10"/>
  <c r="I307" i="10"/>
  <c r="H307" i="10"/>
  <c r="G307" i="10"/>
  <c r="F307" i="10"/>
  <c r="E307" i="10"/>
  <c r="D307" i="10"/>
  <c r="C307" i="10"/>
  <c r="B307" i="10"/>
  <c r="Y306" i="10"/>
  <c r="X306" i="10"/>
  <c r="W306" i="10"/>
  <c r="V306" i="10"/>
  <c r="U306" i="10"/>
  <c r="T306" i="10"/>
  <c r="S306" i="10"/>
  <c r="R306" i="10"/>
  <c r="Q306" i="10"/>
  <c r="P306" i="10"/>
  <c r="O306" i="10"/>
  <c r="N306" i="10"/>
  <c r="M306" i="10"/>
  <c r="L306" i="10"/>
  <c r="K306" i="10"/>
  <c r="J306" i="10"/>
  <c r="I306" i="10"/>
  <c r="H306" i="10"/>
  <c r="G306" i="10"/>
  <c r="F306" i="10"/>
  <c r="E306" i="10"/>
  <c r="D306" i="10"/>
  <c r="C306" i="10"/>
  <c r="B306" i="10"/>
  <c r="Y305" i="10"/>
  <c r="X305" i="10"/>
  <c r="W305" i="10"/>
  <c r="V305" i="10"/>
  <c r="U305" i="10"/>
  <c r="T305" i="10"/>
  <c r="S305" i="10"/>
  <c r="R305" i="10"/>
  <c r="Q305" i="10"/>
  <c r="P305" i="10"/>
  <c r="O305" i="10"/>
  <c r="N305" i="10"/>
  <c r="M305" i="10"/>
  <c r="L305" i="10"/>
  <c r="K305" i="10"/>
  <c r="J305" i="10"/>
  <c r="I305" i="10"/>
  <c r="H305" i="10"/>
  <c r="G305" i="10"/>
  <c r="F305" i="10"/>
  <c r="E305" i="10"/>
  <c r="D305" i="10"/>
  <c r="C305" i="10"/>
  <c r="B305" i="10"/>
  <c r="Y304" i="10"/>
  <c r="X304" i="10"/>
  <c r="W304" i="10"/>
  <c r="V304" i="10"/>
  <c r="U304" i="10"/>
  <c r="T304" i="10"/>
  <c r="S304" i="10"/>
  <c r="R304" i="10"/>
  <c r="Q304" i="10"/>
  <c r="P304" i="10"/>
  <c r="O304" i="10"/>
  <c r="N304" i="10"/>
  <c r="M304" i="10"/>
  <c r="L304" i="10"/>
  <c r="K304" i="10"/>
  <c r="J304" i="10"/>
  <c r="I304" i="10"/>
  <c r="H304" i="10"/>
  <c r="G304" i="10"/>
  <c r="F304" i="10"/>
  <c r="E304" i="10"/>
  <c r="D304" i="10"/>
  <c r="C304" i="10"/>
  <c r="B304" i="10"/>
  <c r="Y303" i="10"/>
  <c r="X303" i="10"/>
  <c r="W303" i="10"/>
  <c r="V303" i="10"/>
  <c r="U303" i="10"/>
  <c r="T303" i="10"/>
  <c r="S303" i="10"/>
  <c r="R303" i="10"/>
  <c r="Q303" i="10"/>
  <c r="P303" i="10"/>
  <c r="O303" i="10"/>
  <c r="N303" i="10"/>
  <c r="M303" i="10"/>
  <c r="L303" i="10"/>
  <c r="K303" i="10"/>
  <c r="J303" i="10"/>
  <c r="I303" i="10"/>
  <c r="H303" i="10"/>
  <c r="G303" i="10"/>
  <c r="F303" i="10"/>
  <c r="E303" i="10"/>
  <c r="D303" i="10"/>
  <c r="C303" i="10"/>
  <c r="B303" i="10"/>
  <c r="Y302" i="10"/>
  <c r="X302" i="10"/>
  <c r="W302" i="10"/>
  <c r="V302" i="10"/>
  <c r="U302" i="10"/>
  <c r="T302" i="10"/>
  <c r="S302" i="10"/>
  <c r="R302" i="10"/>
  <c r="Q302" i="10"/>
  <c r="P302" i="10"/>
  <c r="O302" i="10"/>
  <c r="N302" i="10"/>
  <c r="M302" i="10"/>
  <c r="L302" i="10"/>
  <c r="K302" i="10"/>
  <c r="J302" i="10"/>
  <c r="I302" i="10"/>
  <c r="H302" i="10"/>
  <c r="G302" i="10"/>
  <c r="F302" i="10"/>
  <c r="E302" i="10"/>
  <c r="D302" i="10"/>
  <c r="C302" i="10"/>
  <c r="B302" i="10"/>
  <c r="Y301" i="10"/>
  <c r="X301" i="10"/>
  <c r="W301" i="10"/>
  <c r="V301" i="10"/>
  <c r="U301" i="10"/>
  <c r="T301" i="10"/>
  <c r="S301" i="10"/>
  <c r="R301" i="10"/>
  <c r="Q301" i="10"/>
  <c r="P301" i="10"/>
  <c r="O301" i="10"/>
  <c r="N301" i="10"/>
  <c r="M301" i="10"/>
  <c r="L301" i="10"/>
  <c r="K301" i="10"/>
  <c r="J301" i="10"/>
  <c r="I301" i="10"/>
  <c r="H301" i="10"/>
  <c r="G301" i="10"/>
  <c r="F301" i="10"/>
  <c r="E301" i="10"/>
  <c r="D301" i="10"/>
  <c r="C301" i="10"/>
  <c r="B301" i="10"/>
  <c r="Y300" i="10"/>
  <c r="X300" i="10"/>
  <c r="W300" i="10"/>
  <c r="V300" i="10"/>
  <c r="U300" i="10"/>
  <c r="T300" i="10"/>
  <c r="S300" i="10"/>
  <c r="R300" i="10"/>
  <c r="Q300" i="10"/>
  <c r="P300" i="10"/>
  <c r="O300" i="10"/>
  <c r="N300" i="10"/>
  <c r="M300" i="10"/>
  <c r="L300" i="10"/>
  <c r="K300" i="10"/>
  <c r="J300" i="10"/>
  <c r="I300" i="10"/>
  <c r="H300" i="10"/>
  <c r="G300" i="10"/>
  <c r="F300" i="10"/>
  <c r="E300" i="10"/>
  <c r="D300" i="10"/>
  <c r="C300" i="10"/>
  <c r="B300" i="10"/>
  <c r="Y299" i="10"/>
  <c r="X299" i="10"/>
  <c r="W299" i="10"/>
  <c r="V299" i="10"/>
  <c r="U299" i="10"/>
  <c r="T299" i="10"/>
  <c r="S299" i="10"/>
  <c r="R299" i="10"/>
  <c r="Q299" i="10"/>
  <c r="P299" i="10"/>
  <c r="O299" i="10"/>
  <c r="N299" i="10"/>
  <c r="M299" i="10"/>
  <c r="L299" i="10"/>
  <c r="K299" i="10"/>
  <c r="J299" i="10"/>
  <c r="I299" i="10"/>
  <c r="H299" i="10"/>
  <c r="G299" i="10"/>
  <c r="F299" i="10"/>
  <c r="E299" i="10"/>
  <c r="D299" i="10"/>
  <c r="C299" i="10"/>
  <c r="B299" i="10"/>
  <c r="Y298" i="10"/>
  <c r="X298" i="10"/>
  <c r="W298" i="10"/>
  <c r="V298" i="10"/>
  <c r="U298" i="10"/>
  <c r="T298" i="10"/>
  <c r="S298" i="10"/>
  <c r="R298" i="10"/>
  <c r="Q298" i="10"/>
  <c r="P298" i="10"/>
  <c r="O298" i="10"/>
  <c r="N298" i="10"/>
  <c r="M298" i="10"/>
  <c r="L298" i="10"/>
  <c r="K298" i="10"/>
  <c r="J298" i="10"/>
  <c r="I298" i="10"/>
  <c r="H298" i="10"/>
  <c r="G298" i="10"/>
  <c r="F298" i="10"/>
  <c r="E298" i="10"/>
  <c r="D298" i="10"/>
  <c r="C298" i="10"/>
  <c r="B298" i="10"/>
  <c r="Y297" i="10"/>
  <c r="X297" i="10"/>
  <c r="W297" i="10"/>
  <c r="V297" i="10"/>
  <c r="U297" i="10"/>
  <c r="T297" i="10"/>
  <c r="S297" i="10"/>
  <c r="R297" i="10"/>
  <c r="Q297" i="10"/>
  <c r="P297" i="10"/>
  <c r="O297" i="10"/>
  <c r="N297" i="10"/>
  <c r="M297" i="10"/>
  <c r="L297" i="10"/>
  <c r="K297" i="10"/>
  <c r="J297" i="10"/>
  <c r="I297" i="10"/>
  <c r="H297" i="10"/>
  <c r="G297" i="10"/>
  <c r="F297" i="10"/>
  <c r="E297" i="10"/>
  <c r="D297" i="10"/>
  <c r="C297" i="10"/>
  <c r="B297" i="10"/>
  <c r="Y296" i="10"/>
  <c r="X296" i="10"/>
  <c r="W296" i="10"/>
  <c r="V296" i="10"/>
  <c r="U296" i="10"/>
  <c r="T296" i="10"/>
  <c r="S296" i="10"/>
  <c r="R296" i="10"/>
  <c r="Q296" i="10"/>
  <c r="P296" i="10"/>
  <c r="O296" i="10"/>
  <c r="N296" i="10"/>
  <c r="M296" i="10"/>
  <c r="L296" i="10"/>
  <c r="K296" i="10"/>
  <c r="J296" i="10"/>
  <c r="I296" i="10"/>
  <c r="H296" i="10"/>
  <c r="G296" i="10"/>
  <c r="F296" i="10"/>
  <c r="E296" i="10"/>
  <c r="D296" i="10"/>
  <c r="C296" i="10"/>
  <c r="B296" i="10"/>
  <c r="Y295" i="10"/>
  <c r="X295" i="10"/>
  <c r="W295" i="10"/>
  <c r="V295" i="10"/>
  <c r="U295" i="10"/>
  <c r="T295" i="10"/>
  <c r="S295" i="10"/>
  <c r="R295" i="10"/>
  <c r="Q295" i="10"/>
  <c r="P295" i="10"/>
  <c r="O295" i="10"/>
  <c r="N295" i="10"/>
  <c r="M295" i="10"/>
  <c r="L295" i="10"/>
  <c r="K295" i="10"/>
  <c r="J295" i="10"/>
  <c r="I295" i="10"/>
  <c r="H295" i="10"/>
  <c r="G295" i="10"/>
  <c r="F295" i="10"/>
  <c r="E295" i="10"/>
  <c r="D295" i="10"/>
  <c r="C295" i="10"/>
  <c r="B295" i="10"/>
  <c r="Y294" i="10"/>
  <c r="X294" i="10"/>
  <c r="W294" i="10"/>
  <c r="V294" i="10"/>
  <c r="U294" i="10"/>
  <c r="T294" i="10"/>
  <c r="S294" i="10"/>
  <c r="R294" i="10"/>
  <c r="Q294" i="10"/>
  <c r="P294" i="10"/>
  <c r="O294" i="10"/>
  <c r="N294" i="10"/>
  <c r="M294" i="10"/>
  <c r="L294" i="10"/>
  <c r="K294" i="10"/>
  <c r="J294" i="10"/>
  <c r="I294" i="10"/>
  <c r="H294" i="10"/>
  <c r="G294" i="10"/>
  <c r="F294" i="10"/>
  <c r="E294" i="10"/>
  <c r="D294" i="10"/>
  <c r="C294" i="10"/>
  <c r="B294" i="10"/>
  <c r="Y293" i="10"/>
  <c r="X293" i="10"/>
  <c r="W293" i="10"/>
  <c r="V293" i="10"/>
  <c r="U293" i="10"/>
  <c r="T293" i="10"/>
  <c r="S293" i="10"/>
  <c r="R293" i="10"/>
  <c r="Q293" i="10"/>
  <c r="P293" i="10"/>
  <c r="O293" i="10"/>
  <c r="N293" i="10"/>
  <c r="M293" i="10"/>
  <c r="L293" i="10"/>
  <c r="K293" i="10"/>
  <c r="J293" i="10"/>
  <c r="I293" i="10"/>
  <c r="H293" i="10"/>
  <c r="G293" i="10"/>
  <c r="F293" i="10"/>
  <c r="E293" i="10"/>
  <c r="D293" i="10"/>
  <c r="C293" i="10"/>
  <c r="B293" i="10"/>
  <c r="Y292" i="10"/>
  <c r="X292" i="10"/>
  <c r="W292" i="10"/>
  <c r="V292" i="10"/>
  <c r="U292" i="10"/>
  <c r="T292" i="10"/>
  <c r="S292" i="10"/>
  <c r="R292" i="10"/>
  <c r="Q292" i="10"/>
  <c r="P292" i="10"/>
  <c r="O292" i="10"/>
  <c r="N292" i="10"/>
  <c r="M292" i="10"/>
  <c r="L292" i="10"/>
  <c r="K292" i="10"/>
  <c r="J292" i="10"/>
  <c r="I292" i="10"/>
  <c r="H292" i="10"/>
  <c r="G292" i="10"/>
  <c r="F292" i="10"/>
  <c r="E292" i="10"/>
  <c r="D292" i="10"/>
  <c r="C292" i="10"/>
  <c r="B292" i="10"/>
  <c r="Y291" i="10"/>
  <c r="X291" i="10"/>
  <c r="W291" i="10"/>
  <c r="V291" i="10"/>
  <c r="U291" i="10"/>
  <c r="T291" i="10"/>
  <c r="S291" i="10"/>
  <c r="R291" i="10"/>
  <c r="Q291" i="10"/>
  <c r="P291" i="10"/>
  <c r="O291" i="10"/>
  <c r="N291" i="10"/>
  <c r="M291" i="10"/>
  <c r="L291" i="10"/>
  <c r="K291" i="10"/>
  <c r="J291" i="10"/>
  <c r="I291" i="10"/>
  <c r="H291" i="10"/>
  <c r="G291" i="10"/>
  <c r="F291" i="10"/>
  <c r="E291" i="10"/>
  <c r="D291" i="10"/>
  <c r="C291" i="10"/>
  <c r="B291" i="10"/>
  <c r="Y290" i="10"/>
  <c r="X290" i="10"/>
  <c r="W290" i="10"/>
  <c r="V290" i="10"/>
  <c r="U290" i="10"/>
  <c r="T290" i="10"/>
  <c r="S290" i="10"/>
  <c r="R290" i="10"/>
  <c r="Q290" i="10"/>
  <c r="P290" i="10"/>
  <c r="O290" i="10"/>
  <c r="N290" i="10"/>
  <c r="M290" i="10"/>
  <c r="L290" i="10"/>
  <c r="K290" i="10"/>
  <c r="J290" i="10"/>
  <c r="I290" i="10"/>
  <c r="H290" i="10"/>
  <c r="G290" i="10"/>
  <c r="F290" i="10"/>
  <c r="E290" i="10"/>
  <c r="D290" i="10"/>
  <c r="C290" i="10"/>
  <c r="B290" i="10"/>
  <c r="Y289" i="10"/>
  <c r="X289" i="10"/>
  <c r="W289" i="10"/>
  <c r="V289" i="10"/>
  <c r="U289" i="10"/>
  <c r="T289" i="10"/>
  <c r="S289" i="10"/>
  <c r="R289" i="10"/>
  <c r="Q289" i="10"/>
  <c r="P289" i="10"/>
  <c r="O289" i="10"/>
  <c r="N289" i="10"/>
  <c r="M289" i="10"/>
  <c r="L289" i="10"/>
  <c r="K289" i="10"/>
  <c r="J289" i="10"/>
  <c r="I289" i="10"/>
  <c r="H289" i="10"/>
  <c r="G289" i="10"/>
  <c r="F289" i="10"/>
  <c r="E289" i="10"/>
  <c r="D289" i="10"/>
  <c r="C289" i="10"/>
  <c r="B289" i="10"/>
  <c r="Y288" i="10"/>
  <c r="X288" i="10"/>
  <c r="W288" i="10"/>
  <c r="V288" i="10"/>
  <c r="U288" i="10"/>
  <c r="T288" i="10"/>
  <c r="S288" i="10"/>
  <c r="R288" i="10"/>
  <c r="Q288" i="10"/>
  <c r="P288" i="10"/>
  <c r="O288" i="10"/>
  <c r="N288" i="10"/>
  <c r="M288" i="10"/>
  <c r="L288" i="10"/>
  <c r="K288" i="10"/>
  <c r="J288" i="10"/>
  <c r="I288" i="10"/>
  <c r="H288" i="10"/>
  <c r="G288" i="10"/>
  <c r="F288" i="10"/>
  <c r="E288" i="10"/>
  <c r="D288" i="10"/>
  <c r="C288" i="10"/>
  <c r="B288" i="10"/>
  <c r="Y287" i="10"/>
  <c r="X287" i="10"/>
  <c r="W287" i="10"/>
  <c r="V287" i="10"/>
  <c r="U287" i="10"/>
  <c r="T287" i="10"/>
  <c r="S287" i="10"/>
  <c r="R287" i="10"/>
  <c r="Q287" i="10"/>
  <c r="P287" i="10"/>
  <c r="O287" i="10"/>
  <c r="N287" i="10"/>
  <c r="M287" i="10"/>
  <c r="L287" i="10"/>
  <c r="K287" i="10"/>
  <c r="J287" i="10"/>
  <c r="I287" i="10"/>
  <c r="H287" i="10"/>
  <c r="G287" i="10"/>
  <c r="F287" i="10"/>
  <c r="E287" i="10"/>
  <c r="D287" i="10"/>
  <c r="C287" i="10"/>
  <c r="B287" i="10"/>
  <c r="Y286" i="10"/>
  <c r="X286" i="10"/>
  <c r="W286" i="10"/>
  <c r="V286" i="10"/>
  <c r="U286" i="10"/>
  <c r="T286" i="10"/>
  <c r="S286" i="10"/>
  <c r="R286" i="10"/>
  <c r="Q286" i="10"/>
  <c r="P286" i="10"/>
  <c r="O286" i="10"/>
  <c r="N286" i="10"/>
  <c r="M286" i="10"/>
  <c r="L286" i="10"/>
  <c r="K286" i="10"/>
  <c r="J286" i="10"/>
  <c r="I286" i="10"/>
  <c r="H286" i="10"/>
  <c r="G286" i="10"/>
  <c r="F286" i="10"/>
  <c r="E286" i="10"/>
  <c r="D286" i="10"/>
  <c r="C286" i="10"/>
  <c r="Y282" i="10"/>
  <c r="X282" i="10"/>
  <c r="W282" i="10"/>
  <c r="V282" i="10"/>
  <c r="U282" i="10"/>
  <c r="T282" i="10"/>
  <c r="S282" i="10"/>
  <c r="R282" i="10"/>
  <c r="Q282" i="10"/>
  <c r="P282" i="10"/>
  <c r="O282" i="10"/>
  <c r="N282" i="10"/>
  <c r="M282" i="10"/>
  <c r="L282" i="10"/>
  <c r="K282" i="10"/>
  <c r="J282" i="10"/>
  <c r="I282" i="10"/>
  <c r="H282" i="10"/>
  <c r="G282" i="10"/>
  <c r="F282" i="10"/>
  <c r="E282" i="10"/>
  <c r="D282" i="10"/>
  <c r="C282" i="10"/>
  <c r="B282" i="10"/>
  <c r="Y281" i="10"/>
  <c r="X281" i="10"/>
  <c r="W281" i="10"/>
  <c r="V281" i="10"/>
  <c r="U281" i="10"/>
  <c r="T281" i="10"/>
  <c r="S281" i="10"/>
  <c r="R281" i="10"/>
  <c r="Q281" i="10"/>
  <c r="P281" i="10"/>
  <c r="O281" i="10"/>
  <c r="N281" i="10"/>
  <c r="M281" i="10"/>
  <c r="L281" i="10"/>
  <c r="K281" i="10"/>
  <c r="J281" i="10"/>
  <c r="I281" i="10"/>
  <c r="H281" i="10"/>
  <c r="G281" i="10"/>
  <c r="F281" i="10"/>
  <c r="E281" i="10"/>
  <c r="D281" i="10"/>
  <c r="C281" i="10"/>
  <c r="B281" i="10"/>
  <c r="Y280" i="10"/>
  <c r="X280" i="10"/>
  <c r="W280" i="10"/>
  <c r="V280" i="10"/>
  <c r="U280" i="10"/>
  <c r="T280" i="10"/>
  <c r="S280" i="10"/>
  <c r="R280" i="10"/>
  <c r="Q280" i="10"/>
  <c r="P280" i="10"/>
  <c r="O280" i="10"/>
  <c r="N280" i="10"/>
  <c r="M280" i="10"/>
  <c r="L280" i="10"/>
  <c r="K280" i="10"/>
  <c r="J280" i="10"/>
  <c r="I280" i="10"/>
  <c r="H280" i="10"/>
  <c r="G280" i="10"/>
  <c r="F280" i="10"/>
  <c r="E280" i="10"/>
  <c r="D280" i="10"/>
  <c r="C280" i="10"/>
  <c r="B280" i="10"/>
  <c r="Y279" i="10"/>
  <c r="X279" i="10"/>
  <c r="W279" i="10"/>
  <c r="V279" i="10"/>
  <c r="U279" i="10"/>
  <c r="T279" i="10"/>
  <c r="S279" i="10"/>
  <c r="R279" i="10"/>
  <c r="Q279" i="10"/>
  <c r="P279" i="10"/>
  <c r="O279" i="10"/>
  <c r="N279" i="10"/>
  <c r="M279" i="10"/>
  <c r="L279" i="10"/>
  <c r="K279" i="10"/>
  <c r="J279" i="10"/>
  <c r="I279" i="10"/>
  <c r="H279" i="10"/>
  <c r="G279" i="10"/>
  <c r="F279" i="10"/>
  <c r="E279" i="10"/>
  <c r="D279" i="10"/>
  <c r="C279" i="10"/>
  <c r="B279" i="10"/>
  <c r="Y278" i="10"/>
  <c r="X278" i="10"/>
  <c r="W278" i="10"/>
  <c r="V278" i="10"/>
  <c r="U278" i="10"/>
  <c r="T278" i="10"/>
  <c r="S278" i="10"/>
  <c r="R278" i="10"/>
  <c r="Q278" i="10"/>
  <c r="P278" i="10"/>
  <c r="O278" i="10"/>
  <c r="N278" i="10"/>
  <c r="M278" i="10"/>
  <c r="L278" i="10"/>
  <c r="K278" i="10"/>
  <c r="J278" i="10"/>
  <c r="I278" i="10"/>
  <c r="H278" i="10"/>
  <c r="G278" i="10"/>
  <c r="F278" i="10"/>
  <c r="E278" i="10"/>
  <c r="D278" i="10"/>
  <c r="C278" i="10"/>
  <c r="B278" i="10"/>
  <c r="Y277" i="10"/>
  <c r="X277" i="10"/>
  <c r="W277" i="10"/>
  <c r="V277" i="10"/>
  <c r="U277" i="10"/>
  <c r="T277" i="10"/>
  <c r="S277" i="10"/>
  <c r="R277" i="10"/>
  <c r="Q277" i="10"/>
  <c r="P277" i="10"/>
  <c r="O277" i="10"/>
  <c r="N277" i="10"/>
  <c r="M277" i="10"/>
  <c r="L277" i="10"/>
  <c r="K277" i="10"/>
  <c r="J277" i="10"/>
  <c r="I277" i="10"/>
  <c r="H277" i="10"/>
  <c r="G277" i="10"/>
  <c r="F277" i="10"/>
  <c r="E277" i="10"/>
  <c r="D277" i="10"/>
  <c r="C277" i="10"/>
  <c r="B277" i="10"/>
  <c r="Y276" i="10"/>
  <c r="X276" i="10"/>
  <c r="W276" i="10"/>
  <c r="V276" i="10"/>
  <c r="U276" i="10"/>
  <c r="T276" i="10"/>
  <c r="S276" i="10"/>
  <c r="R276" i="10"/>
  <c r="Q276" i="10"/>
  <c r="P276" i="10"/>
  <c r="O276" i="10"/>
  <c r="N276" i="10"/>
  <c r="M276" i="10"/>
  <c r="L276" i="10"/>
  <c r="K276" i="10"/>
  <c r="J276" i="10"/>
  <c r="I276" i="10"/>
  <c r="H276" i="10"/>
  <c r="G276" i="10"/>
  <c r="F276" i="10"/>
  <c r="E276" i="10"/>
  <c r="D276" i="10"/>
  <c r="C276" i="10"/>
  <c r="B276" i="10"/>
  <c r="Y275" i="10"/>
  <c r="X275" i="10"/>
  <c r="W275" i="10"/>
  <c r="V275" i="10"/>
  <c r="U275" i="10"/>
  <c r="T275" i="10"/>
  <c r="S275" i="10"/>
  <c r="R275" i="10"/>
  <c r="Q275" i="10"/>
  <c r="P275" i="10"/>
  <c r="O275" i="10"/>
  <c r="N275" i="10"/>
  <c r="M275" i="10"/>
  <c r="L275" i="10"/>
  <c r="K275" i="10"/>
  <c r="J275" i="10"/>
  <c r="I275" i="10"/>
  <c r="H275" i="10"/>
  <c r="G275" i="10"/>
  <c r="F275" i="10"/>
  <c r="E275" i="10"/>
  <c r="D275" i="10"/>
  <c r="C275" i="10"/>
  <c r="B275" i="10"/>
  <c r="Y274" i="10"/>
  <c r="X274" i="10"/>
  <c r="W274" i="10"/>
  <c r="V274" i="10"/>
  <c r="U274" i="10"/>
  <c r="T274" i="10"/>
  <c r="S274" i="10"/>
  <c r="R274" i="10"/>
  <c r="Q274" i="10"/>
  <c r="P274" i="10"/>
  <c r="O274" i="10"/>
  <c r="N274" i="10"/>
  <c r="M274" i="10"/>
  <c r="L274" i="10"/>
  <c r="K274" i="10"/>
  <c r="J274" i="10"/>
  <c r="I274" i="10"/>
  <c r="H274" i="10"/>
  <c r="G274" i="10"/>
  <c r="F274" i="10"/>
  <c r="E274" i="10"/>
  <c r="D274" i="10"/>
  <c r="C274" i="10"/>
  <c r="B274" i="10"/>
  <c r="Y273" i="10"/>
  <c r="X273" i="10"/>
  <c r="W273" i="10"/>
  <c r="V273" i="10"/>
  <c r="U273" i="10"/>
  <c r="T273" i="10"/>
  <c r="S273" i="10"/>
  <c r="R273" i="10"/>
  <c r="Q273" i="10"/>
  <c r="P273" i="10"/>
  <c r="O273" i="10"/>
  <c r="N273" i="10"/>
  <c r="M273" i="10"/>
  <c r="L273" i="10"/>
  <c r="K273" i="10"/>
  <c r="J273" i="10"/>
  <c r="I273" i="10"/>
  <c r="H273" i="10"/>
  <c r="G273" i="10"/>
  <c r="F273" i="10"/>
  <c r="E273" i="10"/>
  <c r="D273" i="10"/>
  <c r="C273" i="10"/>
  <c r="B273" i="10"/>
  <c r="Y272" i="10"/>
  <c r="X272" i="10"/>
  <c r="W272" i="10"/>
  <c r="V272" i="10"/>
  <c r="U272" i="10"/>
  <c r="T272" i="10"/>
  <c r="S272" i="10"/>
  <c r="R272" i="10"/>
  <c r="Q272" i="10"/>
  <c r="P272" i="10"/>
  <c r="O272" i="10"/>
  <c r="N272" i="10"/>
  <c r="M272" i="10"/>
  <c r="L272" i="10"/>
  <c r="K272" i="10"/>
  <c r="J272" i="10"/>
  <c r="I272" i="10"/>
  <c r="H272" i="10"/>
  <c r="G272" i="10"/>
  <c r="F272" i="10"/>
  <c r="E272" i="10"/>
  <c r="D272" i="10"/>
  <c r="C272" i="10"/>
  <c r="B272" i="10"/>
  <c r="Y271" i="10"/>
  <c r="X271" i="10"/>
  <c r="W271" i="10"/>
  <c r="V271" i="10"/>
  <c r="U271" i="10"/>
  <c r="T271" i="10"/>
  <c r="S271" i="10"/>
  <c r="R271" i="10"/>
  <c r="Q271" i="10"/>
  <c r="P271" i="10"/>
  <c r="O271" i="10"/>
  <c r="N271" i="10"/>
  <c r="M271" i="10"/>
  <c r="L271" i="10"/>
  <c r="K271" i="10"/>
  <c r="J271" i="10"/>
  <c r="I271" i="10"/>
  <c r="H271" i="10"/>
  <c r="G271" i="10"/>
  <c r="F271" i="10"/>
  <c r="E271" i="10"/>
  <c r="D271" i="10"/>
  <c r="C271" i="10"/>
  <c r="B271" i="10"/>
  <c r="Y270" i="10"/>
  <c r="X270" i="10"/>
  <c r="W270" i="10"/>
  <c r="V270" i="10"/>
  <c r="U270" i="10"/>
  <c r="T270" i="10"/>
  <c r="S270" i="10"/>
  <c r="R270" i="10"/>
  <c r="Q270" i="10"/>
  <c r="P270" i="10"/>
  <c r="O270" i="10"/>
  <c r="N270" i="10"/>
  <c r="M270" i="10"/>
  <c r="L270" i="10"/>
  <c r="K270" i="10"/>
  <c r="J270" i="10"/>
  <c r="I270" i="10"/>
  <c r="H270" i="10"/>
  <c r="G270" i="10"/>
  <c r="F270" i="10"/>
  <c r="E270" i="10"/>
  <c r="D270" i="10"/>
  <c r="C270" i="10"/>
  <c r="B270" i="10"/>
  <c r="Y269" i="10"/>
  <c r="X269" i="10"/>
  <c r="W269" i="10"/>
  <c r="V269" i="10"/>
  <c r="U269" i="10"/>
  <c r="T269" i="10"/>
  <c r="S269" i="10"/>
  <c r="R269" i="10"/>
  <c r="Q269" i="10"/>
  <c r="P269" i="10"/>
  <c r="O269" i="10"/>
  <c r="N269" i="10"/>
  <c r="M269" i="10"/>
  <c r="L269" i="10"/>
  <c r="K269" i="10"/>
  <c r="J269" i="10"/>
  <c r="I269" i="10"/>
  <c r="H269" i="10"/>
  <c r="G269" i="10"/>
  <c r="F269" i="10"/>
  <c r="E269" i="10"/>
  <c r="D269" i="10"/>
  <c r="C269" i="10"/>
  <c r="B269" i="10"/>
  <c r="Y268" i="10"/>
  <c r="X268" i="10"/>
  <c r="W268" i="10"/>
  <c r="V268" i="10"/>
  <c r="U268" i="10"/>
  <c r="T268" i="10"/>
  <c r="S268" i="10"/>
  <c r="R268" i="10"/>
  <c r="Q268" i="10"/>
  <c r="P268" i="10"/>
  <c r="O268" i="10"/>
  <c r="N268" i="10"/>
  <c r="M268" i="10"/>
  <c r="L268" i="10"/>
  <c r="K268" i="10"/>
  <c r="J268" i="10"/>
  <c r="I268" i="10"/>
  <c r="H268" i="10"/>
  <c r="G268" i="10"/>
  <c r="F268" i="10"/>
  <c r="E268" i="10"/>
  <c r="D268" i="10"/>
  <c r="C268" i="10"/>
  <c r="B268" i="10"/>
  <c r="Y267" i="10"/>
  <c r="X267" i="10"/>
  <c r="W267" i="10"/>
  <c r="V267" i="10"/>
  <c r="U267" i="10"/>
  <c r="T267" i="10"/>
  <c r="S267" i="10"/>
  <c r="R267" i="10"/>
  <c r="Q267" i="10"/>
  <c r="P267" i="10"/>
  <c r="O267" i="10"/>
  <c r="N267" i="10"/>
  <c r="M267" i="10"/>
  <c r="L267" i="10"/>
  <c r="K267" i="10"/>
  <c r="J267" i="10"/>
  <c r="I267" i="10"/>
  <c r="H267" i="10"/>
  <c r="G267" i="10"/>
  <c r="F267" i="10"/>
  <c r="E267" i="10"/>
  <c r="D267" i="10"/>
  <c r="C267" i="10"/>
  <c r="B267" i="10"/>
  <c r="Y266" i="10"/>
  <c r="X266" i="10"/>
  <c r="W266" i="10"/>
  <c r="V266" i="10"/>
  <c r="U266" i="10"/>
  <c r="T266" i="10"/>
  <c r="S266" i="10"/>
  <c r="R266" i="10"/>
  <c r="Q266" i="10"/>
  <c r="P266" i="10"/>
  <c r="O266" i="10"/>
  <c r="N266" i="10"/>
  <c r="M266" i="10"/>
  <c r="L266" i="10"/>
  <c r="K266" i="10"/>
  <c r="J266" i="10"/>
  <c r="I266" i="10"/>
  <c r="H266" i="10"/>
  <c r="G266" i="10"/>
  <c r="F266" i="10"/>
  <c r="E266" i="10"/>
  <c r="D266" i="10"/>
  <c r="C266" i="10"/>
  <c r="B266" i="10"/>
  <c r="Y265" i="10"/>
  <c r="X265" i="10"/>
  <c r="W265" i="10"/>
  <c r="V265" i="10"/>
  <c r="U265" i="10"/>
  <c r="T265" i="10"/>
  <c r="S265" i="10"/>
  <c r="R265" i="10"/>
  <c r="Q265" i="10"/>
  <c r="P265" i="10"/>
  <c r="O265" i="10"/>
  <c r="N265" i="10"/>
  <c r="M265" i="10"/>
  <c r="L265" i="10"/>
  <c r="K265" i="10"/>
  <c r="J265" i="10"/>
  <c r="I265" i="10"/>
  <c r="H265" i="10"/>
  <c r="G265" i="10"/>
  <c r="F265" i="10"/>
  <c r="E265" i="10"/>
  <c r="D265" i="10"/>
  <c r="C265" i="10"/>
  <c r="B265" i="10"/>
  <c r="Y264" i="10"/>
  <c r="X264" i="10"/>
  <c r="W264" i="10"/>
  <c r="V264" i="10"/>
  <c r="U264" i="10"/>
  <c r="T264" i="10"/>
  <c r="S264" i="10"/>
  <c r="R264" i="10"/>
  <c r="Q264" i="10"/>
  <c r="P264" i="10"/>
  <c r="O264" i="10"/>
  <c r="N264" i="10"/>
  <c r="M264" i="10"/>
  <c r="L264" i="10"/>
  <c r="K264" i="10"/>
  <c r="J264" i="10"/>
  <c r="I264" i="10"/>
  <c r="H264" i="10"/>
  <c r="G264" i="10"/>
  <c r="F264" i="10"/>
  <c r="E264" i="10"/>
  <c r="D264" i="10"/>
  <c r="C264" i="10"/>
  <c r="B264" i="10"/>
  <c r="Y263" i="10"/>
  <c r="X263" i="10"/>
  <c r="W263" i="10"/>
  <c r="V263" i="10"/>
  <c r="U263" i="10"/>
  <c r="T263" i="10"/>
  <c r="S263" i="10"/>
  <c r="R263" i="10"/>
  <c r="Q263" i="10"/>
  <c r="P263" i="10"/>
  <c r="O263" i="10"/>
  <c r="N263" i="10"/>
  <c r="M263" i="10"/>
  <c r="L263" i="10"/>
  <c r="K263" i="10"/>
  <c r="J263" i="10"/>
  <c r="I263" i="10"/>
  <c r="H263" i="10"/>
  <c r="G263" i="10"/>
  <c r="F263" i="10"/>
  <c r="E263" i="10"/>
  <c r="D263" i="10"/>
  <c r="C263" i="10"/>
  <c r="B263" i="10"/>
  <c r="Y262" i="10"/>
  <c r="X262" i="10"/>
  <c r="W262" i="10"/>
  <c r="V262" i="10"/>
  <c r="U262" i="10"/>
  <c r="T262" i="10"/>
  <c r="S262" i="10"/>
  <c r="R262" i="10"/>
  <c r="Q262" i="10"/>
  <c r="P262" i="10"/>
  <c r="O262" i="10"/>
  <c r="N262" i="10"/>
  <c r="M262" i="10"/>
  <c r="L262" i="10"/>
  <c r="K262" i="10"/>
  <c r="J262" i="10"/>
  <c r="I262" i="10"/>
  <c r="H262" i="10"/>
  <c r="G262" i="10"/>
  <c r="F262" i="10"/>
  <c r="E262" i="10"/>
  <c r="D262" i="10"/>
  <c r="C262" i="10"/>
  <c r="B262" i="10"/>
  <c r="Y261" i="10"/>
  <c r="X261" i="10"/>
  <c r="W261" i="10"/>
  <c r="V261" i="10"/>
  <c r="U261" i="10"/>
  <c r="T261" i="10"/>
  <c r="S261" i="10"/>
  <c r="R261" i="10"/>
  <c r="Q261" i="10"/>
  <c r="P261" i="10"/>
  <c r="O261" i="10"/>
  <c r="N261" i="10"/>
  <c r="M261" i="10"/>
  <c r="L261" i="10"/>
  <c r="K261" i="10"/>
  <c r="J261" i="10"/>
  <c r="I261" i="10"/>
  <c r="H261" i="10"/>
  <c r="G261" i="10"/>
  <c r="F261" i="10"/>
  <c r="E261" i="10"/>
  <c r="D261" i="10"/>
  <c r="C261" i="10"/>
  <c r="B261" i="10"/>
  <c r="Y260" i="10"/>
  <c r="X260" i="10"/>
  <c r="W260" i="10"/>
  <c r="V260" i="10"/>
  <c r="U260" i="10"/>
  <c r="T260" i="10"/>
  <c r="S260" i="10"/>
  <c r="R260" i="10"/>
  <c r="Q260" i="10"/>
  <c r="P260" i="10"/>
  <c r="O260" i="10"/>
  <c r="N260" i="10"/>
  <c r="M260" i="10"/>
  <c r="L260" i="10"/>
  <c r="K260" i="10"/>
  <c r="J260" i="10"/>
  <c r="I260" i="10"/>
  <c r="H260" i="10"/>
  <c r="G260" i="10"/>
  <c r="F260" i="10"/>
  <c r="E260" i="10"/>
  <c r="D260" i="10"/>
  <c r="C260" i="10"/>
  <c r="B260" i="10"/>
  <c r="Y259" i="10"/>
  <c r="X259" i="10"/>
  <c r="W259" i="10"/>
  <c r="V259" i="10"/>
  <c r="U259" i="10"/>
  <c r="T259" i="10"/>
  <c r="S259" i="10"/>
  <c r="R259" i="10"/>
  <c r="Q259" i="10"/>
  <c r="P259" i="10"/>
  <c r="O259" i="10"/>
  <c r="N259" i="10"/>
  <c r="M259" i="10"/>
  <c r="L259" i="10"/>
  <c r="K259" i="10"/>
  <c r="J259" i="10"/>
  <c r="I259" i="10"/>
  <c r="H259" i="10"/>
  <c r="G259" i="10"/>
  <c r="F259" i="10"/>
  <c r="E259" i="10"/>
  <c r="D259" i="10"/>
  <c r="C259" i="10"/>
  <c r="B259" i="10"/>
  <c r="Y258" i="10"/>
  <c r="X258" i="10"/>
  <c r="W258" i="10"/>
  <c r="V258" i="10"/>
  <c r="U258" i="10"/>
  <c r="T258" i="10"/>
  <c r="S258" i="10"/>
  <c r="R258" i="10"/>
  <c r="Q258" i="10"/>
  <c r="P258" i="10"/>
  <c r="O258" i="10"/>
  <c r="N258" i="10"/>
  <c r="M258" i="10"/>
  <c r="L258" i="10"/>
  <c r="K258" i="10"/>
  <c r="J258" i="10"/>
  <c r="I258" i="10"/>
  <c r="H258" i="10"/>
  <c r="G258" i="10"/>
  <c r="F258" i="10"/>
  <c r="E258" i="10"/>
  <c r="D258" i="10"/>
  <c r="C258" i="10"/>
  <c r="B258" i="10"/>
  <c r="Y257" i="10"/>
  <c r="X257" i="10"/>
  <c r="W257" i="10"/>
  <c r="V257" i="10"/>
  <c r="U257" i="10"/>
  <c r="T257" i="10"/>
  <c r="S257" i="10"/>
  <c r="R257" i="10"/>
  <c r="Q257" i="10"/>
  <c r="P257" i="10"/>
  <c r="O257" i="10"/>
  <c r="N257" i="10"/>
  <c r="M257" i="10"/>
  <c r="L257" i="10"/>
  <c r="K257" i="10"/>
  <c r="J257" i="10"/>
  <c r="I257" i="10"/>
  <c r="H257" i="10"/>
  <c r="G257" i="10"/>
  <c r="F257" i="10"/>
  <c r="E257" i="10"/>
  <c r="D257" i="10"/>
  <c r="C257" i="10"/>
  <c r="B257" i="10"/>
  <c r="Y256" i="10"/>
  <c r="X256" i="10"/>
  <c r="W256" i="10"/>
  <c r="V256" i="10"/>
  <c r="U256" i="10"/>
  <c r="T256" i="10"/>
  <c r="S256" i="10"/>
  <c r="R256" i="10"/>
  <c r="Q256" i="10"/>
  <c r="P256" i="10"/>
  <c r="O256" i="10"/>
  <c r="N256" i="10"/>
  <c r="M256" i="10"/>
  <c r="L256" i="10"/>
  <c r="K256" i="10"/>
  <c r="J256" i="10"/>
  <c r="I256" i="10"/>
  <c r="H256" i="10"/>
  <c r="G256" i="10"/>
  <c r="F256" i="10"/>
  <c r="E256" i="10"/>
  <c r="D256" i="10"/>
  <c r="C256" i="10"/>
  <c r="B256" i="10"/>
  <c r="Y255" i="10"/>
  <c r="X255" i="10"/>
  <c r="W255" i="10"/>
  <c r="V255" i="10"/>
  <c r="U255" i="10"/>
  <c r="T255" i="10"/>
  <c r="S255" i="10"/>
  <c r="R255" i="10"/>
  <c r="Q255" i="10"/>
  <c r="P255" i="10"/>
  <c r="O255" i="10"/>
  <c r="N255" i="10"/>
  <c r="M255" i="10"/>
  <c r="L255" i="10"/>
  <c r="K255" i="10"/>
  <c r="J255" i="10"/>
  <c r="I255" i="10"/>
  <c r="H255" i="10"/>
  <c r="G255" i="10"/>
  <c r="F255" i="10"/>
  <c r="E255" i="10"/>
  <c r="D255" i="10"/>
  <c r="C255" i="10"/>
  <c r="B255" i="10"/>
  <c r="Y254" i="10"/>
  <c r="X254" i="10"/>
  <c r="W254" i="10"/>
  <c r="V254" i="10"/>
  <c r="U254" i="10"/>
  <c r="T254" i="10"/>
  <c r="S254" i="10"/>
  <c r="R254" i="10"/>
  <c r="Q254" i="10"/>
  <c r="P254" i="10"/>
  <c r="O254" i="10"/>
  <c r="N254" i="10"/>
  <c r="M254" i="10"/>
  <c r="L254" i="10"/>
  <c r="K254" i="10"/>
  <c r="J254" i="10"/>
  <c r="I254" i="10"/>
  <c r="H254" i="10"/>
  <c r="G254" i="10"/>
  <c r="F254" i="10"/>
  <c r="E254" i="10"/>
  <c r="D254" i="10"/>
  <c r="C254" i="10"/>
  <c r="B254" i="10"/>
  <c r="Y253" i="10"/>
  <c r="X253" i="10"/>
  <c r="W253" i="10"/>
  <c r="V253" i="10"/>
  <c r="U253" i="10"/>
  <c r="T253" i="10"/>
  <c r="S253" i="10"/>
  <c r="R253" i="10"/>
  <c r="Q253" i="10"/>
  <c r="P253" i="10"/>
  <c r="O253" i="10"/>
  <c r="N253" i="10"/>
  <c r="M253" i="10"/>
  <c r="L253" i="10"/>
  <c r="K253" i="10"/>
  <c r="J253" i="10"/>
  <c r="I253" i="10"/>
  <c r="H253" i="10"/>
  <c r="G253" i="10"/>
  <c r="F253" i="10"/>
  <c r="E253" i="10"/>
  <c r="D253" i="10"/>
  <c r="C253" i="10"/>
  <c r="B253" i="10"/>
  <c r="Y252" i="10"/>
  <c r="X252" i="10"/>
  <c r="W252" i="10"/>
  <c r="V252" i="10"/>
  <c r="U252" i="10"/>
  <c r="T252" i="10"/>
  <c r="S252" i="10"/>
  <c r="R252" i="10"/>
  <c r="Q252" i="10"/>
  <c r="P252" i="10"/>
  <c r="O252" i="10"/>
  <c r="N252" i="10"/>
  <c r="M252" i="10"/>
  <c r="L252" i="10"/>
  <c r="K252" i="10"/>
  <c r="J252" i="10"/>
  <c r="I252" i="10"/>
  <c r="H252" i="10"/>
  <c r="G252" i="10"/>
  <c r="F252" i="10"/>
  <c r="E252" i="10"/>
  <c r="D252" i="10"/>
  <c r="C252" i="10"/>
  <c r="B252" i="10"/>
  <c r="Y248" i="10"/>
  <c r="X248" i="10"/>
  <c r="W248" i="10"/>
  <c r="V248" i="10"/>
  <c r="U248" i="10"/>
  <c r="T248" i="10"/>
  <c r="S248" i="10"/>
  <c r="R248" i="10"/>
  <c r="Q248" i="10"/>
  <c r="P248" i="10"/>
  <c r="O248" i="10"/>
  <c r="N248" i="10"/>
  <c r="M248" i="10"/>
  <c r="L248" i="10"/>
  <c r="K248" i="10"/>
  <c r="J248" i="10"/>
  <c r="I248" i="10"/>
  <c r="H248" i="10"/>
  <c r="G248" i="10"/>
  <c r="F248" i="10"/>
  <c r="E248" i="10"/>
  <c r="D248" i="10"/>
  <c r="C248" i="10"/>
  <c r="B248" i="10"/>
  <c r="Y247" i="10"/>
  <c r="X247" i="10"/>
  <c r="W247" i="10"/>
  <c r="V247" i="10"/>
  <c r="U247" i="10"/>
  <c r="T247" i="10"/>
  <c r="S247" i="10"/>
  <c r="R247" i="10"/>
  <c r="Q247" i="10"/>
  <c r="P247" i="10"/>
  <c r="O247" i="10"/>
  <c r="N247" i="10"/>
  <c r="M247" i="10"/>
  <c r="L247" i="10"/>
  <c r="K247" i="10"/>
  <c r="J247" i="10"/>
  <c r="I247" i="10"/>
  <c r="H247" i="10"/>
  <c r="G247" i="10"/>
  <c r="F247" i="10"/>
  <c r="E247" i="10"/>
  <c r="D247" i="10"/>
  <c r="C247" i="10"/>
  <c r="B247" i="10"/>
  <c r="Y246" i="10"/>
  <c r="X246" i="10"/>
  <c r="W246" i="10"/>
  <c r="V246" i="10"/>
  <c r="U246" i="10"/>
  <c r="T246" i="10"/>
  <c r="S246" i="10"/>
  <c r="R246" i="10"/>
  <c r="Q246" i="10"/>
  <c r="P246" i="10"/>
  <c r="O246" i="10"/>
  <c r="N246" i="10"/>
  <c r="M246" i="10"/>
  <c r="L246" i="10"/>
  <c r="K246" i="10"/>
  <c r="J246" i="10"/>
  <c r="I246" i="10"/>
  <c r="H246" i="10"/>
  <c r="G246" i="10"/>
  <c r="F246" i="10"/>
  <c r="E246" i="10"/>
  <c r="D246" i="10"/>
  <c r="C246" i="10"/>
  <c r="B246" i="10"/>
  <c r="Y245" i="10"/>
  <c r="X245" i="10"/>
  <c r="W245" i="10"/>
  <c r="V245" i="10"/>
  <c r="U245" i="10"/>
  <c r="T245" i="10"/>
  <c r="S245" i="10"/>
  <c r="R245" i="10"/>
  <c r="Q245" i="10"/>
  <c r="P245" i="10"/>
  <c r="O245" i="10"/>
  <c r="N245" i="10"/>
  <c r="M245" i="10"/>
  <c r="L245" i="10"/>
  <c r="K245" i="10"/>
  <c r="J245" i="10"/>
  <c r="I245" i="10"/>
  <c r="H245" i="10"/>
  <c r="G245" i="10"/>
  <c r="F245" i="10"/>
  <c r="E245" i="10"/>
  <c r="D245" i="10"/>
  <c r="C245" i="10"/>
  <c r="B245" i="10"/>
  <c r="Y244" i="10"/>
  <c r="X244" i="10"/>
  <c r="W244" i="10"/>
  <c r="V244" i="10"/>
  <c r="U244" i="10"/>
  <c r="T244" i="10"/>
  <c r="S244" i="10"/>
  <c r="R244" i="10"/>
  <c r="Q244" i="10"/>
  <c r="P244" i="10"/>
  <c r="O244" i="10"/>
  <c r="N244" i="10"/>
  <c r="M244" i="10"/>
  <c r="L244" i="10"/>
  <c r="K244" i="10"/>
  <c r="J244" i="10"/>
  <c r="I244" i="10"/>
  <c r="H244" i="10"/>
  <c r="G244" i="10"/>
  <c r="F244" i="10"/>
  <c r="E244" i="10"/>
  <c r="D244" i="10"/>
  <c r="C244" i="10"/>
  <c r="B244" i="10"/>
  <c r="Y243" i="10"/>
  <c r="X243" i="10"/>
  <c r="W243" i="10"/>
  <c r="V243" i="10"/>
  <c r="U243" i="10"/>
  <c r="T243" i="10"/>
  <c r="S243" i="10"/>
  <c r="R243" i="10"/>
  <c r="Q243" i="10"/>
  <c r="P243" i="10"/>
  <c r="O243" i="10"/>
  <c r="N243" i="10"/>
  <c r="M243" i="10"/>
  <c r="L243" i="10"/>
  <c r="K243" i="10"/>
  <c r="J243" i="10"/>
  <c r="I243" i="10"/>
  <c r="H243" i="10"/>
  <c r="G243" i="10"/>
  <c r="F243" i="10"/>
  <c r="E243" i="10"/>
  <c r="D243" i="10"/>
  <c r="C243" i="10"/>
  <c r="B243" i="10"/>
  <c r="Y242" i="10"/>
  <c r="X242" i="10"/>
  <c r="W242" i="10"/>
  <c r="V242" i="10"/>
  <c r="U242" i="10"/>
  <c r="T242" i="10"/>
  <c r="S242" i="10"/>
  <c r="R242" i="10"/>
  <c r="Q242" i="10"/>
  <c r="P242" i="10"/>
  <c r="O242" i="10"/>
  <c r="N242" i="10"/>
  <c r="M242" i="10"/>
  <c r="L242" i="10"/>
  <c r="K242" i="10"/>
  <c r="J242" i="10"/>
  <c r="I242" i="10"/>
  <c r="H242" i="10"/>
  <c r="G242" i="10"/>
  <c r="F242" i="10"/>
  <c r="E242" i="10"/>
  <c r="D242" i="10"/>
  <c r="C242" i="10"/>
  <c r="B242" i="10"/>
  <c r="Y241" i="10"/>
  <c r="X241" i="10"/>
  <c r="W241" i="10"/>
  <c r="V241" i="10"/>
  <c r="U241" i="10"/>
  <c r="T241" i="10"/>
  <c r="S241" i="10"/>
  <c r="R241" i="10"/>
  <c r="Q241" i="10"/>
  <c r="P241" i="10"/>
  <c r="O241" i="10"/>
  <c r="N241" i="10"/>
  <c r="M241" i="10"/>
  <c r="L241" i="10"/>
  <c r="K241" i="10"/>
  <c r="J241" i="10"/>
  <c r="I241" i="10"/>
  <c r="H241" i="10"/>
  <c r="G241" i="10"/>
  <c r="F241" i="10"/>
  <c r="E241" i="10"/>
  <c r="D241" i="10"/>
  <c r="C241" i="10"/>
  <c r="B241" i="10"/>
  <c r="Y240" i="10"/>
  <c r="X240" i="10"/>
  <c r="W240" i="10"/>
  <c r="V240" i="10"/>
  <c r="U240" i="10"/>
  <c r="T240" i="10"/>
  <c r="S240" i="10"/>
  <c r="R240" i="10"/>
  <c r="Q240" i="10"/>
  <c r="P240" i="10"/>
  <c r="O240" i="10"/>
  <c r="N240" i="10"/>
  <c r="M240" i="10"/>
  <c r="L240" i="10"/>
  <c r="K240" i="10"/>
  <c r="J240" i="10"/>
  <c r="I240" i="10"/>
  <c r="H240" i="10"/>
  <c r="G240" i="10"/>
  <c r="F240" i="10"/>
  <c r="E240" i="10"/>
  <c r="D240" i="10"/>
  <c r="C240" i="10"/>
  <c r="B240" i="10"/>
  <c r="Y239" i="10"/>
  <c r="X239" i="10"/>
  <c r="W239" i="10"/>
  <c r="V239" i="10"/>
  <c r="U239" i="10"/>
  <c r="T239" i="10"/>
  <c r="S239" i="10"/>
  <c r="R239" i="10"/>
  <c r="Q239" i="10"/>
  <c r="P239" i="10"/>
  <c r="O239" i="10"/>
  <c r="N239" i="10"/>
  <c r="M239" i="10"/>
  <c r="L239" i="10"/>
  <c r="K239" i="10"/>
  <c r="J239" i="10"/>
  <c r="I239" i="10"/>
  <c r="H239" i="10"/>
  <c r="G239" i="10"/>
  <c r="F239" i="10"/>
  <c r="E239" i="10"/>
  <c r="D239" i="10"/>
  <c r="C239" i="10"/>
  <c r="B239" i="10"/>
  <c r="Y238" i="10"/>
  <c r="X238" i="10"/>
  <c r="W238" i="10"/>
  <c r="V238" i="10"/>
  <c r="U238" i="10"/>
  <c r="T238" i="10"/>
  <c r="S238" i="10"/>
  <c r="R238" i="10"/>
  <c r="Q238" i="10"/>
  <c r="P238" i="10"/>
  <c r="O238" i="10"/>
  <c r="N238" i="10"/>
  <c r="M238" i="10"/>
  <c r="L238" i="10"/>
  <c r="K238" i="10"/>
  <c r="J238" i="10"/>
  <c r="I238" i="10"/>
  <c r="H238" i="10"/>
  <c r="G238" i="10"/>
  <c r="F238" i="10"/>
  <c r="E238" i="10"/>
  <c r="D238" i="10"/>
  <c r="C238" i="10"/>
  <c r="B238" i="10"/>
  <c r="Y237" i="10"/>
  <c r="X237" i="10"/>
  <c r="W237" i="10"/>
  <c r="V237" i="10"/>
  <c r="U237" i="10"/>
  <c r="T237" i="10"/>
  <c r="S237" i="10"/>
  <c r="R237" i="10"/>
  <c r="Q237" i="10"/>
  <c r="P237" i="10"/>
  <c r="O237" i="10"/>
  <c r="N237" i="10"/>
  <c r="M237" i="10"/>
  <c r="L237" i="10"/>
  <c r="K237" i="10"/>
  <c r="J237" i="10"/>
  <c r="I237" i="10"/>
  <c r="H237" i="10"/>
  <c r="G237" i="10"/>
  <c r="F237" i="10"/>
  <c r="E237" i="10"/>
  <c r="D237" i="10"/>
  <c r="C237" i="10"/>
  <c r="B237" i="10"/>
  <c r="Y236" i="10"/>
  <c r="X236" i="10"/>
  <c r="W236" i="10"/>
  <c r="V236" i="10"/>
  <c r="U236" i="10"/>
  <c r="T236" i="10"/>
  <c r="S236" i="10"/>
  <c r="R236" i="10"/>
  <c r="Q236" i="10"/>
  <c r="P236" i="10"/>
  <c r="O236" i="10"/>
  <c r="N236" i="10"/>
  <c r="M236" i="10"/>
  <c r="L236" i="10"/>
  <c r="K236" i="10"/>
  <c r="J236" i="10"/>
  <c r="I236" i="10"/>
  <c r="H236" i="10"/>
  <c r="G236" i="10"/>
  <c r="F236" i="10"/>
  <c r="E236" i="10"/>
  <c r="D236" i="10"/>
  <c r="C236" i="10"/>
  <c r="B236" i="10"/>
  <c r="Y235" i="10"/>
  <c r="X235" i="10"/>
  <c r="W235" i="10"/>
  <c r="V235" i="10"/>
  <c r="U235" i="10"/>
  <c r="T235" i="10"/>
  <c r="S235" i="10"/>
  <c r="R235" i="10"/>
  <c r="Q235" i="10"/>
  <c r="P235" i="10"/>
  <c r="O235" i="10"/>
  <c r="N235" i="10"/>
  <c r="M235" i="10"/>
  <c r="L235" i="10"/>
  <c r="K235" i="10"/>
  <c r="J235" i="10"/>
  <c r="I235" i="10"/>
  <c r="H235" i="10"/>
  <c r="G235" i="10"/>
  <c r="F235" i="10"/>
  <c r="E235" i="10"/>
  <c r="D235" i="10"/>
  <c r="C235" i="10"/>
  <c r="B235" i="10"/>
  <c r="Y234" i="10"/>
  <c r="X234" i="10"/>
  <c r="W234" i="10"/>
  <c r="V234" i="10"/>
  <c r="U234" i="10"/>
  <c r="T234" i="10"/>
  <c r="S234" i="10"/>
  <c r="R234" i="10"/>
  <c r="Q234" i="10"/>
  <c r="P234" i="10"/>
  <c r="O234" i="10"/>
  <c r="N234" i="10"/>
  <c r="M234" i="10"/>
  <c r="L234" i="10"/>
  <c r="K234" i="10"/>
  <c r="J234" i="10"/>
  <c r="I234" i="10"/>
  <c r="H234" i="10"/>
  <c r="G234" i="10"/>
  <c r="F234" i="10"/>
  <c r="E234" i="10"/>
  <c r="D234" i="10"/>
  <c r="C234" i="10"/>
  <c r="B234" i="10"/>
  <c r="Y233" i="10"/>
  <c r="X233" i="10"/>
  <c r="W233" i="10"/>
  <c r="V233" i="10"/>
  <c r="U233" i="10"/>
  <c r="T233" i="10"/>
  <c r="S233" i="10"/>
  <c r="R233" i="10"/>
  <c r="Q233" i="10"/>
  <c r="P233" i="10"/>
  <c r="O233" i="10"/>
  <c r="N233" i="10"/>
  <c r="M233" i="10"/>
  <c r="L233" i="10"/>
  <c r="K233" i="10"/>
  <c r="J233" i="10"/>
  <c r="I233" i="10"/>
  <c r="H233" i="10"/>
  <c r="G233" i="10"/>
  <c r="F233" i="10"/>
  <c r="E233" i="10"/>
  <c r="D233" i="10"/>
  <c r="C233" i="10"/>
  <c r="B233" i="10"/>
  <c r="Y232" i="10"/>
  <c r="X232" i="10"/>
  <c r="W232" i="10"/>
  <c r="V232" i="10"/>
  <c r="U232" i="10"/>
  <c r="T232" i="10"/>
  <c r="S232" i="10"/>
  <c r="R232" i="10"/>
  <c r="Q232" i="10"/>
  <c r="P232" i="10"/>
  <c r="O232" i="10"/>
  <c r="N232" i="10"/>
  <c r="M232" i="10"/>
  <c r="L232" i="10"/>
  <c r="K232" i="10"/>
  <c r="J232" i="10"/>
  <c r="I232" i="10"/>
  <c r="H232" i="10"/>
  <c r="G232" i="10"/>
  <c r="F232" i="10"/>
  <c r="E232" i="10"/>
  <c r="D232" i="10"/>
  <c r="C232" i="10"/>
  <c r="B232" i="10"/>
  <c r="Y231" i="10"/>
  <c r="X231" i="10"/>
  <c r="W231" i="10"/>
  <c r="V231" i="10"/>
  <c r="U231" i="10"/>
  <c r="T231" i="10"/>
  <c r="S231" i="10"/>
  <c r="R231" i="10"/>
  <c r="Q231" i="10"/>
  <c r="P231" i="10"/>
  <c r="O231" i="10"/>
  <c r="N231" i="10"/>
  <c r="M231" i="10"/>
  <c r="L231" i="10"/>
  <c r="K231" i="10"/>
  <c r="J231" i="10"/>
  <c r="I231" i="10"/>
  <c r="H231" i="10"/>
  <c r="G231" i="10"/>
  <c r="F231" i="10"/>
  <c r="E231" i="10"/>
  <c r="D231" i="10"/>
  <c r="C231" i="10"/>
  <c r="B231" i="10"/>
  <c r="Y230" i="10"/>
  <c r="X230" i="10"/>
  <c r="W230" i="10"/>
  <c r="V230" i="10"/>
  <c r="U230" i="10"/>
  <c r="T230" i="10"/>
  <c r="S230" i="10"/>
  <c r="R230" i="10"/>
  <c r="Q230" i="10"/>
  <c r="P230" i="10"/>
  <c r="O230" i="10"/>
  <c r="N230" i="10"/>
  <c r="M230" i="10"/>
  <c r="L230" i="10"/>
  <c r="K230" i="10"/>
  <c r="J230" i="10"/>
  <c r="I230" i="10"/>
  <c r="H230" i="10"/>
  <c r="G230" i="10"/>
  <c r="F230" i="10"/>
  <c r="E230" i="10"/>
  <c r="D230" i="10"/>
  <c r="C230" i="10"/>
  <c r="B230" i="10"/>
  <c r="Y229" i="10"/>
  <c r="X229" i="10"/>
  <c r="W229" i="10"/>
  <c r="V229" i="10"/>
  <c r="U229" i="10"/>
  <c r="T229" i="10"/>
  <c r="S229" i="10"/>
  <c r="R229" i="10"/>
  <c r="Q229" i="10"/>
  <c r="P229" i="10"/>
  <c r="O229" i="10"/>
  <c r="N229" i="10"/>
  <c r="M229" i="10"/>
  <c r="L229" i="10"/>
  <c r="K229" i="10"/>
  <c r="J229" i="10"/>
  <c r="I229" i="10"/>
  <c r="H229" i="10"/>
  <c r="G229" i="10"/>
  <c r="F229" i="10"/>
  <c r="E229" i="10"/>
  <c r="D229" i="10"/>
  <c r="C229" i="10"/>
  <c r="B229" i="10"/>
  <c r="Y228" i="10"/>
  <c r="X228" i="10"/>
  <c r="W228" i="10"/>
  <c r="V228" i="10"/>
  <c r="U228" i="10"/>
  <c r="T228" i="10"/>
  <c r="S228" i="10"/>
  <c r="R228" i="10"/>
  <c r="Q228" i="10"/>
  <c r="P228" i="10"/>
  <c r="O228" i="10"/>
  <c r="N228" i="10"/>
  <c r="M228" i="10"/>
  <c r="L228" i="10"/>
  <c r="K228" i="10"/>
  <c r="J228" i="10"/>
  <c r="I228" i="10"/>
  <c r="H228" i="10"/>
  <c r="G228" i="10"/>
  <c r="F228" i="10"/>
  <c r="E228" i="10"/>
  <c r="D228" i="10"/>
  <c r="C228" i="10"/>
  <c r="B228" i="10"/>
  <c r="Y227" i="10"/>
  <c r="X227" i="10"/>
  <c r="W227" i="10"/>
  <c r="V227" i="10"/>
  <c r="U227" i="10"/>
  <c r="T227" i="10"/>
  <c r="S227" i="10"/>
  <c r="R227" i="10"/>
  <c r="Q227" i="10"/>
  <c r="P227" i="10"/>
  <c r="O227" i="10"/>
  <c r="N227" i="10"/>
  <c r="M227" i="10"/>
  <c r="L227" i="10"/>
  <c r="K227" i="10"/>
  <c r="J227" i="10"/>
  <c r="I227" i="10"/>
  <c r="H227" i="10"/>
  <c r="G227" i="10"/>
  <c r="F227" i="10"/>
  <c r="E227" i="10"/>
  <c r="D227" i="10"/>
  <c r="C227" i="10"/>
  <c r="B227" i="10"/>
  <c r="Y226" i="10"/>
  <c r="X226" i="10"/>
  <c r="W226" i="10"/>
  <c r="V226" i="10"/>
  <c r="U226" i="10"/>
  <c r="T226" i="10"/>
  <c r="S226" i="10"/>
  <c r="R226" i="10"/>
  <c r="Q226" i="10"/>
  <c r="P226" i="10"/>
  <c r="O226" i="10"/>
  <c r="N226" i="10"/>
  <c r="M226" i="10"/>
  <c r="L226" i="10"/>
  <c r="K226" i="10"/>
  <c r="J226" i="10"/>
  <c r="I226" i="10"/>
  <c r="H226" i="10"/>
  <c r="G226" i="10"/>
  <c r="F226" i="10"/>
  <c r="E226" i="10"/>
  <c r="D226" i="10"/>
  <c r="C226" i="10"/>
  <c r="B226" i="10"/>
  <c r="Y225" i="10"/>
  <c r="X225" i="10"/>
  <c r="W225" i="10"/>
  <c r="V225" i="10"/>
  <c r="U225" i="10"/>
  <c r="T225" i="10"/>
  <c r="S225" i="10"/>
  <c r="R225" i="10"/>
  <c r="Q225" i="10"/>
  <c r="P225" i="10"/>
  <c r="O225" i="10"/>
  <c r="N225" i="10"/>
  <c r="M225" i="10"/>
  <c r="L225" i="10"/>
  <c r="K225" i="10"/>
  <c r="J225" i="10"/>
  <c r="I225" i="10"/>
  <c r="H225" i="10"/>
  <c r="G225" i="10"/>
  <c r="F225" i="10"/>
  <c r="E225" i="10"/>
  <c r="D225" i="10"/>
  <c r="C225" i="10"/>
  <c r="B225" i="10"/>
  <c r="Y224" i="10"/>
  <c r="X224" i="10"/>
  <c r="W224" i="10"/>
  <c r="V224" i="10"/>
  <c r="U224" i="10"/>
  <c r="T224" i="10"/>
  <c r="S224" i="10"/>
  <c r="R224" i="10"/>
  <c r="Q224" i="10"/>
  <c r="P224" i="10"/>
  <c r="O224" i="10"/>
  <c r="N224" i="10"/>
  <c r="M224" i="10"/>
  <c r="L224" i="10"/>
  <c r="K224" i="10"/>
  <c r="J224" i="10"/>
  <c r="I224" i="10"/>
  <c r="H224" i="10"/>
  <c r="G224" i="10"/>
  <c r="F224" i="10"/>
  <c r="E224" i="10"/>
  <c r="D224" i="10"/>
  <c r="C224" i="10"/>
  <c r="B224" i="10"/>
  <c r="Y223" i="10"/>
  <c r="X223" i="10"/>
  <c r="W223" i="10"/>
  <c r="V223" i="10"/>
  <c r="U223" i="10"/>
  <c r="T223" i="10"/>
  <c r="S223" i="10"/>
  <c r="R223" i="10"/>
  <c r="Q223" i="10"/>
  <c r="P223" i="10"/>
  <c r="O223" i="10"/>
  <c r="N223" i="10"/>
  <c r="M223" i="10"/>
  <c r="L223" i="10"/>
  <c r="K223" i="10"/>
  <c r="J223" i="10"/>
  <c r="I223" i="10"/>
  <c r="H223" i="10"/>
  <c r="G223" i="10"/>
  <c r="F223" i="10"/>
  <c r="E223" i="10"/>
  <c r="D223" i="10"/>
  <c r="C223" i="10"/>
  <c r="B223" i="10"/>
  <c r="Y222" i="10"/>
  <c r="X222" i="10"/>
  <c r="W222" i="10"/>
  <c r="V222" i="10"/>
  <c r="U222" i="10"/>
  <c r="T222" i="10"/>
  <c r="S222" i="10"/>
  <c r="R222" i="10"/>
  <c r="Q222" i="10"/>
  <c r="P222" i="10"/>
  <c r="O222" i="10"/>
  <c r="N222" i="10"/>
  <c r="M222" i="10"/>
  <c r="L222" i="10"/>
  <c r="K222" i="10"/>
  <c r="J222" i="10"/>
  <c r="I222" i="10"/>
  <c r="H222" i="10"/>
  <c r="G222" i="10"/>
  <c r="F222" i="10"/>
  <c r="E222" i="10"/>
  <c r="D222" i="10"/>
  <c r="C222" i="10"/>
  <c r="B222" i="10"/>
  <c r="Y221" i="10"/>
  <c r="X221" i="10"/>
  <c r="W221" i="10"/>
  <c r="V221" i="10"/>
  <c r="U221" i="10"/>
  <c r="T221" i="10"/>
  <c r="S221" i="10"/>
  <c r="R221" i="10"/>
  <c r="Q221" i="10"/>
  <c r="P221" i="10"/>
  <c r="O221" i="10"/>
  <c r="N221" i="10"/>
  <c r="M221" i="10"/>
  <c r="L221" i="10"/>
  <c r="K221" i="10"/>
  <c r="J221" i="10"/>
  <c r="I221" i="10"/>
  <c r="H221" i="10"/>
  <c r="G221" i="10"/>
  <c r="F221" i="10"/>
  <c r="E221" i="10"/>
  <c r="D221" i="10"/>
  <c r="C221" i="10"/>
  <c r="B221" i="10"/>
  <c r="Y220" i="10"/>
  <c r="X220" i="10"/>
  <c r="W220" i="10"/>
  <c r="V220" i="10"/>
  <c r="U220" i="10"/>
  <c r="T220" i="10"/>
  <c r="S220" i="10"/>
  <c r="R220" i="10"/>
  <c r="Q220" i="10"/>
  <c r="P220" i="10"/>
  <c r="O220" i="10"/>
  <c r="N220" i="10"/>
  <c r="M220" i="10"/>
  <c r="L220" i="10"/>
  <c r="K220" i="10"/>
  <c r="J220" i="10"/>
  <c r="I220" i="10"/>
  <c r="H220" i="10"/>
  <c r="G220" i="10"/>
  <c r="F220" i="10"/>
  <c r="E220" i="10"/>
  <c r="D220" i="10"/>
  <c r="C220" i="10"/>
  <c r="B220" i="10"/>
  <c r="Y219" i="10"/>
  <c r="X219" i="10"/>
  <c r="W219" i="10"/>
  <c r="V219" i="10"/>
  <c r="U219" i="10"/>
  <c r="T219" i="10"/>
  <c r="S219" i="10"/>
  <c r="R219" i="10"/>
  <c r="Q219" i="10"/>
  <c r="P219" i="10"/>
  <c r="O219" i="10"/>
  <c r="N219" i="10"/>
  <c r="M219" i="10"/>
  <c r="L219" i="10"/>
  <c r="K219" i="10"/>
  <c r="J219" i="10"/>
  <c r="I219" i="10"/>
  <c r="H219" i="10"/>
  <c r="G219" i="10"/>
  <c r="F219" i="10"/>
  <c r="E219" i="10"/>
  <c r="D219" i="10"/>
  <c r="C219" i="10"/>
  <c r="B219" i="10"/>
  <c r="Y218" i="10"/>
  <c r="X218" i="10"/>
  <c r="W218" i="10"/>
  <c r="V218" i="10"/>
  <c r="U218" i="10"/>
  <c r="T218" i="10"/>
  <c r="S218" i="10"/>
  <c r="R218" i="10"/>
  <c r="Q218" i="10"/>
  <c r="P218" i="10"/>
  <c r="O218" i="10"/>
  <c r="N218" i="10"/>
  <c r="M218" i="10"/>
  <c r="L218" i="10"/>
  <c r="K218" i="10"/>
  <c r="J218" i="10"/>
  <c r="I218" i="10"/>
  <c r="H218" i="10"/>
  <c r="G218" i="10"/>
  <c r="F218" i="10"/>
  <c r="E218" i="10"/>
  <c r="D218" i="10"/>
  <c r="C218" i="10"/>
  <c r="B218" i="10"/>
  <c r="B186" i="9"/>
  <c r="C186" i="9"/>
  <c r="D186" i="9"/>
  <c r="E186" i="9"/>
  <c r="F186" i="9"/>
  <c r="G186" i="9"/>
  <c r="H186" i="9"/>
  <c r="I186" i="9"/>
  <c r="J186" i="9"/>
  <c r="K186" i="9"/>
  <c r="L186" i="9"/>
  <c r="M186" i="9"/>
  <c r="N186" i="9"/>
  <c r="O186" i="9"/>
  <c r="P186" i="9"/>
  <c r="Q186" i="9"/>
  <c r="R186" i="9"/>
  <c r="S186" i="9"/>
  <c r="T186" i="9"/>
  <c r="U186" i="9"/>
  <c r="V186" i="9"/>
  <c r="W186" i="9"/>
  <c r="X186" i="9"/>
  <c r="Y186" i="9"/>
  <c r="B187" i="9"/>
  <c r="C187" i="9"/>
  <c r="D187" i="9"/>
  <c r="E187" i="9"/>
  <c r="F187" i="9"/>
  <c r="G187" i="9"/>
  <c r="H187" i="9"/>
  <c r="I187" i="9"/>
  <c r="J187" i="9"/>
  <c r="K187" i="9"/>
  <c r="L187" i="9"/>
  <c r="M187" i="9"/>
  <c r="N187" i="9"/>
  <c r="O187" i="9"/>
  <c r="P187" i="9"/>
  <c r="Q187" i="9"/>
  <c r="R187" i="9"/>
  <c r="S187" i="9"/>
  <c r="T187" i="9"/>
  <c r="U187" i="9"/>
  <c r="V187" i="9"/>
  <c r="W187" i="9"/>
  <c r="X187" i="9"/>
  <c r="Y187" i="9"/>
  <c r="B188" i="9"/>
  <c r="C188" i="9"/>
  <c r="D188" i="9"/>
  <c r="E188" i="9"/>
  <c r="F188" i="9"/>
  <c r="G188" i="9"/>
  <c r="H188" i="9"/>
  <c r="I188" i="9"/>
  <c r="J188" i="9"/>
  <c r="K188" i="9"/>
  <c r="L188" i="9"/>
  <c r="M188" i="9"/>
  <c r="N188" i="9"/>
  <c r="O188" i="9"/>
  <c r="P188" i="9"/>
  <c r="Q188" i="9"/>
  <c r="R188" i="9"/>
  <c r="S188" i="9"/>
  <c r="T188" i="9"/>
  <c r="U188" i="9"/>
  <c r="V188" i="9"/>
  <c r="W188" i="9"/>
  <c r="X188" i="9"/>
  <c r="Y188" i="9"/>
  <c r="B189" i="9"/>
  <c r="C189" i="9"/>
  <c r="D189" i="9"/>
  <c r="E189" i="9"/>
  <c r="F189" i="9"/>
  <c r="G189" i="9"/>
  <c r="H189" i="9"/>
  <c r="I189" i="9"/>
  <c r="J189" i="9"/>
  <c r="K189" i="9"/>
  <c r="L189" i="9"/>
  <c r="M189" i="9"/>
  <c r="N189" i="9"/>
  <c r="O189" i="9"/>
  <c r="P189" i="9"/>
  <c r="Q189" i="9"/>
  <c r="R189" i="9"/>
  <c r="S189" i="9"/>
  <c r="T189" i="9"/>
  <c r="U189" i="9"/>
  <c r="V189" i="9"/>
  <c r="W189" i="9"/>
  <c r="X189" i="9"/>
  <c r="Y189" i="9"/>
  <c r="B190" i="9"/>
  <c r="C190" i="9"/>
  <c r="D190" i="9"/>
  <c r="E190" i="9"/>
  <c r="F190" i="9"/>
  <c r="G190" i="9"/>
  <c r="H190" i="9"/>
  <c r="I190" i="9"/>
  <c r="J190" i="9"/>
  <c r="K190" i="9"/>
  <c r="L190" i="9"/>
  <c r="M190" i="9"/>
  <c r="N190" i="9"/>
  <c r="O190" i="9"/>
  <c r="P190" i="9"/>
  <c r="Q190" i="9"/>
  <c r="R190" i="9"/>
  <c r="S190" i="9"/>
  <c r="T190" i="9"/>
  <c r="U190" i="9"/>
  <c r="V190" i="9"/>
  <c r="W190" i="9"/>
  <c r="X190" i="9"/>
  <c r="Y190" i="9"/>
  <c r="B191" i="9"/>
  <c r="C191" i="9"/>
  <c r="D191" i="9"/>
  <c r="E191" i="9"/>
  <c r="F191" i="9"/>
  <c r="G191" i="9"/>
  <c r="H191" i="9"/>
  <c r="I191" i="9"/>
  <c r="J191" i="9"/>
  <c r="K191" i="9"/>
  <c r="L191" i="9"/>
  <c r="M191" i="9"/>
  <c r="N191" i="9"/>
  <c r="O191" i="9"/>
  <c r="P191" i="9"/>
  <c r="Q191" i="9"/>
  <c r="R191" i="9"/>
  <c r="S191" i="9"/>
  <c r="T191" i="9"/>
  <c r="U191" i="9"/>
  <c r="V191" i="9"/>
  <c r="W191" i="9"/>
  <c r="X191" i="9"/>
  <c r="Y191" i="9"/>
  <c r="B192" i="9"/>
  <c r="C192" i="9"/>
  <c r="D192" i="9"/>
  <c r="E192" i="9"/>
  <c r="F192" i="9"/>
  <c r="G192" i="9"/>
  <c r="H192" i="9"/>
  <c r="I192" i="9"/>
  <c r="J192" i="9"/>
  <c r="K192" i="9"/>
  <c r="L192" i="9"/>
  <c r="M192" i="9"/>
  <c r="N192" i="9"/>
  <c r="O192" i="9"/>
  <c r="P192" i="9"/>
  <c r="Q192" i="9"/>
  <c r="R192" i="9"/>
  <c r="S192" i="9"/>
  <c r="T192" i="9"/>
  <c r="U192" i="9"/>
  <c r="V192" i="9"/>
  <c r="W192" i="9"/>
  <c r="X192" i="9"/>
  <c r="Y192" i="9"/>
  <c r="B193" i="9"/>
  <c r="C193" i="9"/>
  <c r="D193" i="9"/>
  <c r="E193" i="9"/>
  <c r="F193" i="9"/>
  <c r="G193" i="9"/>
  <c r="H193" i="9"/>
  <c r="I193" i="9"/>
  <c r="J193" i="9"/>
  <c r="K193" i="9"/>
  <c r="L193" i="9"/>
  <c r="M193" i="9"/>
  <c r="N193" i="9"/>
  <c r="O193" i="9"/>
  <c r="P193" i="9"/>
  <c r="Q193" i="9"/>
  <c r="R193" i="9"/>
  <c r="S193" i="9"/>
  <c r="T193" i="9"/>
  <c r="U193" i="9"/>
  <c r="V193" i="9"/>
  <c r="W193" i="9"/>
  <c r="X193" i="9"/>
  <c r="Y193" i="9"/>
  <c r="B194" i="9"/>
  <c r="C194" i="9"/>
  <c r="D194" i="9"/>
  <c r="E194" i="9"/>
  <c r="F194" i="9"/>
  <c r="G194" i="9"/>
  <c r="H194" i="9"/>
  <c r="I194" i="9"/>
  <c r="J194" i="9"/>
  <c r="K194" i="9"/>
  <c r="L194" i="9"/>
  <c r="M194" i="9"/>
  <c r="N194" i="9"/>
  <c r="O194" i="9"/>
  <c r="P194" i="9"/>
  <c r="Q194" i="9"/>
  <c r="R194" i="9"/>
  <c r="S194" i="9"/>
  <c r="T194" i="9"/>
  <c r="U194" i="9"/>
  <c r="V194" i="9"/>
  <c r="W194" i="9"/>
  <c r="X194" i="9"/>
  <c r="Y194" i="9"/>
  <c r="B195" i="9"/>
  <c r="C195" i="9"/>
  <c r="D195" i="9"/>
  <c r="E195" i="9"/>
  <c r="F195" i="9"/>
  <c r="G195" i="9"/>
  <c r="H195" i="9"/>
  <c r="I195" i="9"/>
  <c r="J195" i="9"/>
  <c r="K195" i="9"/>
  <c r="L195" i="9"/>
  <c r="M195" i="9"/>
  <c r="N195" i="9"/>
  <c r="O195" i="9"/>
  <c r="P195" i="9"/>
  <c r="Q195" i="9"/>
  <c r="R195" i="9"/>
  <c r="S195" i="9"/>
  <c r="T195" i="9"/>
  <c r="U195" i="9"/>
  <c r="V195" i="9"/>
  <c r="W195" i="9"/>
  <c r="X195" i="9"/>
  <c r="Y195" i="9"/>
  <c r="B196" i="9"/>
  <c r="C196" i="9"/>
  <c r="D196" i="9"/>
  <c r="E196" i="9"/>
  <c r="F196" i="9"/>
  <c r="G196" i="9"/>
  <c r="H196" i="9"/>
  <c r="I196" i="9"/>
  <c r="J196" i="9"/>
  <c r="K196" i="9"/>
  <c r="L196" i="9"/>
  <c r="M196" i="9"/>
  <c r="N196" i="9"/>
  <c r="O196" i="9"/>
  <c r="P196" i="9"/>
  <c r="Q196" i="9"/>
  <c r="R196" i="9"/>
  <c r="S196" i="9"/>
  <c r="T196" i="9"/>
  <c r="U196" i="9"/>
  <c r="V196" i="9"/>
  <c r="W196" i="9"/>
  <c r="X196" i="9"/>
  <c r="Y196" i="9"/>
  <c r="B197" i="9"/>
  <c r="C197" i="9"/>
  <c r="D197" i="9"/>
  <c r="E197" i="9"/>
  <c r="F197" i="9"/>
  <c r="G197" i="9"/>
  <c r="H197" i="9"/>
  <c r="I197" i="9"/>
  <c r="J197" i="9"/>
  <c r="K197" i="9"/>
  <c r="L197" i="9"/>
  <c r="M197" i="9"/>
  <c r="N197" i="9"/>
  <c r="O197" i="9"/>
  <c r="P197" i="9"/>
  <c r="Q197" i="9"/>
  <c r="R197" i="9"/>
  <c r="S197" i="9"/>
  <c r="T197" i="9"/>
  <c r="U197" i="9"/>
  <c r="V197" i="9"/>
  <c r="W197" i="9"/>
  <c r="X197" i="9"/>
  <c r="Y197" i="9"/>
  <c r="B198" i="9"/>
  <c r="C198" i="9"/>
  <c r="D198" i="9"/>
  <c r="E198" i="9"/>
  <c r="F198" i="9"/>
  <c r="G198" i="9"/>
  <c r="H198" i="9"/>
  <c r="I198" i="9"/>
  <c r="J198" i="9"/>
  <c r="K198" i="9"/>
  <c r="L198" i="9"/>
  <c r="M198" i="9"/>
  <c r="N198" i="9"/>
  <c r="O198" i="9"/>
  <c r="P198" i="9"/>
  <c r="Q198" i="9"/>
  <c r="R198" i="9"/>
  <c r="S198" i="9"/>
  <c r="T198" i="9"/>
  <c r="U198" i="9"/>
  <c r="V198" i="9"/>
  <c r="W198" i="9"/>
  <c r="X198" i="9"/>
  <c r="Y198" i="9"/>
  <c r="B199" i="9"/>
  <c r="C199" i="9"/>
  <c r="D199" i="9"/>
  <c r="E199" i="9"/>
  <c r="F199" i="9"/>
  <c r="G199" i="9"/>
  <c r="H199" i="9"/>
  <c r="I199" i="9"/>
  <c r="J199" i="9"/>
  <c r="K199" i="9"/>
  <c r="L199" i="9"/>
  <c r="M199" i="9"/>
  <c r="N199" i="9"/>
  <c r="O199" i="9"/>
  <c r="P199" i="9"/>
  <c r="Q199" i="9"/>
  <c r="R199" i="9"/>
  <c r="S199" i="9"/>
  <c r="T199" i="9"/>
  <c r="U199" i="9"/>
  <c r="V199" i="9"/>
  <c r="W199" i="9"/>
  <c r="X199" i="9"/>
  <c r="Y199" i="9"/>
  <c r="B200" i="9"/>
  <c r="C200" i="9"/>
  <c r="D200" i="9"/>
  <c r="E200" i="9"/>
  <c r="F200" i="9"/>
  <c r="G200" i="9"/>
  <c r="H200" i="9"/>
  <c r="I200" i="9"/>
  <c r="J200" i="9"/>
  <c r="K200" i="9"/>
  <c r="L200" i="9"/>
  <c r="M200" i="9"/>
  <c r="N200" i="9"/>
  <c r="O200" i="9"/>
  <c r="P200" i="9"/>
  <c r="Q200" i="9"/>
  <c r="R200" i="9"/>
  <c r="S200" i="9"/>
  <c r="T200" i="9"/>
  <c r="U200" i="9"/>
  <c r="V200" i="9"/>
  <c r="W200" i="9"/>
  <c r="X200" i="9"/>
  <c r="Y200" i="9"/>
  <c r="B201" i="9"/>
  <c r="C201" i="9"/>
  <c r="D201" i="9"/>
  <c r="E201" i="9"/>
  <c r="F201" i="9"/>
  <c r="G201" i="9"/>
  <c r="H201" i="9"/>
  <c r="I201" i="9"/>
  <c r="J201" i="9"/>
  <c r="K201" i="9"/>
  <c r="L201" i="9"/>
  <c r="M201" i="9"/>
  <c r="N201" i="9"/>
  <c r="O201" i="9"/>
  <c r="P201" i="9"/>
  <c r="Q201" i="9"/>
  <c r="R201" i="9"/>
  <c r="S201" i="9"/>
  <c r="T201" i="9"/>
  <c r="U201" i="9"/>
  <c r="V201" i="9"/>
  <c r="W201" i="9"/>
  <c r="X201" i="9"/>
  <c r="Y201" i="9"/>
  <c r="B202" i="9"/>
  <c r="C202" i="9"/>
  <c r="D202" i="9"/>
  <c r="E202" i="9"/>
  <c r="F202" i="9"/>
  <c r="G202" i="9"/>
  <c r="H202" i="9"/>
  <c r="I202" i="9"/>
  <c r="J202" i="9"/>
  <c r="K202" i="9"/>
  <c r="L202" i="9"/>
  <c r="M202" i="9"/>
  <c r="N202" i="9"/>
  <c r="O202" i="9"/>
  <c r="P202" i="9"/>
  <c r="Q202" i="9"/>
  <c r="R202" i="9"/>
  <c r="S202" i="9"/>
  <c r="T202" i="9"/>
  <c r="U202" i="9"/>
  <c r="V202" i="9"/>
  <c r="W202" i="9"/>
  <c r="X202" i="9"/>
  <c r="Y202" i="9"/>
  <c r="B203" i="9"/>
  <c r="C203" i="9"/>
  <c r="D203" i="9"/>
  <c r="E203" i="9"/>
  <c r="F203" i="9"/>
  <c r="G203" i="9"/>
  <c r="H203" i="9"/>
  <c r="I203" i="9"/>
  <c r="J203" i="9"/>
  <c r="K203" i="9"/>
  <c r="L203" i="9"/>
  <c r="M203" i="9"/>
  <c r="N203" i="9"/>
  <c r="O203" i="9"/>
  <c r="P203" i="9"/>
  <c r="Q203" i="9"/>
  <c r="R203" i="9"/>
  <c r="S203" i="9"/>
  <c r="T203" i="9"/>
  <c r="U203" i="9"/>
  <c r="V203" i="9"/>
  <c r="W203" i="9"/>
  <c r="X203" i="9"/>
  <c r="Y203" i="9"/>
  <c r="B204" i="9"/>
  <c r="C204" i="9"/>
  <c r="D204" i="9"/>
  <c r="E204" i="9"/>
  <c r="F204" i="9"/>
  <c r="G204" i="9"/>
  <c r="H204" i="9"/>
  <c r="I204" i="9"/>
  <c r="J204" i="9"/>
  <c r="K204" i="9"/>
  <c r="L204" i="9"/>
  <c r="M204" i="9"/>
  <c r="N204" i="9"/>
  <c r="O204" i="9"/>
  <c r="P204" i="9"/>
  <c r="Q204" i="9"/>
  <c r="R204" i="9"/>
  <c r="S204" i="9"/>
  <c r="T204" i="9"/>
  <c r="U204" i="9"/>
  <c r="V204" i="9"/>
  <c r="W204" i="9"/>
  <c r="X204" i="9"/>
  <c r="Y204" i="9"/>
  <c r="B205" i="9"/>
  <c r="C205" i="9"/>
  <c r="D205" i="9"/>
  <c r="E205" i="9"/>
  <c r="F205" i="9"/>
  <c r="G205" i="9"/>
  <c r="H205" i="9"/>
  <c r="I205" i="9"/>
  <c r="J205" i="9"/>
  <c r="K205" i="9"/>
  <c r="L205" i="9"/>
  <c r="M205" i="9"/>
  <c r="N205" i="9"/>
  <c r="O205" i="9"/>
  <c r="P205" i="9"/>
  <c r="Q205" i="9"/>
  <c r="R205" i="9"/>
  <c r="S205" i="9"/>
  <c r="T205" i="9"/>
  <c r="U205" i="9"/>
  <c r="V205" i="9"/>
  <c r="W205" i="9"/>
  <c r="X205" i="9"/>
  <c r="Y205" i="9"/>
  <c r="B206" i="9"/>
  <c r="C206" i="9"/>
  <c r="D206" i="9"/>
  <c r="E206" i="9"/>
  <c r="F206" i="9"/>
  <c r="G206" i="9"/>
  <c r="H206" i="9"/>
  <c r="I206" i="9"/>
  <c r="J206" i="9"/>
  <c r="K206" i="9"/>
  <c r="L206" i="9"/>
  <c r="M206" i="9"/>
  <c r="N206" i="9"/>
  <c r="O206" i="9"/>
  <c r="P206" i="9"/>
  <c r="Q206" i="9"/>
  <c r="R206" i="9"/>
  <c r="S206" i="9"/>
  <c r="T206" i="9"/>
  <c r="U206" i="9"/>
  <c r="V206" i="9"/>
  <c r="W206" i="9"/>
  <c r="X206" i="9"/>
  <c r="Y206" i="9"/>
  <c r="B207" i="9"/>
  <c r="C207" i="9"/>
  <c r="D207" i="9"/>
  <c r="E207" i="9"/>
  <c r="F207" i="9"/>
  <c r="G207" i="9"/>
  <c r="H207" i="9"/>
  <c r="I207" i="9"/>
  <c r="J207" i="9"/>
  <c r="K207" i="9"/>
  <c r="L207" i="9"/>
  <c r="M207" i="9"/>
  <c r="N207" i="9"/>
  <c r="O207" i="9"/>
  <c r="P207" i="9"/>
  <c r="Q207" i="9"/>
  <c r="R207" i="9"/>
  <c r="S207" i="9"/>
  <c r="T207" i="9"/>
  <c r="U207" i="9"/>
  <c r="V207" i="9"/>
  <c r="W207" i="9"/>
  <c r="X207" i="9"/>
  <c r="Y207" i="9"/>
  <c r="B208" i="9"/>
  <c r="C208" i="9"/>
  <c r="D208" i="9"/>
  <c r="E208" i="9"/>
  <c r="F208" i="9"/>
  <c r="G208" i="9"/>
  <c r="H208" i="9"/>
  <c r="I208" i="9"/>
  <c r="J208" i="9"/>
  <c r="K208" i="9"/>
  <c r="L208" i="9"/>
  <c r="M208" i="9"/>
  <c r="N208" i="9"/>
  <c r="O208" i="9"/>
  <c r="P208" i="9"/>
  <c r="Q208" i="9"/>
  <c r="R208" i="9"/>
  <c r="S208" i="9"/>
  <c r="T208" i="9"/>
  <c r="U208" i="9"/>
  <c r="V208" i="9"/>
  <c r="W208" i="9"/>
  <c r="X208" i="9"/>
  <c r="Y208" i="9"/>
  <c r="B209" i="9"/>
  <c r="C209" i="9"/>
  <c r="D209" i="9"/>
  <c r="E209" i="9"/>
  <c r="F209" i="9"/>
  <c r="G209" i="9"/>
  <c r="H209" i="9"/>
  <c r="I209" i="9"/>
  <c r="J209" i="9"/>
  <c r="K209" i="9"/>
  <c r="L209" i="9"/>
  <c r="M209" i="9"/>
  <c r="N209" i="9"/>
  <c r="O209" i="9"/>
  <c r="P209" i="9"/>
  <c r="Q209" i="9"/>
  <c r="R209" i="9"/>
  <c r="S209" i="9"/>
  <c r="T209" i="9"/>
  <c r="U209" i="9"/>
  <c r="V209" i="9"/>
  <c r="W209" i="9"/>
  <c r="X209" i="9"/>
  <c r="Y209" i="9"/>
  <c r="B210" i="9"/>
  <c r="C210" i="9"/>
  <c r="D210" i="9"/>
  <c r="E210" i="9"/>
  <c r="F210" i="9"/>
  <c r="G210" i="9"/>
  <c r="H210" i="9"/>
  <c r="I210" i="9"/>
  <c r="J210" i="9"/>
  <c r="K210" i="9"/>
  <c r="L210" i="9"/>
  <c r="M210" i="9"/>
  <c r="N210" i="9"/>
  <c r="O210" i="9"/>
  <c r="P210" i="9"/>
  <c r="Q210" i="9"/>
  <c r="R210" i="9"/>
  <c r="S210" i="9"/>
  <c r="T210" i="9"/>
  <c r="U210" i="9"/>
  <c r="V210" i="9"/>
  <c r="W210" i="9"/>
  <c r="X210" i="9"/>
  <c r="Y210" i="9"/>
  <c r="B211" i="9"/>
  <c r="C211" i="9"/>
  <c r="D211" i="9"/>
  <c r="E211" i="9"/>
  <c r="F211" i="9"/>
  <c r="G211" i="9"/>
  <c r="H211" i="9"/>
  <c r="I211" i="9"/>
  <c r="J211" i="9"/>
  <c r="K211" i="9"/>
  <c r="L211" i="9"/>
  <c r="M211" i="9"/>
  <c r="N211" i="9"/>
  <c r="O211" i="9"/>
  <c r="P211" i="9"/>
  <c r="Q211" i="9"/>
  <c r="R211" i="9"/>
  <c r="S211" i="9"/>
  <c r="T211" i="9"/>
  <c r="U211" i="9"/>
  <c r="V211" i="9"/>
  <c r="W211" i="9"/>
  <c r="X211" i="9"/>
  <c r="Y211" i="9"/>
  <c r="B212" i="9"/>
  <c r="C212" i="9"/>
  <c r="D212" i="9"/>
  <c r="E212" i="9"/>
  <c r="F212" i="9"/>
  <c r="G212" i="9"/>
  <c r="H212" i="9"/>
  <c r="I212" i="9"/>
  <c r="J212" i="9"/>
  <c r="K212" i="9"/>
  <c r="L212" i="9"/>
  <c r="M212" i="9"/>
  <c r="N212" i="9"/>
  <c r="O212" i="9"/>
  <c r="P212" i="9"/>
  <c r="Q212" i="9"/>
  <c r="R212" i="9"/>
  <c r="S212" i="9"/>
  <c r="T212" i="9"/>
  <c r="U212" i="9"/>
  <c r="V212" i="9"/>
  <c r="W212" i="9"/>
  <c r="X212" i="9"/>
  <c r="Y212" i="9"/>
  <c r="B213" i="9"/>
  <c r="C213" i="9"/>
  <c r="D213" i="9"/>
  <c r="E213" i="9"/>
  <c r="F213" i="9"/>
  <c r="G213" i="9"/>
  <c r="H213" i="9"/>
  <c r="I213" i="9"/>
  <c r="J213" i="9"/>
  <c r="K213" i="9"/>
  <c r="L213" i="9"/>
  <c r="M213" i="9"/>
  <c r="N213" i="9"/>
  <c r="O213" i="9"/>
  <c r="P213" i="9"/>
  <c r="Q213" i="9"/>
  <c r="R213" i="9"/>
  <c r="S213" i="9"/>
  <c r="T213" i="9"/>
  <c r="U213" i="9"/>
  <c r="V213" i="9"/>
  <c r="W213" i="9"/>
  <c r="X213" i="9"/>
  <c r="Y213" i="9"/>
  <c r="B214" i="9"/>
  <c r="C214" i="9"/>
  <c r="D214" i="9"/>
  <c r="E214" i="9"/>
  <c r="F214" i="9"/>
  <c r="G214" i="9"/>
  <c r="H214" i="9"/>
  <c r="I214" i="9"/>
  <c r="J214" i="9"/>
  <c r="K214" i="9"/>
  <c r="L214" i="9"/>
  <c r="M214" i="9"/>
  <c r="N214" i="9"/>
  <c r="O214" i="9"/>
  <c r="P214" i="9"/>
  <c r="Q214" i="9"/>
  <c r="R214" i="9"/>
  <c r="S214" i="9"/>
  <c r="T214" i="9"/>
  <c r="U214" i="9"/>
  <c r="V214" i="9"/>
  <c r="W214" i="9"/>
  <c r="X214" i="9"/>
  <c r="Y214" i="9"/>
  <c r="B215" i="9"/>
  <c r="C215" i="9"/>
  <c r="D215" i="9"/>
  <c r="E215" i="9"/>
  <c r="F215" i="9"/>
  <c r="G215" i="9"/>
  <c r="H215" i="9"/>
  <c r="I215" i="9"/>
  <c r="J215" i="9"/>
  <c r="K215" i="9"/>
  <c r="L215" i="9"/>
  <c r="M215" i="9"/>
  <c r="N215" i="9"/>
  <c r="O215" i="9"/>
  <c r="P215" i="9"/>
  <c r="Q215" i="9"/>
  <c r="R215" i="9"/>
  <c r="S215" i="9"/>
  <c r="T215" i="9"/>
  <c r="U215" i="9"/>
  <c r="V215" i="9"/>
  <c r="W215" i="9"/>
  <c r="X215" i="9"/>
  <c r="Y215" i="9"/>
  <c r="C185" i="9"/>
  <c r="D185" i="9"/>
  <c r="E185" i="9"/>
  <c r="F185" i="9"/>
  <c r="G185" i="9"/>
  <c r="H185" i="9"/>
  <c r="I185" i="9"/>
  <c r="J185" i="9"/>
  <c r="K185" i="9"/>
  <c r="L185" i="9"/>
  <c r="M185" i="9"/>
  <c r="N185" i="9"/>
  <c r="O185" i="9"/>
  <c r="P185" i="9"/>
  <c r="Q185" i="9"/>
  <c r="R185" i="9"/>
  <c r="S185" i="9"/>
  <c r="T185" i="9"/>
  <c r="U185" i="9"/>
  <c r="V185" i="9"/>
  <c r="W185" i="9"/>
  <c r="X185" i="9"/>
  <c r="Y185" i="9"/>
  <c r="B185" i="9"/>
  <c r="Y177" i="8"/>
  <c r="X177" i="8"/>
  <c r="W177" i="8"/>
  <c r="V177" i="8"/>
  <c r="U177" i="8"/>
  <c r="T177" i="8"/>
  <c r="S177" i="8"/>
  <c r="R177" i="8"/>
  <c r="Q177" i="8"/>
  <c r="P177" i="8"/>
  <c r="O177" i="8"/>
  <c r="N177" i="8"/>
  <c r="M177" i="8"/>
  <c r="L177" i="8"/>
  <c r="K177" i="8"/>
  <c r="J177" i="8"/>
  <c r="I177" i="8"/>
  <c r="H177" i="8"/>
  <c r="G177" i="8"/>
  <c r="F177" i="8"/>
  <c r="E177" i="8"/>
  <c r="D177" i="8"/>
  <c r="C177" i="8"/>
  <c r="B177" i="8"/>
  <c r="Y176" i="8"/>
  <c r="X176" i="8"/>
  <c r="W176" i="8"/>
  <c r="V176" i="8"/>
  <c r="U176" i="8"/>
  <c r="T176" i="8"/>
  <c r="S176" i="8"/>
  <c r="R176" i="8"/>
  <c r="Q176" i="8"/>
  <c r="P176" i="8"/>
  <c r="O176" i="8"/>
  <c r="N176" i="8"/>
  <c r="M176" i="8"/>
  <c r="L176" i="8"/>
  <c r="K176" i="8"/>
  <c r="J176" i="8"/>
  <c r="I176" i="8"/>
  <c r="H176" i="8"/>
  <c r="G176" i="8"/>
  <c r="F176" i="8"/>
  <c r="E176" i="8"/>
  <c r="D176" i="8"/>
  <c r="C176" i="8"/>
  <c r="B176" i="8"/>
  <c r="Y175" i="8"/>
  <c r="X175" i="8"/>
  <c r="W175" i="8"/>
  <c r="V175" i="8"/>
  <c r="U175" i="8"/>
  <c r="T175" i="8"/>
  <c r="S175" i="8"/>
  <c r="R175" i="8"/>
  <c r="Q175" i="8"/>
  <c r="P175" i="8"/>
  <c r="O175" i="8"/>
  <c r="N175" i="8"/>
  <c r="M175" i="8"/>
  <c r="L175" i="8"/>
  <c r="K175" i="8"/>
  <c r="J175" i="8"/>
  <c r="I175" i="8"/>
  <c r="H175" i="8"/>
  <c r="G175" i="8"/>
  <c r="F175" i="8"/>
  <c r="E175" i="8"/>
  <c r="D175" i="8"/>
  <c r="C175" i="8"/>
  <c r="B175" i="8"/>
  <c r="Y174" i="8"/>
  <c r="X174" i="8"/>
  <c r="W174" i="8"/>
  <c r="V174" i="8"/>
  <c r="U174" i="8"/>
  <c r="T174" i="8"/>
  <c r="S174" i="8"/>
  <c r="R174" i="8"/>
  <c r="Q174" i="8"/>
  <c r="P174" i="8"/>
  <c r="O174" i="8"/>
  <c r="N174" i="8"/>
  <c r="M174" i="8"/>
  <c r="L174" i="8"/>
  <c r="K174" i="8"/>
  <c r="J174" i="8"/>
  <c r="I174" i="8"/>
  <c r="H174" i="8"/>
  <c r="G174" i="8"/>
  <c r="F174" i="8"/>
  <c r="E174" i="8"/>
  <c r="D174" i="8"/>
  <c r="C174" i="8"/>
  <c r="B174" i="8"/>
  <c r="Y173" i="8"/>
  <c r="X173" i="8"/>
  <c r="W173" i="8"/>
  <c r="V173" i="8"/>
  <c r="U173" i="8"/>
  <c r="T173" i="8"/>
  <c r="S173" i="8"/>
  <c r="R173" i="8"/>
  <c r="Q173" i="8"/>
  <c r="P173" i="8"/>
  <c r="O173" i="8"/>
  <c r="N173" i="8"/>
  <c r="M173" i="8"/>
  <c r="L173" i="8"/>
  <c r="K173" i="8"/>
  <c r="J173" i="8"/>
  <c r="I173" i="8"/>
  <c r="H173" i="8"/>
  <c r="G173" i="8"/>
  <c r="F173" i="8"/>
  <c r="E173" i="8"/>
  <c r="D173" i="8"/>
  <c r="C173" i="8"/>
  <c r="B173" i="8"/>
  <c r="Y172" i="8"/>
  <c r="X172" i="8"/>
  <c r="W172" i="8"/>
  <c r="V172" i="8"/>
  <c r="U172" i="8"/>
  <c r="T172" i="8"/>
  <c r="S172" i="8"/>
  <c r="R172" i="8"/>
  <c r="Q172" i="8"/>
  <c r="P172" i="8"/>
  <c r="O172" i="8"/>
  <c r="N172" i="8"/>
  <c r="M172" i="8"/>
  <c r="L172" i="8"/>
  <c r="K172" i="8"/>
  <c r="J172" i="8"/>
  <c r="I172" i="8"/>
  <c r="H172" i="8"/>
  <c r="G172" i="8"/>
  <c r="F172" i="8"/>
  <c r="E172" i="8"/>
  <c r="D172" i="8"/>
  <c r="C172" i="8"/>
  <c r="B172" i="8"/>
  <c r="Y171" i="8"/>
  <c r="X171" i="8"/>
  <c r="W171" i="8"/>
  <c r="V171" i="8"/>
  <c r="U171" i="8"/>
  <c r="T171" i="8"/>
  <c r="S171" i="8"/>
  <c r="R171" i="8"/>
  <c r="Q171" i="8"/>
  <c r="P171" i="8"/>
  <c r="O171" i="8"/>
  <c r="N171" i="8"/>
  <c r="M171" i="8"/>
  <c r="L171" i="8"/>
  <c r="K171" i="8"/>
  <c r="J171" i="8"/>
  <c r="I171" i="8"/>
  <c r="H171" i="8"/>
  <c r="G171" i="8"/>
  <c r="F171" i="8"/>
  <c r="E171" i="8"/>
  <c r="D171" i="8"/>
  <c r="C171" i="8"/>
  <c r="B171" i="8"/>
  <c r="Y170" i="8"/>
  <c r="X170" i="8"/>
  <c r="W170" i="8"/>
  <c r="V170" i="8"/>
  <c r="U170" i="8"/>
  <c r="T170" i="8"/>
  <c r="S170" i="8"/>
  <c r="R170" i="8"/>
  <c r="Q170" i="8"/>
  <c r="P170" i="8"/>
  <c r="O170" i="8"/>
  <c r="N170" i="8"/>
  <c r="M170" i="8"/>
  <c r="L170" i="8"/>
  <c r="K170" i="8"/>
  <c r="J170" i="8"/>
  <c r="I170" i="8"/>
  <c r="H170" i="8"/>
  <c r="G170" i="8"/>
  <c r="F170" i="8"/>
  <c r="E170" i="8"/>
  <c r="D170" i="8"/>
  <c r="C170" i="8"/>
  <c r="B170" i="8"/>
  <c r="Y169" i="8"/>
  <c r="X169" i="8"/>
  <c r="W169" i="8"/>
  <c r="V169" i="8"/>
  <c r="U169" i="8"/>
  <c r="T169" i="8"/>
  <c r="S169" i="8"/>
  <c r="R169" i="8"/>
  <c r="Q169" i="8"/>
  <c r="P169" i="8"/>
  <c r="O169" i="8"/>
  <c r="N169" i="8"/>
  <c r="M169" i="8"/>
  <c r="L169" i="8"/>
  <c r="K169" i="8"/>
  <c r="J169" i="8"/>
  <c r="I169" i="8"/>
  <c r="H169" i="8"/>
  <c r="G169" i="8"/>
  <c r="F169" i="8"/>
  <c r="E169" i="8"/>
  <c r="D169" i="8"/>
  <c r="C169" i="8"/>
  <c r="B169" i="8"/>
  <c r="Y168" i="8"/>
  <c r="X168" i="8"/>
  <c r="W168" i="8"/>
  <c r="V168" i="8"/>
  <c r="U168" i="8"/>
  <c r="T168" i="8"/>
  <c r="S168" i="8"/>
  <c r="R168" i="8"/>
  <c r="Q168" i="8"/>
  <c r="P168" i="8"/>
  <c r="O168" i="8"/>
  <c r="N168" i="8"/>
  <c r="M168" i="8"/>
  <c r="L168" i="8"/>
  <c r="K168" i="8"/>
  <c r="J168" i="8"/>
  <c r="I168" i="8"/>
  <c r="H168" i="8"/>
  <c r="G168" i="8"/>
  <c r="F168" i="8"/>
  <c r="E168" i="8"/>
  <c r="D168" i="8"/>
  <c r="C168" i="8"/>
  <c r="B168" i="8"/>
  <c r="Y167" i="8"/>
  <c r="X167" i="8"/>
  <c r="W167" i="8"/>
  <c r="V167" i="8"/>
  <c r="U167" i="8"/>
  <c r="T167" i="8"/>
  <c r="S167" i="8"/>
  <c r="R167" i="8"/>
  <c r="Q167" i="8"/>
  <c r="P167" i="8"/>
  <c r="O167" i="8"/>
  <c r="N167" i="8"/>
  <c r="M167" i="8"/>
  <c r="L167" i="8"/>
  <c r="K167" i="8"/>
  <c r="J167" i="8"/>
  <c r="I167" i="8"/>
  <c r="H167" i="8"/>
  <c r="G167" i="8"/>
  <c r="F167" i="8"/>
  <c r="E167" i="8"/>
  <c r="D167" i="8"/>
  <c r="C167" i="8"/>
  <c r="B167" i="8"/>
  <c r="Y166" i="8"/>
  <c r="X166" i="8"/>
  <c r="W166" i="8"/>
  <c r="V166" i="8"/>
  <c r="U166" i="8"/>
  <c r="T166" i="8"/>
  <c r="S166" i="8"/>
  <c r="R166" i="8"/>
  <c r="Q166" i="8"/>
  <c r="P166" i="8"/>
  <c r="O166" i="8"/>
  <c r="N166" i="8"/>
  <c r="M166" i="8"/>
  <c r="L166" i="8"/>
  <c r="K166" i="8"/>
  <c r="J166" i="8"/>
  <c r="I166" i="8"/>
  <c r="H166" i="8"/>
  <c r="G166" i="8"/>
  <c r="F166" i="8"/>
  <c r="E166" i="8"/>
  <c r="D166" i="8"/>
  <c r="C166" i="8"/>
  <c r="B166" i="8"/>
  <c r="Y165" i="8"/>
  <c r="X165" i="8"/>
  <c r="W165" i="8"/>
  <c r="V165" i="8"/>
  <c r="U165" i="8"/>
  <c r="T165" i="8"/>
  <c r="S165" i="8"/>
  <c r="R165" i="8"/>
  <c r="Q165" i="8"/>
  <c r="P165" i="8"/>
  <c r="O165" i="8"/>
  <c r="N165" i="8"/>
  <c r="M165" i="8"/>
  <c r="L165" i="8"/>
  <c r="K165" i="8"/>
  <c r="J165" i="8"/>
  <c r="I165" i="8"/>
  <c r="H165" i="8"/>
  <c r="G165" i="8"/>
  <c r="F165" i="8"/>
  <c r="E165" i="8"/>
  <c r="D165" i="8"/>
  <c r="C165" i="8"/>
  <c r="B165" i="8"/>
  <c r="Y164" i="8"/>
  <c r="X164" i="8"/>
  <c r="W164" i="8"/>
  <c r="V164" i="8"/>
  <c r="U164" i="8"/>
  <c r="T164" i="8"/>
  <c r="S164" i="8"/>
  <c r="R164" i="8"/>
  <c r="Q164" i="8"/>
  <c r="P164" i="8"/>
  <c r="O164" i="8"/>
  <c r="N164" i="8"/>
  <c r="M164" i="8"/>
  <c r="L164" i="8"/>
  <c r="K164" i="8"/>
  <c r="J164" i="8"/>
  <c r="I164" i="8"/>
  <c r="H164" i="8"/>
  <c r="G164" i="8"/>
  <c r="F164" i="8"/>
  <c r="E164" i="8"/>
  <c r="D164" i="8"/>
  <c r="C164" i="8"/>
  <c r="B164" i="8"/>
  <c r="Y163" i="8"/>
  <c r="X163" i="8"/>
  <c r="W163" i="8"/>
  <c r="V163" i="8"/>
  <c r="U163" i="8"/>
  <c r="T163" i="8"/>
  <c r="S163" i="8"/>
  <c r="R163" i="8"/>
  <c r="Q163" i="8"/>
  <c r="P163" i="8"/>
  <c r="O163" i="8"/>
  <c r="N163" i="8"/>
  <c r="M163" i="8"/>
  <c r="L163" i="8"/>
  <c r="K163" i="8"/>
  <c r="J163" i="8"/>
  <c r="I163" i="8"/>
  <c r="H163" i="8"/>
  <c r="G163" i="8"/>
  <c r="F163" i="8"/>
  <c r="E163" i="8"/>
  <c r="D163" i="8"/>
  <c r="C163" i="8"/>
  <c r="B163" i="8"/>
  <c r="Y162" i="8"/>
  <c r="X162" i="8"/>
  <c r="W162" i="8"/>
  <c r="V162" i="8"/>
  <c r="U162" i="8"/>
  <c r="T162" i="8"/>
  <c r="S162" i="8"/>
  <c r="R162" i="8"/>
  <c r="Q162" i="8"/>
  <c r="P162" i="8"/>
  <c r="O162" i="8"/>
  <c r="N162" i="8"/>
  <c r="M162" i="8"/>
  <c r="L162" i="8"/>
  <c r="K162" i="8"/>
  <c r="J162" i="8"/>
  <c r="I162" i="8"/>
  <c r="H162" i="8"/>
  <c r="G162" i="8"/>
  <c r="F162" i="8"/>
  <c r="E162" i="8"/>
  <c r="D162" i="8"/>
  <c r="C162" i="8"/>
  <c r="B162" i="8"/>
  <c r="Y161" i="8"/>
  <c r="X161" i="8"/>
  <c r="W161" i="8"/>
  <c r="V161" i="8"/>
  <c r="U161" i="8"/>
  <c r="T161" i="8"/>
  <c r="S161" i="8"/>
  <c r="R161" i="8"/>
  <c r="Q161" i="8"/>
  <c r="P161" i="8"/>
  <c r="O161" i="8"/>
  <c r="N161" i="8"/>
  <c r="M161" i="8"/>
  <c r="L161" i="8"/>
  <c r="K161" i="8"/>
  <c r="J161" i="8"/>
  <c r="I161" i="8"/>
  <c r="H161" i="8"/>
  <c r="G161" i="8"/>
  <c r="F161" i="8"/>
  <c r="E161" i="8"/>
  <c r="D161" i="8"/>
  <c r="C161" i="8"/>
  <c r="B161" i="8"/>
  <c r="Y160" i="8"/>
  <c r="X160" i="8"/>
  <c r="W160" i="8"/>
  <c r="V160" i="8"/>
  <c r="U160" i="8"/>
  <c r="T160" i="8"/>
  <c r="S160" i="8"/>
  <c r="R160" i="8"/>
  <c r="Q160" i="8"/>
  <c r="P160" i="8"/>
  <c r="O160" i="8"/>
  <c r="N160" i="8"/>
  <c r="M160" i="8"/>
  <c r="L160" i="8"/>
  <c r="K160" i="8"/>
  <c r="J160" i="8"/>
  <c r="I160" i="8"/>
  <c r="H160" i="8"/>
  <c r="G160" i="8"/>
  <c r="F160" i="8"/>
  <c r="E160" i="8"/>
  <c r="D160" i="8"/>
  <c r="C160" i="8"/>
  <c r="B160" i="8"/>
  <c r="Y159" i="8"/>
  <c r="X159" i="8"/>
  <c r="W159" i="8"/>
  <c r="V159" i="8"/>
  <c r="U159" i="8"/>
  <c r="T159" i="8"/>
  <c r="S159" i="8"/>
  <c r="R159" i="8"/>
  <c r="Q159" i="8"/>
  <c r="P159" i="8"/>
  <c r="O159" i="8"/>
  <c r="N159" i="8"/>
  <c r="M159" i="8"/>
  <c r="L159" i="8"/>
  <c r="K159" i="8"/>
  <c r="J159" i="8"/>
  <c r="I159" i="8"/>
  <c r="H159" i="8"/>
  <c r="G159" i="8"/>
  <c r="F159" i="8"/>
  <c r="E159" i="8"/>
  <c r="D159" i="8"/>
  <c r="C159" i="8"/>
  <c r="B159" i="8"/>
  <c r="Y158" i="8"/>
  <c r="X158" i="8"/>
  <c r="W158" i="8"/>
  <c r="V158" i="8"/>
  <c r="U158" i="8"/>
  <c r="T158" i="8"/>
  <c r="S158" i="8"/>
  <c r="R158" i="8"/>
  <c r="Q158" i="8"/>
  <c r="P158" i="8"/>
  <c r="O158" i="8"/>
  <c r="N158" i="8"/>
  <c r="M158" i="8"/>
  <c r="L158" i="8"/>
  <c r="K158" i="8"/>
  <c r="J158" i="8"/>
  <c r="I158" i="8"/>
  <c r="H158" i="8"/>
  <c r="G158" i="8"/>
  <c r="F158" i="8"/>
  <c r="E158" i="8"/>
  <c r="D158" i="8"/>
  <c r="C158" i="8"/>
  <c r="B158" i="8"/>
  <c r="Y157" i="8"/>
  <c r="X157" i="8"/>
  <c r="W157" i="8"/>
  <c r="V157" i="8"/>
  <c r="U157" i="8"/>
  <c r="T157" i="8"/>
  <c r="S157" i="8"/>
  <c r="R157" i="8"/>
  <c r="Q157" i="8"/>
  <c r="P157" i="8"/>
  <c r="O157" i="8"/>
  <c r="N157" i="8"/>
  <c r="M157" i="8"/>
  <c r="L157" i="8"/>
  <c r="K157" i="8"/>
  <c r="J157" i="8"/>
  <c r="I157" i="8"/>
  <c r="H157" i="8"/>
  <c r="G157" i="8"/>
  <c r="F157" i="8"/>
  <c r="E157" i="8"/>
  <c r="D157" i="8"/>
  <c r="C157" i="8"/>
  <c r="B157" i="8"/>
  <c r="Y156" i="8"/>
  <c r="X156" i="8"/>
  <c r="W156" i="8"/>
  <c r="V156" i="8"/>
  <c r="U156" i="8"/>
  <c r="T156" i="8"/>
  <c r="S156" i="8"/>
  <c r="R156" i="8"/>
  <c r="Q156" i="8"/>
  <c r="P156" i="8"/>
  <c r="O156" i="8"/>
  <c r="N156" i="8"/>
  <c r="M156" i="8"/>
  <c r="L156" i="8"/>
  <c r="K156" i="8"/>
  <c r="J156" i="8"/>
  <c r="I156" i="8"/>
  <c r="H156" i="8"/>
  <c r="G156" i="8"/>
  <c r="F156" i="8"/>
  <c r="E156" i="8"/>
  <c r="D156" i="8"/>
  <c r="C156" i="8"/>
  <c r="B156" i="8"/>
  <c r="Y155" i="8"/>
  <c r="X155" i="8"/>
  <c r="W155" i="8"/>
  <c r="V155" i="8"/>
  <c r="U155" i="8"/>
  <c r="T155" i="8"/>
  <c r="S155" i="8"/>
  <c r="R155" i="8"/>
  <c r="Q155" i="8"/>
  <c r="P155" i="8"/>
  <c r="O155" i="8"/>
  <c r="N155" i="8"/>
  <c r="M155" i="8"/>
  <c r="L155" i="8"/>
  <c r="K155" i="8"/>
  <c r="J155" i="8"/>
  <c r="I155" i="8"/>
  <c r="H155" i="8"/>
  <c r="G155" i="8"/>
  <c r="F155" i="8"/>
  <c r="E155" i="8"/>
  <c r="D155" i="8"/>
  <c r="C155" i="8"/>
  <c r="B155" i="8"/>
  <c r="Y154" i="8"/>
  <c r="X154" i="8"/>
  <c r="W154" i="8"/>
  <c r="V154" i="8"/>
  <c r="U154" i="8"/>
  <c r="T154" i="8"/>
  <c r="S154" i="8"/>
  <c r="R154" i="8"/>
  <c r="Q154" i="8"/>
  <c r="P154" i="8"/>
  <c r="O154" i="8"/>
  <c r="N154" i="8"/>
  <c r="M154" i="8"/>
  <c r="L154" i="8"/>
  <c r="K154" i="8"/>
  <c r="J154" i="8"/>
  <c r="I154" i="8"/>
  <c r="H154" i="8"/>
  <c r="G154" i="8"/>
  <c r="F154" i="8"/>
  <c r="E154" i="8"/>
  <c r="D154" i="8"/>
  <c r="C154" i="8"/>
  <c r="B154" i="8"/>
  <c r="Y153" i="8"/>
  <c r="X153" i="8"/>
  <c r="W153" i="8"/>
  <c r="V153" i="8"/>
  <c r="U153" i="8"/>
  <c r="T153" i="8"/>
  <c r="S153" i="8"/>
  <c r="R153" i="8"/>
  <c r="Q153" i="8"/>
  <c r="P153" i="8"/>
  <c r="O153" i="8"/>
  <c r="N153" i="8"/>
  <c r="M153" i="8"/>
  <c r="L153" i="8"/>
  <c r="K153" i="8"/>
  <c r="J153" i="8"/>
  <c r="I153" i="8"/>
  <c r="H153" i="8"/>
  <c r="G153" i="8"/>
  <c r="F153" i="8"/>
  <c r="E153" i="8"/>
  <c r="D153" i="8"/>
  <c r="C153" i="8"/>
  <c r="B153" i="8"/>
  <c r="Y152" i="8"/>
  <c r="X152" i="8"/>
  <c r="W152" i="8"/>
  <c r="V152" i="8"/>
  <c r="U152" i="8"/>
  <c r="T152" i="8"/>
  <c r="S152" i="8"/>
  <c r="R152" i="8"/>
  <c r="Q152" i="8"/>
  <c r="P152" i="8"/>
  <c r="O152" i="8"/>
  <c r="N152" i="8"/>
  <c r="M152" i="8"/>
  <c r="L152" i="8"/>
  <c r="K152" i="8"/>
  <c r="J152" i="8"/>
  <c r="I152" i="8"/>
  <c r="H152" i="8"/>
  <c r="G152" i="8"/>
  <c r="F152" i="8"/>
  <c r="E152" i="8"/>
  <c r="D152" i="8"/>
  <c r="C152" i="8"/>
  <c r="B152" i="8"/>
  <c r="Y151" i="8"/>
  <c r="X151" i="8"/>
  <c r="W151" i="8"/>
  <c r="V151" i="8"/>
  <c r="U151" i="8"/>
  <c r="T151" i="8"/>
  <c r="S151" i="8"/>
  <c r="R151" i="8"/>
  <c r="Q151" i="8"/>
  <c r="P151" i="8"/>
  <c r="O151" i="8"/>
  <c r="N151" i="8"/>
  <c r="M151" i="8"/>
  <c r="L151" i="8"/>
  <c r="K151" i="8"/>
  <c r="J151" i="8"/>
  <c r="I151" i="8"/>
  <c r="H151" i="8"/>
  <c r="G151" i="8"/>
  <c r="F151" i="8"/>
  <c r="E151" i="8"/>
  <c r="D151" i="8"/>
  <c r="C151" i="8"/>
  <c r="B151" i="8"/>
  <c r="Y150" i="8"/>
  <c r="X150" i="8"/>
  <c r="W150" i="8"/>
  <c r="V150" i="8"/>
  <c r="U150" i="8"/>
  <c r="T150" i="8"/>
  <c r="S150" i="8"/>
  <c r="R150" i="8"/>
  <c r="Q150" i="8"/>
  <c r="P150" i="8"/>
  <c r="O150" i="8"/>
  <c r="N150" i="8"/>
  <c r="M150" i="8"/>
  <c r="L150" i="8"/>
  <c r="K150" i="8"/>
  <c r="J150" i="8"/>
  <c r="I150" i="8"/>
  <c r="H150" i="8"/>
  <c r="G150" i="8"/>
  <c r="F150" i="8"/>
  <c r="E150" i="8"/>
  <c r="D150" i="8"/>
  <c r="C150" i="8"/>
  <c r="B150" i="8"/>
  <c r="Y149" i="8"/>
  <c r="X149" i="8"/>
  <c r="W149" i="8"/>
  <c r="V149" i="8"/>
  <c r="U149" i="8"/>
  <c r="T149" i="8"/>
  <c r="S149" i="8"/>
  <c r="R149" i="8"/>
  <c r="Q149" i="8"/>
  <c r="P149" i="8"/>
  <c r="O149" i="8"/>
  <c r="N149" i="8"/>
  <c r="M149" i="8"/>
  <c r="L149" i="8"/>
  <c r="K149" i="8"/>
  <c r="J149" i="8"/>
  <c r="I149" i="8"/>
  <c r="H149" i="8"/>
  <c r="G149" i="8"/>
  <c r="F149" i="8"/>
  <c r="E149" i="8"/>
  <c r="D149" i="8"/>
  <c r="C149" i="8"/>
  <c r="B149" i="8"/>
  <c r="Y148" i="8"/>
  <c r="X148" i="8"/>
  <c r="W148" i="8"/>
  <c r="V148" i="8"/>
  <c r="U148" i="8"/>
  <c r="T148" i="8"/>
  <c r="S148" i="8"/>
  <c r="R148" i="8"/>
  <c r="Q148" i="8"/>
  <c r="P148" i="8"/>
  <c r="O148" i="8"/>
  <c r="N148" i="8"/>
  <c r="M148" i="8"/>
  <c r="L148" i="8"/>
  <c r="K148" i="8"/>
  <c r="J148" i="8"/>
  <c r="I148" i="8"/>
  <c r="H148" i="8"/>
  <c r="G148" i="8"/>
  <c r="F148" i="8"/>
  <c r="E148" i="8"/>
  <c r="D148" i="8"/>
  <c r="C148" i="8"/>
  <c r="B148" i="8"/>
  <c r="Y147" i="8"/>
  <c r="X147" i="8"/>
  <c r="W147" i="8"/>
  <c r="V147" i="8"/>
  <c r="U147" i="8"/>
  <c r="T147" i="8"/>
  <c r="S147" i="8"/>
  <c r="R147" i="8"/>
  <c r="Q147" i="8"/>
  <c r="P147" i="8"/>
  <c r="O147" i="8"/>
  <c r="N147" i="8"/>
  <c r="M147" i="8"/>
  <c r="L147" i="8"/>
  <c r="K147" i="8"/>
  <c r="J147" i="8"/>
  <c r="I147" i="8"/>
  <c r="H147" i="8"/>
  <c r="G147" i="8"/>
  <c r="F147" i="8"/>
  <c r="E147" i="8"/>
  <c r="D147" i="8"/>
  <c r="C147" i="8"/>
  <c r="B147" i="8"/>
  <c r="N358" i="11" l="1"/>
  <c r="N210" i="10"/>
  <c r="N244" i="11" s="1"/>
  <c r="D8" i="17"/>
  <c r="E22" i="7" l="1"/>
  <c r="E23" i="7"/>
  <c r="E24" i="7"/>
  <c r="E21" i="7"/>
  <c r="E46" i="6"/>
  <c r="E40" i="6" s="1"/>
  <c r="E38" i="6"/>
  <c r="E27" i="6"/>
  <c r="E19" i="6"/>
  <c r="E17" i="6"/>
  <c r="E16" i="6"/>
  <c r="E14" i="6" s="1"/>
  <c r="E21" i="6" l="1"/>
  <c r="N539" i="11" l="1"/>
  <c r="N537" i="11"/>
  <c r="N536" i="11"/>
  <c r="O363" i="11"/>
  <c r="N363" i="11"/>
  <c r="M363" i="11"/>
  <c r="L363" i="11"/>
  <c r="K363" i="11"/>
  <c r="Y238" i="11"/>
  <c r="O238" i="11"/>
  <c r="M238" i="11"/>
  <c r="C238" i="11"/>
  <c r="Y237" i="11"/>
  <c r="O237" i="11"/>
  <c r="M237" i="11"/>
  <c r="C237" i="11"/>
  <c r="Y236" i="11"/>
  <c r="O236" i="11"/>
  <c r="C236" i="11"/>
  <c r="O235" i="11"/>
  <c r="C235" i="11"/>
  <c r="O234" i="11"/>
  <c r="C234" i="11"/>
  <c r="Y233" i="11"/>
  <c r="O233" i="11"/>
  <c r="M233" i="11"/>
  <c r="C233" i="11"/>
  <c r="O232" i="11"/>
  <c r="C232" i="11"/>
  <c r="O231" i="11"/>
  <c r="C231" i="11"/>
  <c r="O230" i="11"/>
  <c r="O204" i="11"/>
  <c r="C204" i="11"/>
  <c r="O203" i="11"/>
  <c r="C203" i="11"/>
  <c r="O202" i="11"/>
  <c r="C202" i="11"/>
  <c r="O201" i="11"/>
  <c r="C201" i="11"/>
  <c r="O200" i="11"/>
  <c r="C200" i="11"/>
  <c r="O199" i="11"/>
  <c r="C199" i="11"/>
  <c r="O198" i="11"/>
  <c r="C198" i="11"/>
  <c r="O197" i="11"/>
  <c r="C197" i="11"/>
  <c r="O196" i="11"/>
  <c r="C196" i="11"/>
  <c r="O195" i="11"/>
  <c r="C195" i="11"/>
  <c r="O194" i="11"/>
  <c r="C194" i="11"/>
  <c r="O193" i="11"/>
  <c r="C193" i="11"/>
  <c r="O192" i="11"/>
  <c r="C192" i="11"/>
  <c r="O191" i="11"/>
  <c r="C191" i="11"/>
  <c r="O190" i="11"/>
  <c r="C190" i="11"/>
  <c r="O189" i="11"/>
  <c r="C189" i="11"/>
  <c r="O188" i="11"/>
  <c r="C188" i="11"/>
  <c r="O187" i="11"/>
  <c r="C187" i="11"/>
  <c r="O186" i="11"/>
  <c r="C186" i="11"/>
  <c r="O185" i="11"/>
  <c r="C185" i="11"/>
  <c r="O184" i="11"/>
  <c r="C184" i="11"/>
  <c r="O183" i="11"/>
  <c r="C183" i="11"/>
  <c r="O182" i="11"/>
  <c r="C182" i="11"/>
  <c r="O181" i="11"/>
  <c r="C181" i="11"/>
  <c r="O180" i="11"/>
  <c r="C180" i="11"/>
  <c r="O179" i="11"/>
  <c r="C179" i="11"/>
  <c r="O178" i="11"/>
  <c r="C178" i="11"/>
  <c r="O177" i="11"/>
  <c r="C177" i="11"/>
  <c r="S252" i="11"/>
  <c r="Q252" i="11"/>
  <c r="O252" i="11"/>
  <c r="M252" i="11"/>
  <c r="N247" i="11"/>
  <c r="X238" i="11"/>
  <c r="W238" i="11"/>
  <c r="V238" i="11"/>
  <c r="U238" i="11"/>
  <c r="T238" i="11"/>
  <c r="S238" i="11"/>
  <c r="R238" i="11"/>
  <c r="Q238" i="11"/>
  <c r="P238" i="11"/>
  <c r="N238" i="11"/>
  <c r="L238" i="11"/>
  <c r="K238" i="11"/>
  <c r="J238" i="11"/>
  <c r="I238" i="11"/>
  <c r="H238" i="11"/>
  <c r="G238" i="11"/>
  <c r="F238" i="11"/>
  <c r="E238" i="11"/>
  <c r="D238" i="11"/>
  <c r="B238" i="11"/>
  <c r="X237" i="11"/>
  <c r="W237" i="11"/>
  <c r="V237" i="11"/>
  <c r="U237" i="11"/>
  <c r="T237" i="11"/>
  <c r="S237" i="11"/>
  <c r="R237" i="11"/>
  <c r="Q237" i="11"/>
  <c r="P237" i="11"/>
  <c r="N237" i="11"/>
  <c r="L237" i="11"/>
  <c r="K237" i="11"/>
  <c r="J237" i="11"/>
  <c r="I237" i="11"/>
  <c r="H237" i="11"/>
  <c r="G237" i="11"/>
  <c r="F237" i="11"/>
  <c r="E237" i="11"/>
  <c r="D237" i="11"/>
  <c r="B237" i="11"/>
  <c r="X236" i="11"/>
  <c r="W236" i="11"/>
  <c r="V236" i="11"/>
  <c r="U236" i="11"/>
  <c r="T236" i="11"/>
  <c r="S236" i="11"/>
  <c r="R236" i="11"/>
  <c r="Q236" i="11"/>
  <c r="P236" i="11"/>
  <c r="N236" i="11"/>
  <c r="M236" i="11"/>
  <c r="L236" i="11"/>
  <c r="K236" i="11"/>
  <c r="J236" i="11"/>
  <c r="I236" i="11"/>
  <c r="H236" i="11"/>
  <c r="G236" i="11"/>
  <c r="F236" i="11"/>
  <c r="E236" i="11"/>
  <c r="D236" i="11"/>
  <c r="B236" i="11"/>
  <c r="Y235" i="11"/>
  <c r="X235" i="11"/>
  <c r="W235" i="11"/>
  <c r="V235" i="11"/>
  <c r="U235" i="11"/>
  <c r="T235" i="11"/>
  <c r="S235" i="11"/>
  <c r="R235" i="11"/>
  <c r="Q235" i="11"/>
  <c r="P235" i="11"/>
  <c r="N235" i="11"/>
  <c r="M235" i="11"/>
  <c r="L235" i="11"/>
  <c r="K235" i="11"/>
  <c r="J235" i="11"/>
  <c r="I235" i="11"/>
  <c r="H235" i="11"/>
  <c r="G235" i="11"/>
  <c r="F235" i="11"/>
  <c r="E235" i="11"/>
  <c r="D235" i="11"/>
  <c r="B235" i="11"/>
  <c r="Y234" i="11"/>
  <c r="X234" i="11"/>
  <c r="W234" i="11"/>
  <c r="V234" i="11"/>
  <c r="U234" i="11"/>
  <c r="T234" i="11"/>
  <c r="S234" i="11"/>
  <c r="R234" i="11"/>
  <c r="Q234" i="11"/>
  <c r="P234" i="11"/>
  <c r="N234" i="11"/>
  <c r="M234" i="11"/>
  <c r="L234" i="11"/>
  <c r="K234" i="11"/>
  <c r="J234" i="11"/>
  <c r="I234" i="11"/>
  <c r="H234" i="11"/>
  <c r="G234" i="11"/>
  <c r="F234" i="11"/>
  <c r="E234" i="11"/>
  <c r="D234" i="11"/>
  <c r="B234" i="11"/>
  <c r="X233" i="11"/>
  <c r="W233" i="11"/>
  <c r="V233" i="11"/>
  <c r="U233" i="11"/>
  <c r="T233" i="11"/>
  <c r="S233" i="11"/>
  <c r="R233" i="11"/>
  <c r="Q233" i="11"/>
  <c r="P233" i="11"/>
  <c r="N233" i="11"/>
  <c r="L233" i="11"/>
  <c r="K233" i="11"/>
  <c r="J233" i="11"/>
  <c r="I233" i="11"/>
  <c r="H233" i="11"/>
  <c r="G233" i="11"/>
  <c r="F233" i="11"/>
  <c r="E233" i="11"/>
  <c r="D233" i="11"/>
  <c r="B233" i="11"/>
  <c r="Y232" i="11"/>
  <c r="X232" i="11"/>
  <c r="W232" i="11"/>
  <c r="V232" i="11"/>
  <c r="U232" i="11"/>
  <c r="T232" i="11"/>
  <c r="S232" i="11"/>
  <c r="R232" i="11"/>
  <c r="Q232" i="11"/>
  <c r="P232" i="11"/>
  <c r="N232" i="11"/>
  <c r="M232" i="11"/>
  <c r="L232" i="11"/>
  <c r="K232" i="11"/>
  <c r="J232" i="11"/>
  <c r="I232" i="11"/>
  <c r="H232" i="11"/>
  <c r="G232" i="11"/>
  <c r="F232" i="11"/>
  <c r="E232" i="11"/>
  <c r="D232" i="11"/>
  <c r="B232" i="11"/>
  <c r="Y231" i="11"/>
  <c r="X231" i="11"/>
  <c r="W231" i="11"/>
  <c r="V231" i="11"/>
  <c r="U231" i="11"/>
  <c r="T231" i="11"/>
  <c r="S231" i="11"/>
  <c r="R231" i="11"/>
  <c r="Q231" i="11"/>
  <c r="P231" i="11"/>
  <c r="N231" i="11"/>
  <c r="M231" i="11"/>
  <c r="L231" i="11"/>
  <c r="K231" i="11"/>
  <c r="J231" i="11"/>
  <c r="I231" i="11"/>
  <c r="H231" i="11"/>
  <c r="G231" i="11"/>
  <c r="F231" i="11"/>
  <c r="E231" i="11"/>
  <c r="D231" i="11"/>
  <c r="B231" i="11"/>
  <c r="Y230" i="11"/>
  <c r="X230" i="11"/>
  <c r="W230" i="11"/>
  <c r="V230" i="11"/>
  <c r="U230" i="11"/>
  <c r="T230" i="11"/>
  <c r="S230" i="11"/>
  <c r="R230" i="11"/>
  <c r="Q230" i="11"/>
  <c r="P230" i="11"/>
  <c r="N230" i="11"/>
  <c r="M230" i="11"/>
  <c r="L230" i="11"/>
  <c r="K230" i="11"/>
  <c r="J230" i="11"/>
  <c r="I230" i="11"/>
  <c r="H230" i="11"/>
  <c r="G230" i="11"/>
  <c r="F230" i="11"/>
  <c r="E230" i="11"/>
  <c r="D230" i="11"/>
  <c r="C230" i="11"/>
  <c r="B230" i="11"/>
  <c r="Y229" i="11"/>
  <c r="X229" i="11"/>
  <c r="W229" i="11"/>
  <c r="V229" i="11"/>
  <c r="U229" i="11"/>
  <c r="T229" i="11"/>
  <c r="S229" i="11"/>
  <c r="R229" i="11"/>
  <c r="Q229" i="11"/>
  <c r="P229" i="11"/>
  <c r="O229" i="11"/>
  <c r="N229" i="11"/>
  <c r="M229" i="11"/>
  <c r="L229" i="11"/>
  <c r="K229" i="11"/>
  <c r="J229" i="11"/>
  <c r="I229" i="11"/>
  <c r="H229" i="11"/>
  <c r="G229" i="11"/>
  <c r="F229" i="11"/>
  <c r="E229" i="11"/>
  <c r="D229" i="11"/>
  <c r="C229" i="11"/>
  <c r="B229" i="11"/>
  <c r="Y228" i="11"/>
  <c r="X228" i="11"/>
  <c r="W228" i="11"/>
  <c r="V228" i="11"/>
  <c r="U228" i="11"/>
  <c r="T228" i="11"/>
  <c r="S228" i="11"/>
  <c r="R228" i="11"/>
  <c r="Q228" i="11"/>
  <c r="P228" i="11"/>
  <c r="O228" i="11"/>
  <c r="N228" i="11"/>
  <c r="M228" i="11"/>
  <c r="L228" i="11"/>
  <c r="K228" i="11"/>
  <c r="J228" i="11"/>
  <c r="I228" i="11"/>
  <c r="H228" i="11"/>
  <c r="G228" i="11"/>
  <c r="F228" i="11"/>
  <c r="E228" i="11"/>
  <c r="D228" i="11"/>
  <c r="C228" i="11"/>
  <c r="B228" i="11"/>
  <c r="Y227" i="11"/>
  <c r="X227" i="11"/>
  <c r="W227" i="11"/>
  <c r="V227" i="11"/>
  <c r="U227" i="11"/>
  <c r="T227" i="11"/>
  <c r="S227" i="11"/>
  <c r="R227" i="11"/>
  <c r="Q227" i="11"/>
  <c r="P227" i="11"/>
  <c r="O227" i="11"/>
  <c r="N227" i="11"/>
  <c r="M227" i="11"/>
  <c r="L227" i="11"/>
  <c r="K227" i="11"/>
  <c r="J227" i="11"/>
  <c r="I227" i="11"/>
  <c r="H227" i="11"/>
  <c r="G227" i="11"/>
  <c r="F227" i="11"/>
  <c r="E227" i="11"/>
  <c r="D227" i="11"/>
  <c r="C227" i="11"/>
  <c r="B227" i="11"/>
  <c r="Y226" i="11"/>
  <c r="X226" i="11"/>
  <c r="W226" i="11"/>
  <c r="V226" i="11"/>
  <c r="U226" i="11"/>
  <c r="T226" i="11"/>
  <c r="S226" i="11"/>
  <c r="R226" i="11"/>
  <c r="Q226" i="11"/>
  <c r="P226" i="11"/>
  <c r="O226" i="11"/>
  <c r="N226" i="11"/>
  <c r="M226" i="11"/>
  <c r="L226" i="11"/>
  <c r="K226" i="11"/>
  <c r="J226" i="11"/>
  <c r="I226" i="11"/>
  <c r="H226" i="11"/>
  <c r="G226" i="11"/>
  <c r="F226" i="11"/>
  <c r="E226" i="11"/>
  <c r="D226" i="11"/>
  <c r="C226" i="11"/>
  <c r="B226" i="11"/>
  <c r="Y225" i="11"/>
  <c r="X225" i="11"/>
  <c r="W225" i="11"/>
  <c r="V225" i="11"/>
  <c r="U225" i="11"/>
  <c r="T225" i="11"/>
  <c r="S225" i="11"/>
  <c r="R225" i="11"/>
  <c r="Q225" i="11"/>
  <c r="P225" i="11"/>
  <c r="O225" i="11"/>
  <c r="N225" i="11"/>
  <c r="M225" i="11"/>
  <c r="L225" i="11"/>
  <c r="K225" i="11"/>
  <c r="J225" i="11"/>
  <c r="I225" i="11"/>
  <c r="H225" i="11"/>
  <c r="G225" i="11"/>
  <c r="F225" i="11"/>
  <c r="E225" i="11"/>
  <c r="D225" i="11"/>
  <c r="C225" i="11"/>
  <c r="B225" i="11"/>
  <c r="Y224" i="11"/>
  <c r="X224" i="11"/>
  <c r="W224" i="11"/>
  <c r="V224" i="11"/>
  <c r="U224" i="11"/>
  <c r="T224" i="11"/>
  <c r="S224" i="11"/>
  <c r="R224" i="11"/>
  <c r="Q224" i="11"/>
  <c r="P224" i="11"/>
  <c r="O224" i="11"/>
  <c r="N224" i="11"/>
  <c r="M224" i="11"/>
  <c r="L224" i="11"/>
  <c r="K224" i="11"/>
  <c r="J224" i="11"/>
  <c r="I224" i="11"/>
  <c r="H224" i="11"/>
  <c r="G224" i="11"/>
  <c r="F224" i="11"/>
  <c r="E224" i="11"/>
  <c r="D224" i="11"/>
  <c r="C224" i="11"/>
  <c r="B224" i="11"/>
  <c r="Y223" i="11"/>
  <c r="X223" i="11"/>
  <c r="W223" i="11"/>
  <c r="V223" i="11"/>
  <c r="U223" i="11"/>
  <c r="T223" i="11"/>
  <c r="S223" i="11"/>
  <c r="R223" i="11"/>
  <c r="Q223" i="11"/>
  <c r="P223" i="11"/>
  <c r="O223" i="11"/>
  <c r="N223" i="11"/>
  <c r="M223" i="11"/>
  <c r="L223" i="11"/>
  <c r="K223" i="11"/>
  <c r="J223" i="11"/>
  <c r="I223" i="11"/>
  <c r="H223" i="11"/>
  <c r="G223" i="11"/>
  <c r="F223" i="11"/>
  <c r="E223" i="11"/>
  <c r="D223" i="11"/>
  <c r="C223" i="11"/>
  <c r="B223" i="11"/>
  <c r="Y222" i="11"/>
  <c r="X222" i="11"/>
  <c r="W222" i="11"/>
  <c r="V222" i="11"/>
  <c r="U222" i="11"/>
  <c r="T222" i="11"/>
  <c r="S222" i="11"/>
  <c r="R222" i="11"/>
  <c r="Q222" i="11"/>
  <c r="P222" i="11"/>
  <c r="O222" i="11"/>
  <c r="N222" i="11"/>
  <c r="M222" i="11"/>
  <c r="L222" i="11"/>
  <c r="K222" i="11"/>
  <c r="J222" i="11"/>
  <c r="I222" i="11"/>
  <c r="H222" i="11"/>
  <c r="G222" i="11"/>
  <c r="F222" i="11"/>
  <c r="E222" i="11"/>
  <c r="D222" i="11"/>
  <c r="C222" i="11"/>
  <c r="B222" i="11"/>
  <c r="Y221" i="11"/>
  <c r="X221" i="11"/>
  <c r="W221" i="11"/>
  <c r="V221" i="11"/>
  <c r="U221" i="11"/>
  <c r="T221" i="11"/>
  <c r="S221" i="11"/>
  <c r="R221" i="11"/>
  <c r="Q221" i="11"/>
  <c r="P221" i="11"/>
  <c r="O221" i="11"/>
  <c r="N221" i="11"/>
  <c r="M221" i="11"/>
  <c r="L221" i="11"/>
  <c r="K221" i="11"/>
  <c r="J221" i="11"/>
  <c r="I221" i="11"/>
  <c r="H221" i="11"/>
  <c r="G221" i="11"/>
  <c r="F221" i="11"/>
  <c r="E221" i="11"/>
  <c r="D221" i="11"/>
  <c r="C221" i="11"/>
  <c r="B221" i="11"/>
  <c r="Y220" i="11"/>
  <c r="X220" i="11"/>
  <c r="W220" i="11"/>
  <c r="V220" i="11"/>
  <c r="U220" i="11"/>
  <c r="T220" i="11"/>
  <c r="S220" i="11"/>
  <c r="R220" i="11"/>
  <c r="Q220" i="11"/>
  <c r="P220" i="11"/>
  <c r="O220" i="11"/>
  <c r="N220" i="11"/>
  <c r="M220" i="11"/>
  <c r="L220" i="11"/>
  <c r="K220" i="11"/>
  <c r="J220" i="11"/>
  <c r="I220" i="11"/>
  <c r="H220" i="11"/>
  <c r="G220" i="11"/>
  <c r="F220" i="11"/>
  <c r="E220" i="11"/>
  <c r="D220" i="11"/>
  <c r="C220" i="11"/>
  <c r="B220" i="11"/>
  <c r="Y219" i="11"/>
  <c r="X219" i="11"/>
  <c r="W219" i="11"/>
  <c r="V219" i="11"/>
  <c r="U219" i="11"/>
  <c r="T219" i="11"/>
  <c r="S219" i="11"/>
  <c r="R219" i="11"/>
  <c r="Q219" i="11"/>
  <c r="P219" i="11"/>
  <c r="O219" i="11"/>
  <c r="N219" i="11"/>
  <c r="M219" i="11"/>
  <c r="L219" i="11"/>
  <c r="K219" i="11"/>
  <c r="J219" i="11"/>
  <c r="I219" i="11"/>
  <c r="H219" i="11"/>
  <c r="G219" i="11"/>
  <c r="F219" i="11"/>
  <c r="E219" i="11"/>
  <c r="D219" i="11"/>
  <c r="C219" i="11"/>
  <c r="B219" i="11"/>
  <c r="Y218" i="11"/>
  <c r="X218" i="11"/>
  <c r="W218" i="11"/>
  <c r="V218" i="11"/>
  <c r="U218" i="11"/>
  <c r="T218" i="11"/>
  <c r="S218" i="11"/>
  <c r="R218" i="11"/>
  <c r="Q218" i="11"/>
  <c r="P218" i="11"/>
  <c r="O218" i="11"/>
  <c r="N218" i="11"/>
  <c r="M218" i="11"/>
  <c r="L218" i="11"/>
  <c r="K218" i="11"/>
  <c r="J218" i="11"/>
  <c r="I218" i="11"/>
  <c r="H218" i="11"/>
  <c r="G218" i="11"/>
  <c r="F218" i="11"/>
  <c r="E218" i="11"/>
  <c r="D218" i="11"/>
  <c r="C218" i="11"/>
  <c r="B218" i="11"/>
  <c r="Y217" i="11"/>
  <c r="X217" i="11"/>
  <c r="W217" i="11"/>
  <c r="V217" i="11"/>
  <c r="U217" i="11"/>
  <c r="T217" i="11"/>
  <c r="S217" i="11"/>
  <c r="R217" i="11"/>
  <c r="Q217" i="11"/>
  <c r="P217" i="11"/>
  <c r="O217" i="11"/>
  <c r="N217" i="11"/>
  <c r="M217" i="11"/>
  <c r="L217" i="11"/>
  <c r="K217" i="11"/>
  <c r="J217" i="11"/>
  <c r="I217" i="11"/>
  <c r="H217" i="11"/>
  <c r="G217" i="11"/>
  <c r="F217" i="11"/>
  <c r="E217" i="11"/>
  <c r="D217" i="11"/>
  <c r="C217" i="11"/>
  <c r="B217" i="11"/>
  <c r="Y216" i="11"/>
  <c r="X216" i="11"/>
  <c r="W216" i="11"/>
  <c r="V216" i="11"/>
  <c r="U216" i="11"/>
  <c r="T216" i="11"/>
  <c r="S216" i="11"/>
  <c r="R216" i="11"/>
  <c r="Q216" i="11"/>
  <c r="P216" i="11"/>
  <c r="O216" i="11"/>
  <c r="N216" i="11"/>
  <c r="M216" i="11"/>
  <c r="L216" i="11"/>
  <c r="K216" i="11"/>
  <c r="J216" i="11"/>
  <c r="I216" i="11"/>
  <c r="H216" i="11"/>
  <c r="G216" i="11"/>
  <c r="F216" i="11"/>
  <c r="E216" i="11"/>
  <c r="D216" i="11"/>
  <c r="C216" i="11"/>
  <c r="B216" i="11"/>
  <c r="Y215" i="11"/>
  <c r="X215" i="11"/>
  <c r="W215" i="11"/>
  <c r="V215" i="11"/>
  <c r="U215" i="11"/>
  <c r="T215" i="11"/>
  <c r="S215" i="11"/>
  <c r="R215" i="11"/>
  <c r="Q215" i="11"/>
  <c r="P215" i="11"/>
  <c r="O215" i="11"/>
  <c r="N215" i="11"/>
  <c r="M215" i="11"/>
  <c r="L215" i="11"/>
  <c r="K215" i="11"/>
  <c r="J215" i="11"/>
  <c r="I215" i="11"/>
  <c r="H215" i="11"/>
  <c r="G215" i="11"/>
  <c r="F215" i="11"/>
  <c r="E215" i="11"/>
  <c r="D215" i="11"/>
  <c r="C215" i="11"/>
  <c r="B215" i="11"/>
  <c r="Y214" i="11"/>
  <c r="X214" i="11"/>
  <c r="W214" i="11"/>
  <c r="V214" i="11"/>
  <c r="U214" i="11"/>
  <c r="T214" i="11"/>
  <c r="S214" i="11"/>
  <c r="R214" i="11"/>
  <c r="Q214" i="11"/>
  <c r="P214" i="11"/>
  <c r="O214" i="11"/>
  <c r="N214" i="11"/>
  <c r="M214" i="11"/>
  <c r="L214" i="11"/>
  <c r="K214" i="11"/>
  <c r="J214" i="11"/>
  <c r="I214" i="11"/>
  <c r="H214" i="11"/>
  <c r="G214" i="11"/>
  <c r="F214" i="11"/>
  <c r="E214" i="11"/>
  <c r="D214" i="11"/>
  <c r="C214" i="11"/>
  <c r="B214" i="11"/>
  <c r="Y213" i="11"/>
  <c r="X213" i="11"/>
  <c r="W213" i="11"/>
  <c r="V213" i="11"/>
  <c r="U213" i="11"/>
  <c r="T213" i="11"/>
  <c r="S213" i="11"/>
  <c r="R213" i="11"/>
  <c r="Q213" i="11"/>
  <c r="P213" i="11"/>
  <c r="O213" i="11"/>
  <c r="N213" i="11"/>
  <c r="M213" i="11"/>
  <c r="L213" i="11"/>
  <c r="K213" i="11"/>
  <c r="J213" i="11"/>
  <c r="I213" i="11"/>
  <c r="H213" i="11"/>
  <c r="G213" i="11"/>
  <c r="F213" i="11"/>
  <c r="E213" i="11"/>
  <c r="D213" i="11"/>
  <c r="C213" i="11"/>
  <c r="B213" i="11"/>
  <c r="Y212" i="11"/>
  <c r="X212" i="11"/>
  <c r="W212" i="11"/>
  <c r="V212" i="11"/>
  <c r="U212" i="11"/>
  <c r="T212" i="11"/>
  <c r="S212" i="11"/>
  <c r="R212" i="11"/>
  <c r="Q212" i="11"/>
  <c r="P212" i="11"/>
  <c r="O212" i="11"/>
  <c r="N212" i="11"/>
  <c r="M212" i="11"/>
  <c r="L212" i="11"/>
  <c r="K212" i="11"/>
  <c r="J212" i="11"/>
  <c r="I212" i="11"/>
  <c r="H212" i="11"/>
  <c r="G212" i="11"/>
  <c r="F212" i="11"/>
  <c r="E212" i="11"/>
  <c r="D212" i="11"/>
  <c r="C212" i="11"/>
  <c r="B212" i="11"/>
  <c r="Y211" i="11"/>
  <c r="X211" i="11"/>
  <c r="W211" i="11"/>
  <c r="V211" i="11"/>
  <c r="U211" i="11"/>
  <c r="T211" i="11"/>
  <c r="S211" i="11"/>
  <c r="R211" i="11"/>
  <c r="Q211" i="11"/>
  <c r="P211" i="11"/>
  <c r="O211" i="11"/>
  <c r="N211" i="11"/>
  <c r="M211" i="11"/>
  <c r="L211" i="11"/>
  <c r="K211" i="11"/>
  <c r="J211" i="11"/>
  <c r="I211" i="11"/>
  <c r="H211" i="11"/>
  <c r="G211" i="11"/>
  <c r="F211" i="11"/>
  <c r="E211" i="11"/>
  <c r="D211" i="11"/>
  <c r="C211" i="11"/>
  <c r="B211" i="11"/>
  <c r="Y204" i="11"/>
  <c r="X204" i="11"/>
  <c r="W204" i="11"/>
  <c r="V204" i="11"/>
  <c r="U204" i="11"/>
  <c r="T204" i="11"/>
  <c r="S204" i="11"/>
  <c r="R204" i="11"/>
  <c r="Q204" i="11"/>
  <c r="P204" i="11"/>
  <c r="N204" i="11"/>
  <c r="M204" i="11"/>
  <c r="L204" i="11"/>
  <c r="K204" i="11"/>
  <c r="J204" i="11"/>
  <c r="I204" i="11"/>
  <c r="H204" i="11"/>
  <c r="G204" i="11"/>
  <c r="F204" i="11"/>
  <c r="E204" i="11"/>
  <c r="D204" i="11"/>
  <c r="B204" i="11"/>
  <c r="Y203" i="11"/>
  <c r="X203" i="11"/>
  <c r="W203" i="11"/>
  <c r="V203" i="11"/>
  <c r="U203" i="11"/>
  <c r="T203" i="11"/>
  <c r="S203" i="11"/>
  <c r="R203" i="11"/>
  <c r="Q203" i="11"/>
  <c r="P203" i="11"/>
  <c r="N203" i="11"/>
  <c r="M203" i="11"/>
  <c r="L203" i="11"/>
  <c r="K203" i="11"/>
  <c r="J203" i="11"/>
  <c r="I203" i="11"/>
  <c r="H203" i="11"/>
  <c r="G203" i="11"/>
  <c r="F203" i="11"/>
  <c r="E203" i="11"/>
  <c r="D203" i="11"/>
  <c r="B203" i="11"/>
  <c r="Y202" i="11"/>
  <c r="X202" i="11"/>
  <c r="W202" i="11"/>
  <c r="V202" i="11"/>
  <c r="U202" i="11"/>
  <c r="T202" i="11"/>
  <c r="S202" i="11"/>
  <c r="R202" i="11"/>
  <c r="Q202" i="11"/>
  <c r="P202" i="11"/>
  <c r="N202" i="11"/>
  <c r="M202" i="11"/>
  <c r="L202" i="11"/>
  <c r="K202" i="11"/>
  <c r="J202" i="11"/>
  <c r="I202" i="11"/>
  <c r="H202" i="11"/>
  <c r="G202" i="11"/>
  <c r="F202" i="11"/>
  <c r="E202" i="11"/>
  <c r="D202" i="11"/>
  <c r="B202" i="11"/>
  <c r="Y201" i="11"/>
  <c r="X201" i="11"/>
  <c r="W201" i="11"/>
  <c r="V201" i="11"/>
  <c r="U201" i="11"/>
  <c r="T201" i="11"/>
  <c r="S201" i="11"/>
  <c r="R201" i="11"/>
  <c r="Q201" i="11"/>
  <c r="P201" i="11"/>
  <c r="N201" i="11"/>
  <c r="M201" i="11"/>
  <c r="L201" i="11"/>
  <c r="K201" i="11"/>
  <c r="J201" i="11"/>
  <c r="I201" i="11"/>
  <c r="H201" i="11"/>
  <c r="G201" i="11"/>
  <c r="F201" i="11"/>
  <c r="E201" i="11"/>
  <c r="D201" i="11"/>
  <c r="B201" i="11"/>
  <c r="Y200" i="11"/>
  <c r="X200" i="11"/>
  <c r="W200" i="11"/>
  <c r="V200" i="11"/>
  <c r="U200" i="11"/>
  <c r="T200" i="11"/>
  <c r="S200" i="11"/>
  <c r="R200" i="11"/>
  <c r="Q200" i="11"/>
  <c r="P200" i="11"/>
  <c r="N200" i="11"/>
  <c r="M200" i="11"/>
  <c r="L200" i="11"/>
  <c r="K200" i="11"/>
  <c r="J200" i="11"/>
  <c r="I200" i="11"/>
  <c r="H200" i="11"/>
  <c r="G200" i="11"/>
  <c r="F200" i="11"/>
  <c r="E200" i="11"/>
  <c r="D200" i="11"/>
  <c r="B200" i="11"/>
  <c r="Y199" i="11"/>
  <c r="X199" i="11"/>
  <c r="W199" i="11"/>
  <c r="V199" i="11"/>
  <c r="U199" i="11"/>
  <c r="T199" i="11"/>
  <c r="S199" i="11"/>
  <c r="R199" i="11"/>
  <c r="Q199" i="11"/>
  <c r="P199" i="11"/>
  <c r="N199" i="11"/>
  <c r="M199" i="11"/>
  <c r="L199" i="11"/>
  <c r="K199" i="11"/>
  <c r="J199" i="11"/>
  <c r="I199" i="11"/>
  <c r="H199" i="11"/>
  <c r="G199" i="11"/>
  <c r="F199" i="11"/>
  <c r="E199" i="11"/>
  <c r="D199" i="11"/>
  <c r="B199" i="11"/>
  <c r="Y198" i="11"/>
  <c r="X198" i="11"/>
  <c r="W198" i="11"/>
  <c r="V198" i="11"/>
  <c r="U198" i="11"/>
  <c r="T198" i="11"/>
  <c r="S198" i="11"/>
  <c r="R198" i="11"/>
  <c r="Q198" i="11"/>
  <c r="P198" i="11"/>
  <c r="N198" i="11"/>
  <c r="M198" i="11"/>
  <c r="L198" i="11"/>
  <c r="K198" i="11"/>
  <c r="J198" i="11"/>
  <c r="I198" i="11"/>
  <c r="H198" i="11"/>
  <c r="G198" i="11"/>
  <c r="F198" i="11"/>
  <c r="E198" i="11"/>
  <c r="D198" i="11"/>
  <c r="B198" i="11"/>
  <c r="Y197" i="11"/>
  <c r="X197" i="11"/>
  <c r="W197" i="11"/>
  <c r="V197" i="11"/>
  <c r="U197" i="11"/>
  <c r="T197" i="11"/>
  <c r="S197" i="11"/>
  <c r="R197" i="11"/>
  <c r="Q197" i="11"/>
  <c r="P197" i="11"/>
  <c r="N197" i="11"/>
  <c r="M197" i="11"/>
  <c r="L197" i="11"/>
  <c r="K197" i="11"/>
  <c r="J197" i="11"/>
  <c r="I197" i="11"/>
  <c r="H197" i="11"/>
  <c r="G197" i="11"/>
  <c r="F197" i="11"/>
  <c r="E197" i="11"/>
  <c r="D197" i="11"/>
  <c r="B197" i="11"/>
  <c r="Y196" i="11"/>
  <c r="X196" i="11"/>
  <c r="W196" i="11"/>
  <c r="V196" i="11"/>
  <c r="U196" i="11"/>
  <c r="T196" i="11"/>
  <c r="S196" i="11"/>
  <c r="R196" i="11"/>
  <c r="Q196" i="11"/>
  <c r="P196" i="11"/>
  <c r="N196" i="11"/>
  <c r="M196" i="11"/>
  <c r="L196" i="11"/>
  <c r="K196" i="11"/>
  <c r="J196" i="11"/>
  <c r="I196" i="11"/>
  <c r="H196" i="11"/>
  <c r="G196" i="11"/>
  <c r="F196" i="11"/>
  <c r="E196" i="11"/>
  <c r="D196" i="11"/>
  <c r="B196" i="11"/>
  <c r="Y195" i="11"/>
  <c r="X195" i="11"/>
  <c r="W195" i="11"/>
  <c r="V195" i="11"/>
  <c r="U195" i="11"/>
  <c r="T195" i="11"/>
  <c r="S195" i="11"/>
  <c r="R195" i="11"/>
  <c r="Q195" i="11"/>
  <c r="P195" i="11"/>
  <c r="N195" i="11"/>
  <c r="M195" i="11"/>
  <c r="L195" i="11"/>
  <c r="K195" i="11"/>
  <c r="J195" i="11"/>
  <c r="I195" i="11"/>
  <c r="H195" i="11"/>
  <c r="G195" i="11"/>
  <c r="F195" i="11"/>
  <c r="E195" i="11"/>
  <c r="D195" i="11"/>
  <c r="B195" i="11"/>
  <c r="Y194" i="11"/>
  <c r="X194" i="11"/>
  <c r="W194" i="11"/>
  <c r="V194" i="11"/>
  <c r="U194" i="11"/>
  <c r="T194" i="11"/>
  <c r="S194" i="11"/>
  <c r="R194" i="11"/>
  <c r="Q194" i="11"/>
  <c r="P194" i="11"/>
  <c r="N194" i="11"/>
  <c r="M194" i="11"/>
  <c r="L194" i="11"/>
  <c r="K194" i="11"/>
  <c r="J194" i="11"/>
  <c r="I194" i="11"/>
  <c r="H194" i="11"/>
  <c r="G194" i="11"/>
  <c r="F194" i="11"/>
  <c r="E194" i="11"/>
  <c r="D194" i="11"/>
  <c r="B194" i="11"/>
  <c r="Y193" i="11"/>
  <c r="X193" i="11"/>
  <c r="W193" i="11"/>
  <c r="V193" i="11"/>
  <c r="U193" i="11"/>
  <c r="T193" i="11"/>
  <c r="S193" i="11"/>
  <c r="R193" i="11"/>
  <c r="Q193" i="11"/>
  <c r="P193" i="11"/>
  <c r="N193" i="11"/>
  <c r="M193" i="11"/>
  <c r="L193" i="11"/>
  <c r="K193" i="11"/>
  <c r="J193" i="11"/>
  <c r="I193" i="11"/>
  <c r="H193" i="11"/>
  <c r="G193" i="11"/>
  <c r="F193" i="11"/>
  <c r="E193" i="11"/>
  <c r="D193" i="11"/>
  <c r="B193" i="11"/>
  <c r="Y192" i="11"/>
  <c r="X192" i="11"/>
  <c r="W192" i="11"/>
  <c r="V192" i="11"/>
  <c r="U192" i="11"/>
  <c r="T192" i="11"/>
  <c r="S192" i="11"/>
  <c r="R192" i="11"/>
  <c r="Q192" i="11"/>
  <c r="P192" i="11"/>
  <c r="N192" i="11"/>
  <c r="M192" i="11"/>
  <c r="L192" i="11"/>
  <c r="K192" i="11"/>
  <c r="J192" i="11"/>
  <c r="I192" i="11"/>
  <c r="H192" i="11"/>
  <c r="G192" i="11"/>
  <c r="F192" i="11"/>
  <c r="E192" i="11"/>
  <c r="D192" i="11"/>
  <c r="B192" i="11"/>
  <c r="Y191" i="11"/>
  <c r="X191" i="11"/>
  <c r="W191" i="11"/>
  <c r="V191" i="11"/>
  <c r="U191" i="11"/>
  <c r="T191" i="11"/>
  <c r="S191" i="11"/>
  <c r="R191" i="11"/>
  <c r="Q191" i="11"/>
  <c r="P191" i="11"/>
  <c r="N191" i="11"/>
  <c r="M191" i="11"/>
  <c r="L191" i="11"/>
  <c r="K191" i="11"/>
  <c r="J191" i="11"/>
  <c r="I191" i="11"/>
  <c r="H191" i="11"/>
  <c r="G191" i="11"/>
  <c r="F191" i="11"/>
  <c r="E191" i="11"/>
  <c r="D191" i="11"/>
  <c r="B191" i="11"/>
  <c r="Y190" i="11"/>
  <c r="X190" i="11"/>
  <c r="W190" i="11"/>
  <c r="V190" i="11"/>
  <c r="U190" i="11"/>
  <c r="T190" i="11"/>
  <c r="S190" i="11"/>
  <c r="R190" i="11"/>
  <c r="Q190" i="11"/>
  <c r="P190" i="11"/>
  <c r="N190" i="11"/>
  <c r="M190" i="11"/>
  <c r="L190" i="11"/>
  <c r="K190" i="11"/>
  <c r="J190" i="11"/>
  <c r="I190" i="11"/>
  <c r="H190" i="11"/>
  <c r="G190" i="11"/>
  <c r="F190" i="11"/>
  <c r="E190" i="11"/>
  <c r="D190" i="11"/>
  <c r="B190" i="11"/>
  <c r="Y189" i="11"/>
  <c r="X189" i="11"/>
  <c r="W189" i="11"/>
  <c r="V189" i="11"/>
  <c r="U189" i="11"/>
  <c r="T189" i="11"/>
  <c r="S189" i="11"/>
  <c r="R189" i="11"/>
  <c r="Q189" i="11"/>
  <c r="P189" i="11"/>
  <c r="N189" i="11"/>
  <c r="M189" i="11"/>
  <c r="L189" i="11"/>
  <c r="K189" i="11"/>
  <c r="J189" i="11"/>
  <c r="I189" i="11"/>
  <c r="H189" i="11"/>
  <c r="G189" i="11"/>
  <c r="F189" i="11"/>
  <c r="E189" i="11"/>
  <c r="D189" i="11"/>
  <c r="B189" i="11"/>
  <c r="Y188" i="11"/>
  <c r="X188" i="11"/>
  <c r="W188" i="11"/>
  <c r="V188" i="11"/>
  <c r="U188" i="11"/>
  <c r="T188" i="11"/>
  <c r="S188" i="11"/>
  <c r="R188" i="11"/>
  <c r="Q188" i="11"/>
  <c r="P188" i="11"/>
  <c r="N188" i="11"/>
  <c r="M188" i="11"/>
  <c r="L188" i="11"/>
  <c r="K188" i="11"/>
  <c r="J188" i="11"/>
  <c r="I188" i="11"/>
  <c r="H188" i="11"/>
  <c r="G188" i="11"/>
  <c r="F188" i="11"/>
  <c r="E188" i="11"/>
  <c r="D188" i="11"/>
  <c r="B188" i="11"/>
  <c r="Y187" i="11"/>
  <c r="X187" i="11"/>
  <c r="W187" i="11"/>
  <c r="V187" i="11"/>
  <c r="U187" i="11"/>
  <c r="T187" i="11"/>
  <c r="S187" i="11"/>
  <c r="R187" i="11"/>
  <c r="Q187" i="11"/>
  <c r="P187" i="11"/>
  <c r="N187" i="11"/>
  <c r="M187" i="11"/>
  <c r="L187" i="11"/>
  <c r="K187" i="11"/>
  <c r="J187" i="11"/>
  <c r="I187" i="11"/>
  <c r="H187" i="11"/>
  <c r="G187" i="11"/>
  <c r="F187" i="11"/>
  <c r="E187" i="11"/>
  <c r="D187" i="11"/>
  <c r="B187" i="11"/>
  <c r="Y186" i="11"/>
  <c r="X186" i="11"/>
  <c r="W186" i="11"/>
  <c r="V186" i="11"/>
  <c r="U186" i="11"/>
  <c r="T186" i="11"/>
  <c r="S186" i="11"/>
  <c r="R186" i="11"/>
  <c r="Q186" i="11"/>
  <c r="P186" i="11"/>
  <c r="N186" i="11"/>
  <c r="M186" i="11"/>
  <c r="L186" i="11"/>
  <c r="K186" i="11"/>
  <c r="J186" i="11"/>
  <c r="I186" i="11"/>
  <c r="H186" i="11"/>
  <c r="G186" i="11"/>
  <c r="F186" i="11"/>
  <c r="E186" i="11"/>
  <c r="D186" i="11"/>
  <c r="B186" i="11"/>
  <c r="Y185" i="11"/>
  <c r="X185" i="11"/>
  <c r="W185" i="11"/>
  <c r="V185" i="11"/>
  <c r="U185" i="11"/>
  <c r="T185" i="11"/>
  <c r="S185" i="11"/>
  <c r="R185" i="11"/>
  <c r="Q185" i="11"/>
  <c r="P185" i="11"/>
  <c r="N185" i="11"/>
  <c r="M185" i="11"/>
  <c r="L185" i="11"/>
  <c r="K185" i="11"/>
  <c r="J185" i="11"/>
  <c r="I185" i="11"/>
  <c r="H185" i="11"/>
  <c r="G185" i="11"/>
  <c r="F185" i="11"/>
  <c r="E185" i="11"/>
  <c r="D185" i="11"/>
  <c r="B185" i="11"/>
  <c r="Y184" i="11"/>
  <c r="X184" i="11"/>
  <c r="W184" i="11"/>
  <c r="V184" i="11"/>
  <c r="U184" i="11"/>
  <c r="T184" i="11"/>
  <c r="S184" i="11"/>
  <c r="R184" i="11"/>
  <c r="Q184" i="11"/>
  <c r="P184" i="11"/>
  <c r="N184" i="11"/>
  <c r="M184" i="11"/>
  <c r="L184" i="11"/>
  <c r="K184" i="11"/>
  <c r="J184" i="11"/>
  <c r="I184" i="11"/>
  <c r="H184" i="11"/>
  <c r="G184" i="11"/>
  <c r="F184" i="11"/>
  <c r="E184" i="11"/>
  <c r="D184" i="11"/>
  <c r="B184" i="11"/>
  <c r="Y183" i="11"/>
  <c r="X183" i="11"/>
  <c r="W183" i="11"/>
  <c r="V183" i="11"/>
  <c r="U183" i="11"/>
  <c r="T183" i="11"/>
  <c r="S183" i="11"/>
  <c r="R183" i="11"/>
  <c r="Q183" i="11"/>
  <c r="P183" i="11"/>
  <c r="N183" i="11"/>
  <c r="M183" i="11"/>
  <c r="L183" i="11"/>
  <c r="K183" i="11"/>
  <c r="J183" i="11"/>
  <c r="I183" i="11"/>
  <c r="H183" i="11"/>
  <c r="G183" i="11"/>
  <c r="F183" i="11"/>
  <c r="E183" i="11"/>
  <c r="D183" i="11"/>
  <c r="B183" i="11"/>
  <c r="Y182" i="11"/>
  <c r="X182" i="11"/>
  <c r="W182" i="11"/>
  <c r="V182" i="11"/>
  <c r="U182" i="11"/>
  <c r="T182" i="11"/>
  <c r="S182" i="11"/>
  <c r="R182" i="11"/>
  <c r="Q182" i="11"/>
  <c r="P182" i="11"/>
  <c r="N182" i="11"/>
  <c r="M182" i="11"/>
  <c r="L182" i="11"/>
  <c r="K182" i="11"/>
  <c r="J182" i="11"/>
  <c r="I182" i="11"/>
  <c r="H182" i="11"/>
  <c r="G182" i="11"/>
  <c r="F182" i="11"/>
  <c r="E182" i="11"/>
  <c r="D182" i="11"/>
  <c r="B182" i="11"/>
  <c r="Y181" i="11"/>
  <c r="X181" i="11"/>
  <c r="W181" i="11"/>
  <c r="V181" i="11"/>
  <c r="U181" i="11"/>
  <c r="T181" i="11"/>
  <c r="S181" i="11"/>
  <c r="R181" i="11"/>
  <c r="Q181" i="11"/>
  <c r="P181" i="11"/>
  <c r="N181" i="11"/>
  <c r="M181" i="11"/>
  <c r="L181" i="11"/>
  <c r="K181" i="11"/>
  <c r="J181" i="11"/>
  <c r="I181" i="11"/>
  <c r="H181" i="11"/>
  <c r="G181" i="11"/>
  <c r="F181" i="11"/>
  <c r="E181" i="11"/>
  <c r="D181" i="11"/>
  <c r="B181" i="11"/>
  <c r="Y180" i="11"/>
  <c r="X180" i="11"/>
  <c r="W180" i="11"/>
  <c r="V180" i="11"/>
  <c r="U180" i="11"/>
  <c r="T180" i="11"/>
  <c r="S180" i="11"/>
  <c r="R180" i="11"/>
  <c r="Q180" i="11"/>
  <c r="P180" i="11"/>
  <c r="N180" i="11"/>
  <c r="M180" i="11"/>
  <c r="L180" i="11"/>
  <c r="K180" i="11"/>
  <c r="J180" i="11"/>
  <c r="I180" i="11"/>
  <c r="H180" i="11"/>
  <c r="G180" i="11"/>
  <c r="F180" i="11"/>
  <c r="E180" i="11"/>
  <c r="D180" i="11"/>
  <c r="B180" i="11"/>
  <c r="Y179" i="11"/>
  <c r="X179" i="11"/>
  <c r="W179" i="11"/>
  <c r="V179" i="11"/>
  <c r="U179" i="11"/>
  <c r="T179" i="11"/>
  <c r="S179" i="11"/>
  <c r="R179" i="11"/>
  <c r="Q179" i="11"/>
  <c r="P179" i="11"/>
  <c r="N179" i="11"/>
  <c r="M179" i="11"/>
  <c r="L179" i="11"/>
  <c r="K179" i="11"/>
  <c r="J179" i="11"/>
  <c r="I179" i="11"/>
  <c r="H179" i="11"/>
  <c r="G179" i="11"/>
  <c r="F179" i="11"/>
  <c r="E179" i="11"/>
  <c r="D179" i="11"/>
  <c r="B179" i="11"/>
  <c r="Y178" i="11"/>
  <c r="X178" i="11"/>
  <c r="W178" i="11"/>
  <c r="V178" i="11"/>
  <c r="U178" i="11"/>
  <c r="T178" i="11"/>
  <c r="S178" i="11"/>
  <c r="R178" i="11"/>
  <c r="Q178" i="11"/>
  <c r="P178" i="11"/>
  <c r="N178" i="11"/>
  <c r="M178" i="11"/>
  <c r="L178" i="11"/>
  <c r="K178" i="11"/>
  <c r="J178" i="11"/>
  <c r="I178" i="11"/>
  <c r="H178" i="11"/>
  <c r="G178" i="11"/>
  <c r="F178" i="11"/>
  <c r="E178" i="11"/>
  <c r="D178" i="11"/>
  <c r="B178" i="11"/>
  <c r="Y177" i="11"/>
  <c r="X177" i="11"/>
  <c r="W177" i="11"/>
  <c r="V177" i="11"/>
  <c r="U177" i="11"/>
  <c r="T177" i="11"/>
  <c r="S177" i="11"/>
  <c r="R177" i="11"/>
  <c r="Q177" i="11"/>
  <c r="P177" i="11"/>
  <c r="N177" i="11"/>
  <c r="M177" i="11"/>
  <c r="L177" i="11"/>
  <c r="K177" i="11"/>
  <c r="J177" i="11"/>
  <c r="I177" i="11"/>
  <c r="H177" i="11"/>
  <c r="G177" i="11"/>
  <c r="F177" i="11"/>
  <c r="E177" i="11"/>
  <c r="D177" i="11"/>
  <c r="B177" i="11"/>
  <c r="Y359" i="10"/>
  <c r="X359" i="10"/>
  <c r="W359" i="10"/>
  <c r="V359" i="10"/>
  <c r="U359" i="10"/>
  <c r="T359" i="10"/>
  <c r="S359" i="10"/>
  <c r="R359" i="10"/>
  <c r="Q359" i="10"/>
  <c r="P359" i="10"/>
  <c r="O359" i="10"/>
  <c r="N359" i="10"/>
  <c r="M359" i="10"/>
  <c r="L359" i="10"/>
  <c r="K359" i="10"/>
  <c r="J359" i="10"/>
  <c r="I359" i="10"/>
  <c r="H359" i="10"/>
  <c r="G359" i="10"/>
  <c r="F359" i="10"/>
  <c r="E359" i="10"/>
  <c r="D359" i="10"/>
  <c r="C359" i="10"/>
  <c r="B359" i="10"/>
  <c r="Y358" i="10"/>
  <c r="X358" i="10"/>
  <c r="W358" i="10"/>
  <c r="V358" i="10"/>
  <c r="U358" i="10"/>
  <c r="T358" i="10"/>
  <c r="S358" i="10"/>
  <c r="R358" i="10"/>
  <c r="Q358" i="10"/>
  <c r="P358" i="10"/>
  <c r="O358" i="10"/>
  <c r="N358" i="10"/>
  <c r="M358" i="10"/>
  <c r="L358" i="10"/>
  <c r="K358" i="10"/>
  <c r="J358" i="10"/>
  <c r="I358" i="10"/>
  <c r="H358" i="10"/>
  <c r="G358" i="10"/>
  <c r="F358" i="10"/>
  <c r="E358" i="10"/>
  <c r="D358" i="10"/>
  <c r="C358" i="10"/>
  <c r="B358" i="10"/>
  <c r="Y357" i="10"/>
  <c r="X357" i="10"/>
  <c r="W357" i="10"/>
  <c r="V357" i="10"/>
  <c r="U357" i="10"/>
  <c r="T357" i="10"/>
  <c r="S357" i="10"/>
  <c r="R357" i="10"/>
  <c r="Q357" i="10"/>
  <c r="P357" i="10"/>
  <c r="O357" i="10"/>
  <c r="N357" i="10"/>
  <c r="M357" i="10"/>
  <c r="L357" i="10"/>
  <c r="K357" i="10"/>
  <c r="J357" i="10"/>
  <c r="I357" i="10"/>
  <c r="H357" i="10"/>
  <c r="G357" i="10"/>
  <c r="F357" i="10"/>
  <c r="E357" i="10"/>
  <c r="D357" i="10"/>
  <c r="C357" i="10"/>
  <c r="B357" i="10"/>
  <c r="Y356" i="10"/>
  <c r="X356" i="10"/>
  <c r="W356" i="10"/>
  <c r="V356" i="10"/>
  <c r="U356" i="10"/>
  <c r="T356" i="10"/>
  <c r="S356" i="10"/>
  <c r="R356" i="10"/>
  <c r="Q356" i="10"/>
  <c r="P356" i="10"/>
  <c r="O356" i="10"/>
  <c r="N356" i="10"/>
  <c r="M356" i="10"/>
  <c r="L356" i="10"/>
  <c r="K356" i="10"/>
  <c r="J356" i="10"/>
  <c r="I356" i="10"/>
  <c r="H356" i="10"/>
  <c r="G356" i="10"/>
  <c r="F356" i="10"/>
  <c r="E356" i="10"/>
  <c r="D356" i="10"/>
  <c r="C356" i="10"/>
  <c r="B356" i="10"/>
  <c r="Y355" i="10"/>
  <c r="X355" i="10"/>
  <c r="W355" i="10"/>
  <c r="V355" i="10"/>
  <c r="U355" i="10"/>
  <c r="T355" i="10"/>
  <c r="S355" i="10"/>
  <c r="R355" i="10"/>
  <c r="Q355" i="10"/>
  <c r="P355" i="10"/>
  <c r="O355" i="10"/>
  <c r="N355" i="10"/>
  <c r="M355" i="10"/>
  <c r="L355" i="10"/>
  <c r="K355" i="10"/>
  <c r="J355" i="10"/>
  <c r="I355" i="10"/>
  <c r="H355" i="10"/>
  <c r="G355" i="10"/>
  <c r="F355" i="10"/>
  <c r="E355" i="10"/>
  <c r="D355" i="10"/>
  <c r="C355" i="10"/>
  <c r="B355" i="10"/>
  <c r="Y354" i="10"/>
  <c r="X354" i="10"/>
  <c r="W354" i="10"/>
  <c r="V354" i="10"/>
  <c r="U354" i="10"/>
  <c r="T354" i="10"/>
  <c r="S354" i="10"/>
  <c r="R354" i="10"/>
  <c r="Q354" i="10"/>
  <c r="P354" i="10"/>
  <c r="O354" i="10"/>
  <c r="N354" i="10"/>
  <c r="M354" i="10"/>
  <c r="L354" i="10"/>
  <c r="K354" i="10"/>
  <c r="J354" i="10"/>
  <c r="I354" i="10"/>
  <c r="H354" i="10"/>
  <c r="G354" i="10"/>
  <c r="F354" i="10"/>
  <c r="E354" i="10"/>
  <c r="D354" i="10"/>
  <c r="C354" i="10"/>
  <c r="B354" i="10"/>
  <c r="Y353" i="10"/>
  <c r="X353" i="10"/>
  <c r="W353" i="10"/>
  <c r="V353" i="10"/>
  <c r="U353" i="10"/>
  <c r="T353" i="10"/>
  <c r="S353" i="10"/>
  <c r="R353" i="10"/>
  <c r="Q353" i="10"/>
  <c r="P353" i="10"/>
  <c r="O353" i="10"/>
  <c r="N353" i="10"/>
  <c r="M353" i="10"/>
  <c r="L353" i="10"/>
  <c r="K353" i="10"/>
  <c r="J353" i="10"/>
  <c r="I353" i="10"/>
  <c r="H353" i="10"/>
  <c r="G353" i="10"/>
  <c r="F353" i="10"/>
  <c r="E353" i="10"/>
  <c r="D353" i="10"/>
  <c r="C353" i="10"/>
  <c r="B353" i="10"/>
  <c r="Y352" i="10"/>
  <c r="X352" i="10"/>
  <c r="W352" i="10"/>
  <c r="V352" i="10"/>
  <c r="U352" i="10"/>
  <c r="T352" i="10"/>
  <c r="S352" i="10"/>
  <c r="R352" i="10"/>
  <c r="Q352" i="10"/>
  <c r="P352" i="10"/>
  <c r="O352" i="10"/>
  <c r="N352" i="10"/>
  <c r="M352" i="10"/>
  <c r="L352" i="10"/>
  <c r="K352" i="10"/>
  <c r="J352" i="10"/>
  <c r="I352" i="10"/>
  <c r="H352" i="10"/>
  <c r="G352" i="10"/>
  <c r="F352" i="10"/>
  <c r="E352" i="10"/>
  <c r="D352" i="10"/>
  <c r="C352" i="10"/>
  <c r="B352" i="10"/>
  <c r="Y351" i="10"/>
  <c r="X351" i="10"/>
  <c r="W351" i="10"/>
  <c r="V351" i="10"/>
  <c r="U351" i="10"/>
  <c r="T351" i="10"/>
  <c r="S351" i="10"/>
  <c r="R351" i="10"/>
  <c r="Q351" i="10"/>
  <c r="P351" i="10"/>
  <c r="O351" i="10"/>
  <c r="N351" i="10"/>
  <c r="M351" i="10"/>
  <c r="L351" i="10"/>
  <c r="K351" i="10"/>
  <c r="J351" i="10"/>
  <c r="I351" i="10"/>
  <c r="H351" i="10"/>
  <c r="G351" i="10"/>
  <c r="F351" i="10"/>
  <c r="E351" i="10"/>
  <c r="D351" i="10"/>
  <c r="C351" i="10"/>
  <c r="B351" i="10"/>
  <c r="Y350" i="10"/>
  <c r="X350" i="10"/>
  <c r="W350" i="10"/>
  <c r="V350" i="10"/>
  <c r="U350" i="10"/>
  <c r="T350" i="10"/>
  <c r="S350" i="10"/>
  <c r="R350" i="10"/>
  <c r="Q350" i="10"/>
  <c r="P350" i="10"/>
  <c r="O350" i="10"/>
  <c r="N350" i="10"/>
  <c r="M350" i="10"/>
  <c r="L350" i="10"/>
  <c r="K350" i="10"/>
  <c r="J350" i="10"/>
  <c r="I350" i="10"/>
  <c r="H350" i="10"/>
  <c r="G350" i="10"/>
  <c r="F350" i="10"/>
  <c r="E350" i="10"/>
  <c r="D350" i="10"/>
  <c r="C350" i="10"/>
  <c r="B350" i="10"/>
  <c r="Y349" i="10"/>
  <c r="X349" i="10"/>
  <c r="W349" i="10"/>
  <c r="V349" i="10"/>
  <c r="U349" i="10"/>
  <c r="T349" i="10"/>
  <c r="S349" i="10"/>
  <c r="R349" i="10"/>
  <c r="Q349" i="10"/>
  <c r="P349" i="10"/>
  <c r="O349" i="10"/>
  <c r="N349" i="10"/>
  <c r="M349" i="10"/>
  <c r="L349" i="10"/>
  <c r="K349" i="10"/>
  <c r="J349" i="10"/>
  <c r="I349" i="10"/>
  <c r="H349" i="10"/>
  <c r="G349" i="10"/>
  <c r="F349" i="10"/>
  <c r="E349" i="10"/>
  <c r="D349" i="10"/>
  <c r="C349" i="10"/>
  <c r="B349" i="10"/>
  <c r="Y348" i="10"/>
  <c r="X348" i="10"/>
  <c r="W348" i="10"/>
  <c r="V348" i="10"/>
  <c r="U348" i="10"/>
  <c r="T348" i="10"/>
  <c r="S348" i="10"/>
  <c r="R348" i="10"/>
  <c r="Q348" i="10"/>
  <c r="P348" i="10"/>
  <c r="O348" i="10"/>
  <c r="N348" i="10"/>
  <c r="M348" i="10"/>
  <c r="L348" i="10"/>
  <c r="K348" i="10"/>
  <c r="J348" i="10"/>
  <c r="I348" i="10"/>
  <c r="H348" i="10"/>
  <c r="G348" i="10"/>
  <c r="F348" i="10"/>
  <c r="E348" i="10"/>
  <c r="D348" i="10"/>
  <c r="C348" i="10"/>
  <c r="B348" i="10"/>
  <c r="Y347" i="10"/>
  <c r="X347" i="10"/>
  <c r="W347" i="10"/>
  <c r="V347" i="10"/>
  <c r="U347" i="10"/>
  <c r="T347" i="10"/>
  <c r="S347" i="10"/>
  <c r="R347" i="10"/>
  <c r="Q347" i="10"/>
  <c r="P347" i="10"/>
  <c r="O347" i="10"/>
  <c r="N347" i="10"/>
  <c r="M347" i="10"/>
  <c r="L347" i="10"/>
  <c r="K347" i="10"/>
  <c r="J347" i="10"/>
  <c r="I347" i="10"/>
  <c r="H347" i="10"/>
  <c r="G347" i="10"/>
  <c r="F347" i="10"/>
  <c r="E347" i="10"/>
  <c r="D347" i="10"/>
  <c r="C347" i="10"/>
  <c r="B347" i="10"/>
  <c r="Y346" i="10"/>
  <c r="X346" i="10"/>
  <c r="W346" i="10"/>
  <c r="V346" i="10"/>
  <c r="U346" i="10"/>
  <c r="T346" i="10"/>
  <c r="S346" i="10"/>
  <c r="R346" i="10"/>
  <c r="Q346" i="10"/>
  <c r="P346" i="10"/>
  <c r="O346" i="10"/>
  <c r="N346" i="10"/>
  <c r="M346" i="10"/>
  <c r="L346" i="10"/>
  <c r="K346" i="10"/>
  <c r="J346" i="10"/>
  <c r="I346" i="10"/>
  <c r="H346" i="10"/>
  <c r="G346" i="10"/>
  <c r="F346" i="10"/>
  <c r="E346" i="10"/>
  <c r="D346" i="10"/>
  <c r="C346" i="10"/>
  <c r="B346" i="10"/>
  <c r="Y345" i="10"/>
  <c r="X345" i="10"/>
  <c r="W345" i="10"/>
  <c r="V345" i="10"/>
  <c r="U345" i="10"/>
  <c r="T345" i="10"/>
  <c r="S345" i="10"/>
  <c r="R345" i="10"/>
  <c r="Q345" i="10"/>
  <c r="P345" i="10"/>
  <c r="O345" i="10"/>
  <c r="N345" i="10"/>
  <c r="M345" i="10"/>
  <c r="L345" i="10"/>
  <c r="K345" i="10"/>
  <c r="J345" i="10"/>
  <c r="I345" i="10"/>
  <c r="H345" i="10"/>
  <c r="G345" i="10"/>
  <c r="F345" i="10"/>
  <c r="E345" i="10"/>
  <c r="D345" i="10"/>
  <c r="C345" i="10"/>
  <c r="B345" i="10"/>
  <c r="Y344" i="10"/>
  <c r="X344" i="10"/>
  <c r="W344" i="10"/>
  <c r="V344" i="10"/>
  <c r="U344" i="10"/>
  <c r="T344" i="10"/>
  <c r="S344" i="10"/>
  <c r="R344" i="10"/>
  <c r="Q344" i="10"/>
  <c r="P344" i="10"/>
  <c r="O344" i="10"/>
  <c r="N344" i="10"/>
  <c r="M344" i="10"/>
  <c r="L344" i="10"/>
  <c r="K344" i="10"/>
  <c r="J344" i="10"/>
  <c r="I344" i="10"/>
  <c r="H344" i="10"/>
  <c r="G344" i="10"/>
  <c r="F344" i="10"/>
  <c r="E344" i="10"/>
  <c r="D344" i="10"/>
  <c r="C344" i="10"/>
  <c r="B344" i="10"/>
  <c r="Y343" i="10"/>
  <c r="X343" i="10"/>
  <c r="W343" i="10"/>
  <c r="V343" i="10"/>
  <c r="U343" i="10"/>
  <c r="T343" i="10"/>
  <c r="S343" i="10"/>
  <c r="R343" i="10"/>
  <c r="Q343" i="10"/>
  <c r="P343" i="10"/>
  <c r="O343" i="10"/>
  <c r="N343" i="10"/>
  <c r="M343" i="10"/>
  <c r="L343" i="10"/>
  <c r="K343" i="10"/>
  <c r="J343" i="10"/>
  <c r="I343" i="10"/>
  <c r="H343" i="10"/>
  <c r="G343" i="10"/>
  <c r="F343" i="10"/>
  <c r="E343" i="10"/>
  <c r="D343" i="10"/>
  <c r="C343" i="10"/>
  <c r="B343" i="10"/>
  <c r="Y342" i="10"/>
  <c r="X342" i="10"/>
  <c r="W342" i="10"/>
  <c r="V342" i="10"/>
  <c r="U342" i="10"/>
  <c r="T342" i="10"/>
  <c r="S342" i="10"/>
  <c r="R342" i="10"/>
  <c r="Q342" i="10"/>
  <c r="P342" i="10"/>
  <c r="O342" i="10"/>
  <c r="N342" i="10"/>
  <c r="M342" i="10"/>
  <c r="L342" i="10"/>
  <c r="K342" i="10"/>
  <c r="J342" i="10"/>
  <c r="I342" i="10"/>
  <c r="H342" i="10"/>
  <c r="G342" i="10"/>
  <c r="F342" i="10"/>
  <c r="E342" i="10"/>
  <c r="D342" i="10"/>
  <c r="C342" i="10"/>
  <c r="B342" i="10"/>
  <c r="Y341" i="10"/>
  <c r="X341" i="10"/>
  <c r="W341" i="10"/>
  <c r="V341" i="10"/>
  <c r="U341" i="10"/>
  <c r="T341" i="10"/>
  <c r="S341" i="10"/>
  <c r="R341" i="10"/>
  <c r="Q341" i="10"/>
  <c r="P341" i="10"/>
  <c r="O341" i="10"/>
  <c r="N341" i="10"/>
  <c r="M341" i="10"/>
  <c r="L341" i="10"/>
  <c r="K341" i="10"/>
  <c r="J341" i="10"/>
  <c r="I341" i="10"/>
  <c r="H341" i="10"/>
  <c r="G341" i="10"/>
  <c r="F341" i="10"/>
  <c r="E341" i="10"/>
  <c r="D341" i="10"/>
  <c r="C341" i="10"/>
  <c r="B341" i="10"/>
  <c r="Y340" i="10"/>
  <c r="X340" i="10"/>
  <c r="W340" i="10"/>
  <c r="V340" i="10"/>
  <c r="U340" i="10"/>
  <c r="T340" i="10"/>
  <c r="S340" i="10"/>
  <c r="R340" i="10"/>
  <c r="Q340" i="10"/>
  <c r="P340" i="10"/>
  <c r="O340" i="10"/>
  <c r="N340" i="10"/>
  <c r="M340" i="10"/>
  <c r="L340" i="10"/>
  <c r="K340" i="10"/>
  <c r="J340" i="10"/>
  <c r="I340" i="10"/>
  <c r="H340" i="10"/>
  <c r="G340" i="10"/>
  <c r="F340" i="10"/>
  <c r="E340" i="10"/>
  <c r="D340" i="10"/>
  <c r="C340" i="10"/>
  <c r="B340" i="10"/>
  <c r="Y339" i="10"/>
  <c r="X339" i="10"/>
  <c r="W339" i="10"/>
  <c r="V339" i="10"/>
  <c r="U339" i="10"/>
  <c r="T339" i="10"/>
  <c r="S339" i="10"/>
  <c r="R339" i="10"/>
  <c r="Q339" i="10"/>
  <c r="P339" i="10"/>
  <c r="O339" i="10"/>
  <c r="N339" i="10"/>
  <c r="M339" i="10"/>
  <c r="L339" i="10"/>
  <c r="K339" i="10"/>
  <c r="J339" i="10"/>
  <c r="I339" i="10"/>
  <c r="H339" i="10"/>
  <c r="G339" i="10"/>
  <c r="F339" i="10"/>
  <c r="E339" i="10"/>
  <c r="D339" i="10"/>
  <c r="C339" i="10"/>
  <c r="B339" i="10"/>
  <c r="Y338" i="10"/>
  <c r="X338" i="10"/>
  <c r="W338" i="10"/>
  <c r="V338" i="10"/>
  <c r="U338" i="10"/>
  <c r="T338" i="10"/>
  <c r="S338" i="10"/>
  <c r="R338" i="10"/>
  <c r="Q338" i="10"/>
  <c r="P338" i="10"/>
  <c r="O338" i="10"/>
  <c r="N338" i="10"/>
  <c r="M338" i="10"/>
  <c r="L338" i="10"/>
  <c r="K338" i="10"/>
  <c r="J338" i="10"/>
  <c r="I338" i="10"/>
  <c r="H338" i="10"/>
  <c r="G338" i="10"/>
  <c r="F338" i="10"/>
  <c r="E338" i="10"/>
  <c r="D338" i="10"/>
  <c r="C338" i="10"/>
  <c r="B338" i="10"/>
  <c r="Y337" i="10"/>
  <c r="X337" i="10"/>
  <c r="W337" i="10"/>
  <c r="V337" i="10"/>
  <c r="U337" i="10"/>
  <c r="T337" i="10"/>
  <c r="S337" i="10"/>
  <c r="R337" i="10"/>
  <c r="Q337" i="10"/>
  <c r="P337" i="10"/>
  <c r="O337" i="10"/>
  <c r="N337" i="10"/>
  <c r="M337" i="10"/>
  <c r="L337" i="10"/>
  <c r="K337" i="10"/>
  <c r="J337" i="10"/>
  <c r="I337" i="10"/>
  <c r="H337" i="10"/>
  <c r="G337" i="10"/>
  <c r="F337" i="10"/>
  <c r="E337" i="10"/>
  <c r="D337" i="10"/>
  <c r="C337" i="10"/>
  <c r="B337" i="10"/>
  <c r="Y336" i="10"/>
  <c r="X336" i="10"/>
  <c r="W336" i="10"/>
  <c r="V336" i="10"/>
  <c r="U336" i="10"/>
  <c r="T336" i="10"/>
  <c r="S336" i="10"/>
  <c r="R336" i="10"/>
  <c r="Q336" i="10"/>
  <c r="P336" i="10"/>
  <c r="O336" i="10"/>
  <c r="N336" i="10"/>
  <c r="M336" i="10"/>
  <c r="L336" i="10"/>
  <c r="K336" i="10"/>
  <c r="J336" i="10"/>
  <c r="I336" i="10"/>
  <c r="H336" i="10"/>
  <c r="G336" i="10"/>
  <c r="F336" i="10"/>
  <c r="E336" i="10"/>
  <c r="D336" i="10"/>
  <c r="C336" i="10"/>
  <c r="B336" i="10"/>
  <c r="Y335" i="10"/>
  <c r="X335" i="10"/>
  <c r="W335" i="10"/>
  <c r="V335" i="10"/>
  <c r="U335" i="10"/>
  <c r="T335" i="10"/>
  <c r="S335" i="10"/>
  <c r="R335" i="10"/>
  <c r="Q335" i="10"/>
  <c r="P335" i="10"/>
  <c r="O335" i="10"/>
  <c r="N335" i="10"/>
  <c r="M335" i="10"/>
  <c r="L335" i="10"/>
  <c r="K335" i="10"/>
  <c r="J335" i="10"/>
  <c r="I335" i="10"/>
  <c r="H335" i="10"/>
  <c r="G335" i="10"/>
  <c r="F335" i="10"/>
  <c r="E335" i="10"/>
  <c r="D335" i="10"/>
  <c r="C335" i="10"/>
  <c r="B335" i="10"/>
  <c r="Y334" i="10"/>
  <c r="X334" i="10"/>
  <c r="W334" i="10"/>
  <c r="V334" i="10"/>
  <c r="U334" i="10"/>
  <c r="T334" i="10"/>
  <c r="S334" i="10"/>
  <c r="R334" i="10"/>
  <c r="Q334" i="10"/>
  <c r="P334" i="10"/>
  <c r="O334" i="10"/>
  <c r="N334" i="10"/>
  <c r="M334" i="10"/>
  <c r="L334" i="10"/>
  <c r="K334" i="10"/>
  <c r="J334" i="10"/>
  <c r="I334" i="10"/>
  <c r="H334" i="10"/>
  <c r="G334" i="10"/>
  <c r="F334" i="10"/>
  <c r="E334" i="10"/>
  <c r="D334" i="10"/>
  <c r="C334" i="10"/>
  <c r="B334" i="10"/>
  <c r="Y333" i="10"/>
  <c r="X333" i="10"/>
  <c r="W333" i="10"/>
  <c r="V333" i="10"/>
  <c r="U333" i="10"/>
  <c r="T333" i="10"/>
  <c r="S333" i="10"/>
  <c r="R333" i="10"/>
  <c r="Q333" i="10"/>
  <c r="P333" i="10"/>
  <c r="O333" i="10"/>
  <c r="N333" i="10"/>
  <c r="M333" i="10"/>
  <c r="L333" i="10"/>
  <c r="K333" i="10"/>
  <c r="J333" i="10"/>
  <c r="I333" i="10"/>
  <c r="H333" i="10"/>
  <c r="G333" i="10"/>
  <c r="F333" i="10"/>
  <c r="E333" i="10"/>
  <c r="D333" i="10"/>
  <c r="C333" i="10"/>
  <c r="B333" i="10"/>
  <c r="Y332" i="10"/>
  <c r="X332" i="10"/>
  <c r="W332" i="10"/>
  <c r="V332" i="10"/>
  <c r="U332" i="10"/>
  <c r="T332" i="10"/>
  <c r="S332" i="10"/>
  <c r="R332" i="10"/>
  <c r="Q332" i="10"/>
  <c r="P332" i="10"/>
  <c r="O332" i="10"/>
  <c r="N332" i="10"/>
  <c r="M332" i="10"/>
  <c r="L332" i="10"/>
  <c r="K332" i="10"/>
  <c r="J332" i="10"/>
  <c r="I332" i="10"/>
  <c r="H332" i="10"/>
  <c r="G332" i="10"/>
  <c r="F332" i="10"/>
  <c r="E332" i="10"/>
  <c r="D332" i="10"/>
  <c r="C332" i="10"/>
  <c r="B332" i="10"/>
  <c r="Y331" i="10"/>
  <c r="X331" i="10"/>
  <c r="W331" i="10"/>
  <c r="V331" i="10"/>
  <c r="U331" i="10"/>
  <c r="T331" i="10"/>
  <c r="S331" i="10"/>
  <c r="R331" i="10"/>
  <c r="Q331" i="10"/>
  <c r="P331" i="10"/>
  <c r="O331" i="10"/>
  <c r="N331" i="10"/>
  <c r="M331" i="10"/>
  <c r="L331" i="10"/>
  <c r="K331" i="10"/>
  <c r="J331" i="10"/>
  <c r="I331" i="10"/>
  <c r="H331" i="10"/>
  <c r="G331" i="10"/>
  <c r="F331" i="10"/>
  <c r="E331" i="10"/>
  <c r="D331" i="10"/>
  <c r="C331" i="10"/>
  <c r="B331" i="10"/>
  <c r="Y330" i="10"/>
  <c r="X330" i="10"/>
  <c r="W330" i="10"/>
  <c r="V330" i="10"/>
  <c r="U330" i="10"/>
  <c r="T330" i="10"/>
  <c r="S330" i="10"/>
  <c r="R330" i="10"/>
  <c r="Q330" i="10"/>
  <c r="P330" i="10"/>
  <c r="O330" i="10"/>
  <c r="N330" i="10"/>
  <c r="M330" i="10"/>
  <c r="L330" i="10"/>
  <c r="K330" i="10"/>
  <c r="J330" i="10"/>
  <c r="I330" i="10"/>
  <c r="H330" i="10"/>
  <c r="G330" i="10"/>
  <c r="F330" i="10"/>
  <c r="E330" i="10"/>
  <c r="D330" i="10"/>
  <c r="C330" i="10"/>
  <c r="B330" i="10"/>
  <c r="Y329" i="10"/>
  <c r="X329" i="10"/>
  <c r="W329" i="10"/>
  <c r="V329" i="10"/>
  <c r="U329" i="10"/>
  <c r="T329" i="10"/>
  <c r="S329" i="10"/>
  <c r="R329" i="10"/>
  <c r="Q329" i="10"/>
  <c r="P329" i="10"/>
  <c r="O329" i="10"/>
  <c r="N329" i="10"/>
  <c r="M329" i="10"/>
  <c r="L329" i="10"/>
  <c r="K329" i="10"/>
  <c r="J329" i="10"/>
  <c r="I329" i="10"/>
  <c r="H329" i="10"/>
  <c r="G329" i="10"/>
  <c r="F329" i="10"/>
  <c r="E329" i="10"/>
  <c r="D329" i="10"/>
  <c r="C329" i="10"/>
  <c r="B329" i="10"/>
  <c r="P241" i="11"/>
  <c r="J241" i="11"/>
  <c r="P240" i="11"/>
  <c r="T239" i="11"/>
  <c r="R239" i="11"/>
  <c r="C239" i="11"/>
  <c r="Y143" i="10"/>
  <c r="N213" i="10"/>
  <c r="Y207" i="10"/>
  <c r="V207" i="10"/>
  <c r="U207" i="10"/>
  <c r="T207" i="10"/>
  <c r="S207" i="10"/>
  <c r="R207" i="10"/>
  <c r="Q207" i="10"/>
  <c r="P207" i="10"/>
  <c r="O207" i="10"/>
  <c r="N207" i="10"/>
  <c r="M207" i="10"/>
  <c r="J207" i="10"/>
  <c r="I207" i="10"/>
  <c r="H207" i="10"/>
  <c r="G207" i="10"/>
  <c r="F207" i="10"/>
  <c r="E207" i="10"/>
  <c r="D207" i="10"/>
  <c r="C207" i="10"/>
  <c r="B207" i="10"/>
  <c r="Y206" i="10"/>
  <c r="V206" i="10"/>
  <c r="U206" i="10"/>
  <c r="T206" i="10"/>
  <c r="S206" i="10"/>
  <c r="R206" i="10"/>
  <c r="Q206" i="10"/>
  <c r="P206" i="10"/>
  <c r="O206" i="10"/>
  <c r="N206" i="10"/>
  <c r="M206" i="10"/>
  <c r="J206" i="10"/>
  <c r="I206" i="10"/>
  <c r="H206" i="10"/>
  <c r="G206" i="10"/>
  <c r="F206" i="10"/>
  <c r="E206" i="10"/>
  <c r="D206" i="10"/>
  <c r="C206" i="10"/>
  <c r="B206" i="10"/>
  <c r="Y205" i="10"/>
  <c r="V205" i="10"/>
  <c r="U205" i="10"/>
  <c r="T205" i="10"/>
  <c r="S205" i="10"/>
  <c r="R205" i="10"/>
  <c r="Q205" i="10"/>
  <c r="P205" i="10"/>
  <c r="O205" i="10"/>
  <c r="N205" i="10"/>
  <c r="M205" i="10"/>
  <c r="J205" i="10"/>
  <c r="I205" i="10"/>
  <c r="H205" i="10"/>
  <c r="G205" i="10"/>
  <c r="F205" i="10"/>
  <c r="E205" i="10"/>
  <c r="D205" i="10"/>
  <c r="C205" i="10"/>
  <c r="B205" i="10"/>
  <c r="Y204" i="10"/>
  <c r="V204" i="10"/>
  <c r="U204" i="10"/>
  <c r="T204" i="10"/>
  <c r="S204" i="10"/>
  <c r="R204" i="10"/>
  <c r="Q204" i="10"/>
  <c r="P204" i="10"/>
  <c r="O204" i="10"/>
  <c r="N204" i="10"/>
  <c r="M204" i="10"/>
  <c r="J204" i="10"/>
  <c r="I204" i="10"/>
  <c r="H204" i="10"/>
  <c r="G204" i="10"/>
  <c r="F204" i="10"/>
  <c r="E204" i="10"/>
  <c r="D204" i="10"/>
  <c r="C204" i="10"/>
  <c r="B204" i="10"/>
  <c r="Y203" i="10"/>
  <c r="V203" i="10"/>
  <c r="U203" i="10"/>
  <c r="T203" i="10"/>
  <c r="S203" i="10"/>
  <c r="R203" i="10"/>
  <c r="Q203" i="10"/>
  <c r="P203" i="10"/>
  <c r="O203" i="10"/>
  <c r="N203" i="10"/>
  <c r="M203" i="10"/>
  <c r="J203" i="10"/>
  <c r="I203" i="10"/>
  <c r="H203" i="10"/>
  <c r="G203" i="10"/>
  <c r="F203" i="10"/>
  <c r="E203" i="10"/>
  <c r="D203" i="10"/>
  <c r="C203" i="10"/>
  <c r="B203" i="10"/>
  <c r="Y202" i="10"/>
  <c r="V202" i="10"/>
  <c r="U202" i="10"/>
  <c r="T202" i="10"/>
  <c r="S202" i="10"/>
  <c r="R202" i="10"/>
  <c r="Q202" i="10"/>
  <c r="P202" i="10"/>
  <c r="O202" i="10"/>
  <c r="N202" i="10"/>
  <c r="M202" i="10"/>
  <c r="J202" i="10"/>
  <c r="I202" i="10"/>
  <c r="H202" i="10"/>
  <c r="G202" i="10"/>
  <c r="F202" i="10"/>
  <c r="E202" i="10"/>
  <c r="D202" i="10"/>
  <c r="C202" i="10"/>
  <c r="B202" i="10"/>
  <c r="Y201" i="10"/>
  <c r="V201" i="10"/>
  <c r="U201" i="10"/>
  <c r="T201" i="10"/>
  <c r="S201" i="10"/>
  <c r="R201" i="10"/>
  <c r="Q201" i="10"/>
  <c r="P201" i="10"/>
  <c r="O201" i="10"/>
  <c r="N201" i="10"/>
  <c r="M201" i="10"/>
  <c r="J201" i="10"/>
  <c r="I201" i="10"/>
  <c r="H201" i="10"/>
  <c r="G201" i="10"/>
  <c r="F201" i="10"/>
  <c r="E201" i="10"/>
  <c r="D201" i="10"/>
  <c r="C201" i="10"/>
  <c r="B201" i="10"/>
  <c r="Y200" i="10"/>
  <c r="V200" i="10"/>
  <c r="U200" i="10"/>
  <c r="T200" i="10"/>
  <c r="S200" i="10"/>
  <c r="R200" i="10"/>
  <c r="Q200" i="10"/>
  <c r="P200" i="10"/>
  <c r="O200" i="10"/>
  <c r="N200" i="10"/>
  <c r="M200" i="10"/>
  <c r="J200" i="10"/>
  <c r="I200" i="10"/>
  <c r="H200" i="10"/>
  <c r="G200" i="10"/>
  <c r="F200" i="10"/>
  <c r="E200" i="10"/>
  <c r="D200" i="10"/>
  <c r="C200" i="10"/>
  <c r="B200" i="10"/>
  <c r="Y199" i="10"/>
  <c r="V199" i="10"/>
  <c r="U199" i="10"/>
  <c r="T199" i="10"/>
  <c r="S199" i="10"/>
  <c r="R199" i="10"/>
  <c r="Q199" i="10"/>
  <c r="P199" i="10"/>
  <c r="O199" i="10"/>
  <c r="N199" i="10"/>
  <c r="M199" i="10"/>
  <c r="J199" i="10"/>
  <c r="I199" i="10"/>
  <c r="H199" i="10"/>
  <c r="G199" i="10"/>
  <c r="F199" i="10"/>
  <c r="E199" i="10"/>
  <c r="D199" i="10"/>
  <c r="C199" i="10"/>
  <c r="B199" i="10"/>
  <c r="Y198" i="10"/>
  <c r="V198" i="10"/>
  <c r="U198" i="10"/>
  <c r="T198" i="10"/>
  <c r="S198" i="10"/>
  <c r="R198" i="10"/>
  <c r="Q198" i="10"/>
  <c r="P198" i="10"/>
  <c r="O198" i="10"/>
  <c r="N198" i="10"/>
  <c r="M198" i="10"/>
  <c r="J198" i="10"/>
  <c r="I198" i="10"/>
  <c r="H198" i="10"/>
  <c r="G198" i="10"/>
  <c r="F198" i="10"/>
  <c r="E198" i="10"/>
  <c r="D198" i="10"/>
  <c r="C198" i="10"/>
  <c r="B198" i="10"/>
  <c r="Y197" i="10"/>
  <c r="V197" i="10"/>
  <c r="U197" i="10"/>
  <c r="T197" i="10"/>
  <c r="S197" i="10"/>
  <c r="R197" i="10"/>
  <c r="Q197" i="10"/>
  <c r="P197" i="10"/>
  <c r="O197" i="10"/>
  <c r="N197" i="10"/>
  <c r="M197" i="10"/>
  <c r="J197" i="10"/>
  <c r="I197" i="10"/>
  <c r="H197" i="10"/>
  <c r="G197" i="10"/>
  <c r="F197" i="10"/>
  <c r="E197" i="10"/>
  <c r="D197" i="10"/>
  <c r="C197" i="10"/>
  <c r="B197" i="10"/>
  <c r="Y196" i="10"/>
  <c r="V196" i="10"/>
  <c r="U196" i="10"/>
  <c r="T196" i="10"/>
  <c r="S196" i="10"/>
  <c r="R196" i="10"/>
  <c r="Q196" i="10"/>
  <c r="P196" i="10"/>
  <c r="O196" i="10"/>
  <c r="N196" i="10"/>
  <c r="M196" i="10"/>
  <c r="J196" i="10"/>
  <c r="I196" i="10"/>
  <c r="H196" i="10"/>
  <c r="G196" i="10"/>
  <c r="F196" i="10"/>
  <c r="E196" i="10"/>
  <c r="D196" i="10"/>
  <c r="C196" i="10"/>
  <c r="B196" i="10"/>
  <c r="Y195" i="10"/>
  <c r="V195" i="10"/>
  <c r="U195" i="10"/>
  <c r="T195" i="10"/>
  <c r="S195" i="10"/>
  <c r="R195" i="10"/>
  <c r="Q195" i="10"/>
  <c r="P195" i="10"/>
  <c r="O195" i="10"/>
  <c r="N195" i="10"/>
  <c r="M195" i="10"/>
  <c r="J195" i="10"/>
  <c r="I195" i="10"/>
  <c r="H195" i="10"/>
  <c r="G195" i="10"/>
  <c r="F195" i="10"/>
  <c r="E195" i="10"/>
  <c r="D195" i="10"/>
  <c r="C195" i="10"/>
  <c r="B195" i="10"/>
  <c r="Y194" i="10"/>
  <c r="V194" i="10"/>
  <c r="U194" i="10"/>
  <c r="T194" i="10"/>
  <c r="S194" i="10"/>
  <c r="R194" i="10"/>
  <c r="Q194" i="10"/>
  <c r="P194" i="10"/>
  <c r="O194" i="10"/>
  <c r="N194" i="10"/>
  <c r="M194" i="10"/>
  <c r="J194" i="10"/>
  <c r="I194" i="10"/>
  <c r="H194" i="10"/>
  <c r="G194" i="10"/>
  <c r="F194" i="10"/>
  <c r="E194" i="10"/>
  <c r="D194" i="10"/>
  <c r="C194" i="10"/>
  <c r="B194" i="10"/>
  <c r="Y193" i="10"/>
  <c r="V193" i="10"/>
  <c r="U193" i="10"/>
  <c r="T193" i="10"/>
  <c r="S193" i="10"/>
  <c r="R193" i="10"/>
  <c r="Q193" i="10"/>
  <c r="P193" i="10"/>
  <c r="O193" i="10"/>
  <c r="N193" i="10"/>
  <c r="M193" i="10"/>
  <c r="J193" i="10"/>
  <c r="I193" i="10"/>
  <c r="H193" i="10"/>
  <c r="G193" i="10"/>
  <c r="F193" i="10"/>
  <c r="E193" i="10"/>
  <c r="D193" i="10"/>
  <c r="C193" i="10"/>
  <c r="B193" i="10"/>
  <c r="Y192" i="10"/>
  <c r="V192" i="10"/>
  <c r="U192" i="10"/>
  <c r="T192" i="10"/>
  <c r="S192" i="10"/>
  <c r="R192" i="10"/>
  <c r="Q192" i="10"/>
  <c r="P192" i="10"/>
  <c r="O192" i="10"/>
  <c r="N192" i="10"/>
  <c r="M192" i="10"/>
  <c r="J192" i="10"/>
  <c r="I192" i="10"/>
  <c r="H192" i="10"/>
  <c r="G192" i="10"/>
  <c r="F192" i="10"/>
  <c r="E192" i="10"/>
  <c r="D192" i="10"/>
  <c r="C192" i="10"/>
  <c r="B192" i="10"/>
  <c r="Y191" i="10"/>
  <c r="V191" i="10"/>
  <c r="U191" i="10"/>
  <c r="T191" i="10"/>
  <c r="S191" i="10"/>
  <c r="R191" i="10"/>
  <c r="Q191" i="10"/>
  <c r="P191" i="10"/>
  <c r="O191" i="10"/>
  <c r="N191" i="10"/>
  <c r="M191" i="10"/>
  <c r="J191" i="10"/>
  <c r="I191" i="10"/>
  <c r="H191" i="10"/>
  <c r="G191" i="10"/>
  <c r="F191" i="10"/>
  <c r="E191" i="10"/>
  <c r="D191" i="10"/>
  <c r="C191" i="10"/>
  <c r="B191" i="10"/>
  <c r="Y190" i="10"/>
  <c r="V190" i="10"/>
  <c r="U190" i="10"/>
  <c r="T190" i="10"/>
  <c r="S190" i="10"/>
  <c r="R190" i="10"/>
  <c r="Q190" i="10"/>
  <c r="P190" i="10"/>
  <c r="O190" i="10"/>
  <c r="N190" i="10"/>
  <c r="M190" i="10"/>
  <c r="J190" i="10"/>
  <c r="I190" i="10"/>
  <c r="H190" i="10"/>
  <c r="G190" i="10"/>
  <c r="F190" i="10"/>
  <c r="E190" i="10"/>
  <c r="D190" i="10"/>
  <c r="C190" i="10"/>
  <c r="B190" i="10"/>
  <c r="Y189" i="10"/>
  <c r="V189" i="10"/>
  <c r="U189" i="10"/>
  <c r="T189" i="10"/>
  <c r="S189" i="10"/>
  <c r="R189" i="10"/>
  <c r="Q189" i="10"/>
  <c r="P189" i="10"/>
  <c r="O189" i="10"/>
  <c r="N189" i="10"/>
  <c r="M189" i="10"/>
  <c r="J189" i="10"/>
  <c r="I189" i="10"/>
  <c r="H189" i="10"/>
  <c r="G189" i="10"/>
  <c r="F189" i="10"/>
  <c r="E189" i="10"/>
  <c r="D189" i="10"/>
  <c r="C189" i="10"/>
  <c r="B189" i="10"/>
  <c r="Y188" i="10"/>
  <c r="V188" i="10"/>
  <c r="U188" i="10"/>
  <c r="T188" i="10"/>
  <c r="S188" i="10"/>
  <c r="R188" i="10"/>
  <c r="Q188" i="10"/>
  <c r="P188" i="10"/>
  <c r="O188" i="10"/>
  <c r="N188" i="10"/>
  <c r="M188" i="10"/>
  <c r="J188" i="10"/>
  <c r="I188" i="10"/>
  <c r="H188" i="10"/>
  <c r="G188" i="10"/>
  <c r="F188" i="10"/>
  <c r="E188" i="10"/>
  <c r="D188" i="10"/>
  <c r="C188" i="10"/>
  <c r="B188" i="10"/>
  <c r="Y187" i="10"/>
  <c r="V187" i="10"/>
  <c r="U187" i="10"/>
  <c r="T187" i="10"/>
  <c r="S187" i="10"/>
  <c r="R187" i="10"/>
  <c r="Q187" i="10"/>
  <c r="P187" i="10"/>
  <c r="O187" i="10"/>
  <c r="N187" i="10"/>
  <c r="M187" i="10"/>
  <c r="J187" i="10"/>
  <c r="I187" i="10"/>
  <c r="H187" i="10"/>
  <c r="G187" i="10"/>
  <c r="F187" i="10"/>
  <c r="E187" i="10"/>
  <c r="D187" i="10"/>
  <c r="C187" i="10"/>
  <c r="B187" i="10"/>
  <c r="Y186" i="10"/>
  <c r="V186" i="10"/>
  <c r="U186" i="10"/>
  <c r="T186" i="10"/>
  <c r="S186" i="10"/>
  <c r="R186" i="10"/>
  <c r="Q186" i="10"/>
  <c r="P186" i="10"/>
  <c r="O186" i="10"/>
  <c r="N186" i="10"/>
  <c r="M186" i="10"/>
  <c r="J186" i="10"/>
  <c r="I186" i="10"/>
  <c r="H186" i="10"/>
  <c r="G186" i="10"/>
  <c r="F186" i="10"/>
  <c r="E186" i="10"/>
  <c r="D186" i="10"/>
  <c r="C186" i="10"/>
  <c r="B186" i="10"/>
  <c r="Y185" i="10"/>
  <c r="V185" i="10"/>
  <c r="U185" i="10"/>
  <c r="T185" i="10"/>
  <c r="S185" i="10"/>
  <c r="R185" i="10"/>
  <c r="Q185" i="10"/>
  <c r="P185" i="10"/>
  <c r="O185" i="10"/>
  <c r="N185" i="10"/>
  <c r="M185" i="10"/>
  <c r="J185" i="10"/>
  <c r="I185" i="10"/>
  <c r="H185" i="10"/>
  <c r="G185" i="10"/>
  <c r="F185" i="10"/>
  <c r="E185" i="10"/>
  <c r="D185" i="10"/>
  <c r="C185" i="10"/>
  <c r="B185" i="10"/>
  <c r="Y184" i="10"/>
  <c r="V184" i="10"/>
  <c r="U184" i="10"/>
  <c r="T184" i="10"/>
  <c r="S184" i="10"/>
  <c r="R184" i="10"/>
  <c r="Q184" i="10"/>
  <c r="P184" i="10"/>
  <c r="O184" i="10"/>
  <c r="N184" i="10"/>
  <c r="M184" i="10"/>
  <c r="J184" i="10"/>
  <c r="I184" i="10"/>
  <c r="H184" i="10"/>
  <c r="G184" i="10"/>
  <c r="F184" i="10"/>
  <c r="E184" i="10"/>
  <c r="D184" i="10"/>
  <c r="C184" i="10"/>
  <c r="B184" i="10"/>
  <c r="Y183" i="10"/>
  <c r="V183" i="10"/>
  <c r="U183" i="10"/>
  <c r="T183" i="10"/>
  <c r="S183" i="10"/>
  <c r="R183" i="10"/>
  <c r="Q183" i="10"/>
  <c r="P183" i="10"/>
  <c r="O183" i="10"/>
  <c r="N183" i="10"/>
  <c r="M183" i="10"/>
  <c r="J183" i="10"/>
  <c r="I183" i="10"/>
  <c r="H183" i="10"/>
  <c r="G183" i="10"/>
  <c r="F183" i="10"/>
  <c r="E183" i="10"/>
  <c r="D183" i="10"/>
  <c r="C183" i="10"/>
  <c r="B183" i="10"/>
  <c r="Y182" i="10"/>
  <c r="V182" i="10"/>
  <c r="U182" i="10"/>
  <c r="T182" i="10"/>
  <c r="S182" i="10"/>
  <c r="R182" i="10"/>
  <c r="Q182" i="10"/>
  <c r="P182" i="10"/>
  <c r="O182" i="10"/>
  <c r="N182" i="10"/>
  <c r="M182" i="10"/>
  <c r="J182" i="10"/>
  <c r="I182" i="10"/>
  <c r="H182" i="10"/>
  <c r="G182" i="10"/>
  <c r="F182" i="10"/>
  <c r="E182" i="10"/>
  <c r="D182" i="10"/>
  <c r="C182" i="10"/>
  <c r="B182" i="10"/>
  <c r="Y181" i="10"/>
  <c r="V181" i="10"/>
  <c r="U181" i="10"/>
  <c r="T181" i="10"/>
  <c r="S181" i="10"/>
  <c r="R181" i="10"/>
  <c r="Q181" i="10"/>
  <c r="P181" i="10"/>
  <c r="O181" i="10"/>
  <c r="N181" i="10"/>
  <c r="M181" i="10"/>
  <c r="J181" i="10"/>
  <c r="I181" i="10"/>
  <c r="H181" i="10"/>
  <c r="G181" i="10"/>
  <c r="F181" i="10"/>
  <c r="E181" i="10"/>
  <c r="D181" i="10"/>
  <c r="C181" i="10"/>
  <c r="B181" i="10"/>
  <c r="Y180" i="10"/>
  <c r="V180" i="10"/>
  <c r="U180" i="10"/>
  <c r="T180" i="10"/>
  <c r="S180" i="10"/>
  <c r="R180" i="10"/>
  <c r="Q180" i="10"/>
  <c r="P180" i="10"/>
  <c r="O180" i="10"/>
  <c r="N180" i="10"/>
  <c r="M180" i="10"/>
  <c r="J180" i="10"/>
  <c r="I180" i="10"/>
  <c r="H180" i="10"/>
  <c r="G180" i="10"/>
  <c r="F180" i="10"/>
  <c r="E180" i="10"/>
  <c r="D180" i="10"/>
  <c r="C180" i="10"/>
  <c r="B180" i="10"/>
  <c r="Y179" i="10"/>
  <c r="V179" i="10"/>
  <c r="U179" i="10"/>
  <c r="T179" i="10"/>
  <c r="S179" i="10"/>
  <c r="R179" i="10"/>
  <c r="Q179" i="10"/>
  <c r="P179" i="10"/>
  <c r="O179" i="10"/>
  <c r="N179" i="10"/>
  <c r="M179" i="10"/>
  <c r="J179" i="10"/>
  <c r="I179" i="10"/>
  <c r="H179" i="10"/>
  <c r="G179" i="10"/>
  <c r="F179" i="10"/>
  <c r="E179" i="10"/>
  <c r="D179" i="10"/>
  <c r="C179" i="10"/>
  <c r="B179" i="10"/>
  <c r="Y178" i="10"/>
  <c r="V178" i="10"/>
  <c r="U178" i="10"/>
  <c r="T178" i="10"/>
  <c r="S178" i="10"/>
  <c r="R178" i="10"/>
  <c r="Q178" i="10"/>
  <c r="P178" i="10"/>
  <c r="O178" i="10"/>
  <c r="N178" i="10"/>
  <c r="M178" i="10"/>
  <c r="J178" i="10"/>
  <c r="I178" i="10"/>
  <c r="H178" i="10"/>
  <c r="G178" i="10"/>
  <c r="F178" i="10"/>
  <c r="E178" i="10"/>
  <c r="D178" i="10"/>
  <c r="C178" i="10"/>
  <c r="B178" i="10"/>
  <c r="Y177" i="10"/>
  <c r="V177" i="10"/>
  <c r="U177" i="10"/>
  <c r="T177" i="10"/>
  <c r="S177" i="10"/>
  <c r="R177" i="10"/>
  <c r="Q177" i="10"/>
  <c r="P177" i="10"/>
  <c r="O177" i="10"/>
  <c r="N177" i="10"/>
  <c r="M177" i="10"/>
  <c r="J177" i="10"/>
  <c r="I177" i="10"/>
  <c r="H177" i="10"/>
  <c r="G177" i="10"/>
  <c r="F177" i="10"/>
  <c r="E177" i="10"/>
  <c r="D177" i="10"/>
  <c r="C177" i="10"/>
  <c r="B177" i="10"/>
  <c r="Y173" i="10"/>
  <c r="V173" i="10"/>
  <c r="U173" i="10"/>
  <c r="T173" i="10"/>
  <c r="S173" i="10"/>
  <c r="R173" i="10"/>
  <c r="Q173" i="10"/>
  <c r="P173" i="10"/>
  <c r="O173" i="10"/>
  <c r="N173" i="10"/>
  <c r="M173" i="10"/>
  <c r="J173" i="10"/>
  <c r="I173" i="10"/>
  <c r="H173" i="10"/>
  <c r="G173" i="10"/>
  <c r="F173" i="10"/>
  <c r="E173" i="10"/>
  <c r="D173" i="10"/>
  <c r="C173" i="10"/>
  <c r="B173" i="10"/>
  <c r="Y172" i="10"/>
  <c r="V172" i="10"/>
  <c r="U172" i="10"/>
  <c r="T172" i="10"/>
  <c r="S172" i="10"/>
  <c r="R172" i="10"/>
  <c r="Q172" i="10"/>
  <c r="P172" i="10"/>
  <c r="O172" i="10"/>
  <c r="N172" i="10"/>
  <c r="M172" i="10"/>
  <c r="J172" i="10"/>
  <c r="I172" i="10"/>
  <c r="H172" i="10"/>
  <c r="G172" i="10"/>
  <c r="F172" i="10"/>
  <c r="E172" i="10"/>
  <c r="D172" i="10"/>
  <c r="C172" i="10"/>
  <c r="B172" i="10"/>
  <c r="Y171" i="10"/>
  <c r="V171" i="10"/>
  <c r="U171" i="10"/>
  <c r="T171" i="10"/>
  <c r="S171" i="10"/>
  <c r="R171" i="10"/>
  <c r="Q171" i="10"/>
  <c r="P171" i="10"/>
  <c r="O171" i="10"/>
  <c r="N171" i="10"/>
  <c r="M171" i="10"/>
  <c r="J171" i="10"/>
  <c r="I171" i="10"/>
  <c r="H171" i="10"/>
  <c r="G171" i="10"/>
  <c r="F171" i="10"/>
  <c r="E171" i="10"/>
  <c r="D171" i="10"/>
  <c r="C171" i="10"/>
  <c r="B171" i="10"/>
  <c r="Y170" i="10"/>
  <c r="V170" i="10"/>
  <c r="U170" i="10"/>
  <c r="T170" i="10"/>
  <c r="S170" i="10"/>
  <c r="R170" i="10"/>
  <c r="Q170" i="10"/>
  <c r="P170" i="10"/>
  <c r="O170" i="10"/>
  <c r="N170" i="10"/>
  <c r="M170" i="10"/>
  <c r="J170" i="10"/>
  <c r="I170" i="10"/>
  <c r="H170" i="10"/>
  <c r="G170" i="10"/>
  <c r="F170" i="10"/>
  <c r="E170" i="10"/>
  <c r="D170" i="10"/>
  <c r="C170" i="10"/>
  <c r="B170" i="10"/>
  <c r="Y169" i="10"/>
  <c r="V169" i="10"/>
  <c r="U169" i="10"/>
  <c r="T169" i="10"/>
  <c r="S169" i="10"/>
  <c r="R169" i="10"/>
  <c r="Q169" i="10"/>
  <c r="P169" i="10"/>
  <c r="O169" i="10"/>
  <c r="N169" i="10"/>
  <c r="M169" i="10"/>
  <c r="J169" i="10"/>
  <c r="I169" i="10"/>
  <c r="H169" i="10"/>
  <c r="G169" i="10"/>
  <c r="F169" i="10"/>
  <c r="E169" i="10"/>
  <c r="D169" i="10"/>
  <c r="C169" i="10"/>
  <c r="B169" i="10"/>
  <c r="Y168" i="10"/>
  <c r="V168" i="10"/>
  <c r="U168" i="10"/>
  <c r="T168" i="10"/>
  <c r="S168" i="10"/>
  <c r="R168" i="10"/>
  <c r="Q168" i="10"/>
  <c r="P168" i="10"/>
  <c r="O168" i="10"/>
  <c r="N168" i="10"/>
  <c r="M168" i="10"/>
  <c r="J168" i="10"/>
  <c r="I168" i="10"/>
  <c r="H168" i="10"/>
  <c r="G168" i="10"/>
  <c r="F168" i="10"/>
  <c r="E168" i="10"/>
  <c r="D168" i="10"/>
  <c r="C168" i="10"/>
  <c r="B168" i="10"/>
  <c r="Y167" i="10"/>
  <c r="V167" i="10"/>
  <c r="U167" i="10"/>
  <c r="T167" i="10"/>
  <c r="S167" i="10"/>
  <c r="R167" i="10"/>
  <c r="Q167" i="10"/>
  <c r="P167" i="10"/>
  <c r="O167" i="10"/>
  <c r="N167" i="10"/>
  <c r="M167" i="10"/>
  <c r="J167" i="10"/>
  <c r="I167" i="10"/>
  <c r="H167" i="10"/>
  <c r="G167" i="10"/>
  <c r="F167" i="10"/>
  <c r="E167" i="10"/>
  <c r="D167" i="10"/>
  <c r="C167" i="10"/>
  <c r="B167" i="10"/>
  <c r="Y166" i="10"/>
  <c r="V166" i="10"/>
  <c r="U166" i="10"/>
  <c r="T166" i="10"/>
  <c r="S166" i="10"/>
  <c r="R166" i="10"/>
  <c r="Q166" i="10"/>
  <c r="P166" i="10"/>
  <c r="O166" i="10"/>
  <c r="N166" i="10"/>
  <c r="M166" i="10"/>
  <c r="J166" i="10"/>
  <c r="I166" i="10"/>
  <c r="H166" i="10"/>
  <c r="G166" i="10"/>
  <c r="F166" i="10"/>
  <c r="E166" i="10"/>
  <c r="D166" i="10"/>
  <c r="C166" i="10"/>
  <c r="B166" i="10"/>
  <c r="Y165" i="10"/>
  <c r="V165" i="10"/>
  <c r="U165" i="10"/>
  <c r="T165" i="10"/>
  <c r="S165" i="10"/>
  <c r="R165" i="10"/>
  <c r="Q165" i="10"/>
  <c r="P165" i="10"/>
  <c r="O165" i="10"/>
  <c r="N165" i="10"/>
  <c r="M165" i="10"/>
  <c r="J165" i="10"/>
  <c r="I165" i="10"/>
  <c r="H165" i="10"/>
  <c r="G165" i="10"/>
  <c r="F165" i="10"/>
  <c r="E165" i="10"/>
  <c r="D165" i="10"/>
  <c r="C165" i="10"/>
  <c r="B165" i="10"/>
  <c r="Y164" i="10"/>
  <c r="V164" i="10"/>
  <c r="U164" i="10"/>
  <c r="T164" i="10"/>
  <c r="S164" i="10"/>
  <c r="R164" i="10"/>
  <c r="Q164" i="10"/>
  <c r="P164" i="10"/>
  <c r="O164" i="10"/>
  <c r="N164" i="10"/>
  <c r="M164" i="10"/>
  <c r="J164" i="10"/>
  <c r="I164" i="10"/>
  <c r="H164" i="10"/>
  <c r="G164" i="10"/>
  <c r="F164" i="10"/>
  <c r="E164" i="10"/>
  <c r="D164" i="10"/>
  <c r="C164" i="10"/>
  <c r="B164" i="10"/>
  <c r="Y163" i="10"/>
  <c r="V163" i="10"/>
  <c r="U163" i="10"/>
  <c r="T163" i="10"/>
  <c r="S163" i="10"/>
  <c r="R163" i="10"/>
  <c r="Q163" i="10"/>
  <c r="P163" i="10"/>
  <c r="O163" i="10"/>
  <c r="N163" i="10"/>
  <c r="M163" i="10"/>
  <c r="J163" i="10"/>
  <c r="I163" i="10"/>
  <c r="H163" i="10"/>
  <c r="G163" i="10"/>
  <c r="F163" i="10"/>
  <c r="E163" i="10"/>
  <c r="D163" i="10"/>
  <c r="C163" i="10"/>
  <c r="B163" i="10"/>
  <c r="Y162" i="10"/>
  <c r="V162" i="10"/>
  <c r="U162" i="10"/>
  <c r="T162" i="10"/>
  <c r="S162" i="10"/>
  <c r="R162" i="10"/>
  <c r="Q162" i="10"/>
  <c r="P162" i="10"/>
  <c r="O162" i="10"/>
  <c r="N162" i="10"/>
  <c r="M162" i="10"/>
  <c r="J162" i="10"/>
  <c r="I162" i="10"/>
  <c r="H162" i="10"/>
  <c r="G162" i="10"/>
  <c r="F162" i="10"/>
  <c r="E162" i="10"/>
  <c r="D162" i="10"/>
  <c r="C162" i="10"/>
  <c r="B162" i="10"/>
  <c r="V161" i="10"/>
  <c r="U161" i="10"/>
  <c r="T161" i="10"/>
  <c r="S161" i="10"/>
  <c r="R161" i="10"/>
  <c r="Q161" i="10"/>
  <c r="P161" i="10"/>
  <c r="O161" i="10"/>
  <c r="N161" i="10"/>
  <c r="M161" i="10"/>
  <c r="J161" i="10"/>
  <c r="I161" i="10"/>
  <c r="H161" i="10"/>
  <c r="G161" i="10"/>
  <c r="F161" i="10"/>
  <c r="E161" i="10"/>
  <c r="D161" i="10"/>
  <c r="C161" i="10"/>
  <c r="B161" i="10"/>
  <c r="Y160" i="10"/>
  <c r="V160" i="10"/>
  <c r="U160" i="10"/>
  <c r="T160" i="10"/>
  <c r="S160" i="10"/>
  <c r="R160" i="10"/>
  <c r="Q160" i="10"/>
  <c r="P160" i="10"/>
  <c r="O160" i="10"/>
  <c r="N160" i="10"/>
  <c r="J160" i="10"/>
  <c r="I160" i="10"/>
  <c r="H160" i="10"/>
  <c r="G160" i="10"/>
  <c r="F160" i="10"/>
  <c r="E160" i="10"/>
  <c r="D160" i="10"/>
  <c r="C160" i="10"/>
  <c r="B160" i="10"/>
  <c r="Y159" i="10"/>
  <c r="V159" i="10"/>
  <c r="U159" i="10"/>
  <c r="T159" i="10"/>
  <c r="S159" i="10"/>
  <c r="R159" i="10"/>
  <c r="Q159" i="10"/>
  <c r="P159" i="10"/>
  <c r="O159" i="10"/>
  <c r="N159" i="10"/>
  <c r="M159" i="10"/>
  <c r="J159" i="10"/>
  <c r="I159" i="10"/>
  <c r="H159" i="10"/>
  <c r="G159" i="10"/>
  <c r="F159" i="10"/>
  <c r="E159" i="10"/>
  <c r="D159" i="10"/>
  <c r="C159" i="10"/>
  <c r="B159" i="10"/>
  <c r="V158" i="10"/>
  <c r="U158" i="10"/>
  <c r="T158" i="10"/>
  <c r="S158" i="10"/>
  <c r="R158" i="10"/>
  <c r="Q158" i="10"/>
  <c r="P158" i="10"/>
  <c r="O158" i="10"/>
  <c r="N158" i="10"/>
  <c r="M158" i="10"/>
  <c r="J158" i="10"/>
  <c r="I158" i="10"/>
  <c r="H158" i="10"/>
  <c r="G158" i="10"/>
  <c r="F158" i="10"/>
  <c r="E158" i="10"/>
  <c r="D158" i="10"/>
  <c r="C158" i="10"/>
  <c r="B158" i="10"/>
  <c r="Y157" i="10"/>
  <c r="V157" i="10"/>
  <c r="U157" i="10"/>
  <c r="T157" i="10"/>
  <c r="S157" i="10"/>
  <c r="R157" i="10"/>
  <c r="Q157" i="10"/>
  <c r="P157" i="10"/>
  <c r="O157" i="10"/>
  <c r="N157" i="10"/>
  <c r="J157" i="10"/>
  <c r="I157" i="10"/>
  <c r="H157" i="10"/>
  <c r="G157" i="10"/>
  <c r="F157" i="10"/>
  <c r="E157" i="10"/>
  <c r="D157" i="10"/>
  <c r="C157" i="10"/>
  <c r="B157" i="10"/>
  <c r="Y156" i="10"/>
  <c r="V156" i="10"/>
  <c r="U156" i="10"/>
  <c r="T156" i="10"/>
  <c r="S156" i="10"/>
  <c r="R156" i="10"/>
  <c r="Q156" i="10"/>
  <c r="P156" i="10"/>
  <c r="O156" i="10"/>
  <c r="N156" i="10"/>
  <c r="M156" i="10"/>
  <c r="J156" i="10"/>
  <c r="I156" i="10"/>
  <c r="H156" i="10"/>
  <c r="G156" i="10"/>
  <c r="F156" i="10"/>
  <c r="E156" i="10"/>
  <c r="D156" i="10"/>
  <c r="C156" i="10"/>
  <c r="B156" i="10"/>
  <c r="V155" i="10"/>
  <c r="U155" i="10"/>
  <c r="T155" i="10"/>
  <c r="S155" i="10"/>
  <c r="R155" i="10"/>
  <c r="Q155" i="10"/>
  <c r="P155" i="10"/>
  <c r="O155" i="10"/>
  <c r="N155" i="10"/>
  <c r="M155" i="10"/>
  <c r="J155" i="10"/>
  <c r="I155" i="10"/>
  <c r="H155" i="10"/>
  <c r="G155" i="10"/>
  <c r="F155" i="10"/>
  <c r="E155" i="10"/>
  <c r="D155" i="10"/>
  <c r="C155" i="10"/>
  <c r="B155" i="10"/>
  <c r="Y154" i="10"/>
  <c r="V154" i="10"/>
  <c r="U154" i="10"/>
  <c r="T154" i="10"/>
  <c r="S154" i="10"/>
  <c r="R154" i="10"/>
  <c r="Q154" i="10"/>
  <c r="P154" i="10"/>
  <c r="O154" i="10"/>
  <c r="N154" i="10"/>
  <c r="J154" i="10"/>
  <c r="I154" i="10"/>
  <c r="H154" i="10"/>
  <c r="G154" i="10"/>
  <c r="F154" i="10"/>
  <c r="E154" i="10"/>
  <c r="D154" i="10"/>
  <c r="C154" i="10"/>
  <c r="B154" i="10"/>
  <c r="Y153" i="10"/>
  <c r="V153" i="10"/>
  <c r="U153" i="10"/>
  <c r="T153" i="10"/>
  <c r="S153" i="10"/>
  <c r="R153" i="10"/>
  <c r="Q153" i="10"/>
  <c r="P153" i="10"/>
  <c r="O153" i="10"/>
  <c r="N153" i="10"/>
  <c r="M153" i="10"/>
  <c r="J153" i="10"/>
  <c r="I153" i="10"/>
  <c r="H153" i="10"/>
  <c r="G153" i="10"/>
  <c r="F153" i="10"/>
  <c r="E153" i="10"/>
  <c r="D153" i="10"/>
  <c r="C153" i="10"/>
  <c r="B153" i="10"/>
  <c r="V152" i="10"/>
  <c r="U152" i="10"/>
  <c r="T152" i="10"/>
  <c r="S152" i="10"/>
  <c r="R152" i="10"/>
  <c r="Q152" i="10"/>
  <c r="P152" i="10"/>
  <c r="O152" i="10"/>
  <c r="N152" i="10"/>
  <c r="M152" i="10"/>
  <c r="J152" i="10"/>
  <c r="I152" i="10"/>
  <c r="H152" i="10"/>
  <c r="G152" i="10"/>
  <c r="F152" i="10"/>
  <c r="E152" i="10"/>
  <c r="D152" i="10"/>
  <c r="C152" i="10"/>
  <c r="B152" i="10"/>
  <c r="Y151" i="10"/>
  <c r="V151" i="10"/>
  <c r="U151" i="10"/>
  <c r="T151" i="10"/>
  <c r="S151" i="10"/>
  <c r="R151" i="10"/>
  <c r="Q151" i="10"/>
  <c r="P151" i="10"/>
  <c r="O151" i="10"/>
  <c r="N151" i="10"/>
  <c r="J151" i="10"/>
  <c r="I151" i="10"/>
  <c r="H151" i="10"/>
  <c r="G151" i="10"/>
  <c r="F151" i="10"/>
  <c r="E151" i="10"/>
  <c r="D151" i="10"/>
  <c r="C151" i="10"/>
  <c r="B151" i="10"/>
  <c r="Y150" i="10"/>
  <c r="V150" i="10"/>
  <c r="U150" i="10"/>
  <c r="T150" i="10"/>
  <c r="S150" i="10"/>
  <c r="R150" i="10"/>
  <c r="Q150" i="10"/>
  <c r="P150" i="10"/>
  <c r="O150" i="10"/>
  <c r="N150" i="10"/>
  <c r="M150" i="10"/>
  <c r="J150" i="10"/>
  <c r="I150" i="10"/>
  <c r="H150" i="10"/>
  <c r="G150" i="10"/>
  <c r="F150" i="10"/>
  <c r="E150" i="10"/>
  <c r="D150" i="10"/>
  <c r="C150" i="10"/>
  <c r="B150" i="10"/>
  <c r="V149" i="10"/>
  <c r="U149" i="10"/>
  <c r="T149" i="10"/>
  <c r="S149" i="10"/>
  <c r="R149" i="10"/>
  <c r="Q149" i="10"/>
  <c r="P149" i="10"/>
  <c r="O149" i="10"/>
  <c r="N149" i="10"/>
  <c r="M149" i="10"/>
  <c r="J149" i="10"/>
  <c r="I149" i="10"/>
  <c r="H149" i="10"/>
  <c r="G149" i="10"/>
  <c r="F149" i="10"/>
  <c r="E149" i="10"/>
  <c r="D149" i="10"/>
  <c r="C149" i="10"/>
  <c r="B149" i="10"/>
  <c r="Y148" i="10"/>
  <c r="V148" i="10"/>
  <c r="U148" i="10"/>
  <c r="T148" i="10"/>
  <c r="S148" i="10"/>
  <c r="R148" i="10"/>
  <c r="Q148" i="10"/>
  <c r="P148" i="10"/>
  <c r="O148" i="10"/>
  <c r="N148" i="10"/>
  <c r="J148" i="10"/>
  <c r="I148" i="10"/>
  <c r="H148" i="10"/>
  <c r="G148" i="10"/>
  <c r="F148" i="10"/>
  <c r="E148" i="10"/>
  <c r="D148" i="10"/>
  <c r="C148" i="10"/>
  <c r="B148" i="10"/>
  <c r="Y147" i="10"/>
  <c r="V147" i="10"/>
  <c r="U147" i="10"/>
  <c r="T147" i="10"/>
  <c r="S147" i="10"/>
  <c r="R147" i="10"/>
  <c r="Q147" i="10"/>
  <c r="P147" i="10"/>
  <c r="O147" i="10"/>
  <c r="N147" i="10"/>
  <c r="M147" i="10"/>
  <c r="J147" i="10"/>
  <c r="I147" i="10"/>
  <c r="H147" i="10"/>
  <c r="G147" i="10"/>
  <c r="F147" i="10"/>
  <c r="E147" i="10"/>
  <c r="D147" i="10"/>
  <c r="C147" i="10"/>
  <c r="B147" i="10"/>
  <c r="V146" i="10"/>
  <c r="U146" i="10"/>
  <c r="T146" i="10"/>
  <c r="S146" i="10"/>
  <c r="R146" i="10"/>
  <c r="Q146" i="10"/>
  <c r="P146" i="10"/>
  <c r="O146" i="10"/>
  <c r="N146" i="10"/>
  <c r="M146" i="10"/>
  <c r="J146" i="10"/>
  <c r="I146" i="10"/>
  <c r="H146" i="10"/>
  <c r="G146" i="10"/>
  <c r="F146" i="10"/>
  <c r="E146" i="10"/>
  <c r="D146" i="10"/>
  <c r="C146" i="10"/>
  <c r="B146" i="10"/>
  <c r="Y145" i="10"/>
  <c r="V145" i="10"/>
  <c r="U145" i="10"/>
  <c r="T145" i="10"/>
  <c r="S145" i="10"/>
  <c r="R145" i="10"/>
  <c r="Q145" i="10"/>
  <c r="P145" i="10"/>
  <c r="O145" i="10"/>
  <c r="N145" i="10"/>
  <c r="J145" i="10"/>
  <c r="I145" i="10"/>
  <c r="H145" i="10"/>
  <c r="G145" i="10"/>
  <c r="F145" i="10"/>
  <c r="E145" i="10"/>
  <c r="D145" i="10"/>
  <c r="C145" i="10"/>
  <c r="B145" i="10"/>
  <c r="Y144" i="10"/>
  <c r="V144" i="10"/>
  <c r="U144" i="10"/>
  <c r="T144" i="10"/>
  <c r="S144" i="10"/>
  <c r="R144" i="10"/>
  <c r="Q144" i="10"/>
  <c r="P144" i="10"/>
  <c r="O144" i="10"/>
  <c r="N144" i="10"/>
  <c r="M144" i="10"/>
  <c r="J144" i="10"/>
  <c r="I144" i="10"/>
  <c r="H144" i="10"/>
  <c r="G144" i="10"/>
  <c r="F144" i="10"/>
  <c r="E144" i="10"/>
  <c r="D144" i="10"/>
  <c r="C144" i="10"/>
  <c r="B144" i="10"/>
  <c r="V143" i="10"/>
  <c r="U143" i="10"/>
  <c r="T143" i="10"/>
  <c r="S143" i="10"/>
  <c r="R143" i="10"/>
  <c r="Q143" i="10"/>
  <c r="P143" i="10"/>
  <c r="O143" i="10"/>
  <c r="N143" i="10"/>
  <c r="M143" i="10"/>
  <c r="J143" i="10"/>
  <c r="I143" i="10"/>
  <c r="H143" i="10"/>
  <c r="G143" i="10"/>
  <c r="F143" i="10"/>
  <c r="E143" i="10"/>
  <c r="D143" i="10"/>
  <c r="C143" i="10"/>
  <c r="B143" i="10"/>
  <c r="K252" i="11"/>
  <c r="N175" i="9"/>
  <c r="B187" i="8"/>
  <c r="Y216" i="8" s="1"/>
  <c r="N182" i="8"/>
  <c r="N324" i="10" s="1"/>
  <c r="M182" i="8"/>
  <c r="M324" i="10" s="1"/>
  <c r="L182" i="8"/>
  <c r="L324" i="10" s="1"/>
  <c r="K182" i="8"/>
  <c r="K324" i="10" s="1"/>
  <c r="N142" i="8"/>
  <c r="B32" i="7"/>
  <c r="B31" i="7"/>
  <c r="E31" i="7" s="1"/>
  <c r="B30" i="7"/>
  <c r="C30" i="7" s="1"/>
  <c r="B29" i="7"/>
  <c r="D29" i="7" s="1"/>
  <c r="E28" i="7"/>
  <c r="D28" i="7"/>
  <c r="C28" i="7"/>
  <c r="B28" i="7"/>
  <c r="B55" i="6"/>
  <c r="B12" i="6" s="1"/>
  <c r="C7" i="24" s="1"/>
  <c r="E54" i="6"/>
  <c r="D54" i="6"/>
  <c r="C54" i="6"/>
  <c r="E35" i="6"/>
  <c r="E29" i="6" s="1"/>
  <c r="D194" i="8" l="1"/>
  <c r="D203" i="8"/>
  <c r="D212" i="8"/>
  <c r="B195" i="8"/>
  <c r="B204" i="8"/>
  <c r="B213" i="8"/>
  <c r="N187" i="8"/>
  <c r="N195" i="8"/>
  <c r="N204" i="8"/>
  <c r="N213" i="8"/>
  <c r="O187" i="8"/>
  <c r="N196" i="8"/>
  <c r="N205" i="8"/>
  <c r="N214" i="8"/>
  <c r="B188" i="8"/>
  <c r="O196" i="8"/>
  <c r="O205" i="8"/>
  <c r="O214" i="8"/>
  <c r="N189" i="8"/>
  <c r="N198" i="8"/>
  <c r="N207" i="8"/>
  <c r="P216" i="8"/>
  <c r="P189" i="8"/>
  <c r="P198" i="8"/>
  <c r="P207" i="8"/>
  <c r="N190" i="8"/>
  <c r="N199" i="8"/>
  <c r="N208" i="8"/>
  <c r="B191" i="8"/>
  <c r="B200" i="8"/>
  <c r="B209" i="8"/>
  <c r="B192" i="8"/>
  <c r="B201" i="8"/>
  <c r="B210" i="8"/>
  <c r="C192" i="8"/>
  <c r="C201" i="8"/>
  <c r="C210" i="8"/>
  <c r="B194" i="8"/>
  <c r="B203" i="8"/>
  <c r="B212" i="8"/>
  <c r="C31" i="7"/>
  <c r="N192" i="8"/>
  <c r="B197" i="8"/>
  <c r="N201" i="8"/>
  <c r="B206" i="8"/>
  <c r="N210" i="8"/>
  <c r="B215" i="8"/>
  <c r="D31" i="7"/>
  <c r="D188" i="8"/>
  <c r="P192" i="8"/>
  <c r="D197" i="8"/>
  <c r="P201" i="8"/>
  <c r="D206" i="8"/>
  <c r="P210" i="8"/>
  <c r="D215" i="8"/>
  <c r="B189" i="8"/>
  <c r="N193" i="8"/>
  <c r="B198" i="8"/>
  <c r="N202" i="8"/>
  <c r="B207" i="8"/>
  <c r="N211" i="8"/>
  <c r="B216" i="8"/>
  <c r="C189" i="8"/>
  <c r="O193" i="8"/>
  <c r="C198" i="8"/>
  <c r="O202" i="8"/>
  <c r="C207" i="8"/>
  <c r="O211" i="8"/>
  <c r="C216" i="8"/>
  <c r="N216" i="8"/>
  <c r="N217" i="8"/>
  <c r="O190" i="8"/>
  <c r="C195" i="8"/>
  <c r="O199" i="8"/>
  <c r="C204" i="8"/>
  <c r="O208" i="8"/>
  <c r="C213" i="8"/>
  <c r="O217" i="8"/>
  <c r="D191" i="8"/>
  <c r="P195" i="8"/>
  <c r="D200" i="8"/>
  <c r="P204" i="8"/>
  <c r="D209" i="8"/>
  <c r="P213" i="8"/>
  <c r="L221" i="9"/>
  <c r="K183" i="8"/>
  <c r="B36" i="8" s="1"/>
  <c r="C55" i="6"/>
  <c r="C12" i="6" s="1"/>
  <c r="C8" i="24" s="1"/>
  <c r="D30" i="7"/>
  <c r="E55" i="6"/>
  <c r="D55" i="6"/>
  <c r="E32" i="7"/>
  <c r="C32" i="7"/>
  <c r="D32" i="7"/>
  <c r="B33" i="7"/>
  <c r="B8" i="7" s="1"/>
  <c r="D7" i="24" s="1"/>
  <c r="E30" i="7"/>
  <c r="E29" i="7"/>
  <c r="C29" i="7"/>
  <c r="C188" i="8"/>
  <c r="O189" i="8"/>
  <c r="C191" i="8"/>
  <c r="O192" i="8"/>
  <c r="C194" i="8"/>
  <c r="O195" i="8"/>
  <c r="C197" i="8"/>
  <c r="O198" i="8"/>
  <c r="C200" i="8"/>
  <c r="O201" i="8"/>
  <c r="C203" i="8"/>
  <c r="O204" i="8"/>
  <c r="C206" i="8"/>
  <c r="O207" i="8"/>
  <c r="C209" i="8"/>
  <c r="O210" i="8"/>
  <c r="C212" i="8"/>
  <c r="O213" i="8"/>
  <c r="C215" i="8"/>
  <c r="O216" i="8"/>
  <c r="M188" i="8"/>
  <c r="Y189" i="8"/>
  <c r="M191" i="8"/>
  <c r="Y192" i="8"/>
  <c r="M194" i="8"/>
  <c r="Y195" i="8"/>
  <c r="M197" i="8"/>
  <c r="Y198" i="8"/>
  <c r="M200" i="8"/>
  <c r="Y201" i="8"/>
  <c r="M203" i="8"/>
  <c r="Y204" i="8"/>
  <c r="M206" i="8"/>
  <c r="Y207" i="8"/>
  <c r="M209" i="8"/>
  <c r="Y210" i="8"/>
  <c r="M212" i="8"/>
  <c r="Y213" i="8"/>
  <c r="M215" i="8"/>
  <c r="B225" i="9"/>
  <c r="X217" i="8"/>
  <c r="L217" i="8"/>
  <c r="X216" i="8"/>
  <c r="L216" i="8"/>
  <c r="X215" i="8"/>
  <c r="L215" i="8"/>
  <c r="X214" i="8"/>
  <c r="L214" i="8"/>
  <c r="X213" i="8"/>
  <c r="L213" i="8"/>
  <c r="X212" i="8"/>
  <c r="L212" i="8"/>
  <c r="X211" i="8"/>
  <c r="L211" i="8"/>
  <c r="X210" i="8"/>
  <c r="L210" i="8"/>
  <c r="X209" i="8"/>
  <c r="L209" i="8"/>
  <c r="X208" i="8"/>
  <c r="L208" i="8"/>
  <c r="X207" i="8"/>
  <c r="L207" i="8"/>
  <c r="X206" i="8"/>
  <c r="L206" i="8"/>
  <c r="X205" i="8"/>
  <c r="L205" i="8"/>
  <c r="X204" i="8"/>
  <c r="L204" i="8"/>
  <c r="X203" i="8"/>
  <c r="L203" i="8"/>
  <c r="X202" i="8"/>
  <c r="L202" i="8"/>
  <c r="X201" i="8"/>
  <c r="L201" i="8"/>
  <c r="X200" i="8"/>
  <c r="L200" i="8"/>
  <c r="X199" i="8"/>
  <c r="L199" i="8"/>
  <c r="X198" i="8"/>
  <c r="L198" i="8"/>
  <c r="X197" i="8"/>
  <c r="L197" i="8"/>
  <c r="X196" i="8"/>
  <c r="L196" i="8"/>
  <c r="X195" i="8"/>
  <c r="L195" i="8"/>
  <c r="X194" i="8"/>
  <c r="L194" i="8"/>
  <c r="X193" i="8"/>
  <c r="L193" i="8"/>
  <c r="X192" i="8"/>
  <c r="L192" i="8"/>
  <c r="X191" i="8"/>
  <c r="L191" i="8"/>
  <c r="X190" i="8"/>
  <c r="L190" i="8"/>
  <c r="X189" i="8"/>
  <c r="L189" i="8"/>
  <c r="X188" i="8"/>
  <c r="L188" i="8"/>
  <c r="X187" i="8"/>
  <c r="L187" i="8"/>
  <c r="W217" i="8"/>
  <c r="K217" i="8"/>
  <c r="W216" i="8"/>
  <c r="K216" i="8"/>
  <c r="W215" i="8"/>
  <c r="K215" i="8"/>
  <c r="W214" i="8"/>
  <c r="K214" i="8"/>
  <c r="W213" i="8"/>
  <c r="K213" i="8"/>
  <c r="W212" i="8"/>
  <c r="K212" i="8"/>
  <c r="W211" i="8"/>
  <c r="K211" i="8"/>
  <c r="W210" i="8"/>
  <c r="K210" i="8"/>
  <c r="W209" i="8"/>
  <c r="K209" i="8"/>
  <c r="W208" i="8"/>
  <c r="K208" i="8"/>
  <c r="W207" i="8"/>
  <c r="K207" i="8"/>
  <c r="W206" i="8"/>
  <c r="K206" i="8"/>
  <c r="W205" i="8"/>
  <c r="K205" i="8"/>
  <c r="W204" i="8"/>
  <c r="K204" i="8"/>
  <c r="W203" i="8"/>
  <c r="K203" i="8"/>
  <c r="W202" i="8"/>
  <c r="K202" i="8"/>
  <c r="W201" i="8"/>
  <c r="K201" i="8"/>
  <c r="W200" i="8"/>
  <c r="K200" i="8"/>
  <c r="W199" i="8"/>
  <c r="K199" i="8"/>
  <c r="W198" i="8"/>
  <c r="K198" i="8"/>
  <c r="W197" i="8"/>
  <c r="K197" i="8"/>
  <c r="W196" i="8"/>
  <c r="K196" i="8"/>
  <c r="W195" i="8"/>
  <c r="K195" i="8"/>
  <c r="W194" i="8"/>
  <c r="K194" i="8"/>
  <c r="W193" i="8"/>
  <c r="K193" i="8"/>
  <c r="W192" i="8"/>
  <c r="K192" i="8"/>
  <c r="W191" i="8"/>
  <c r="K191" i="8"/>
  <c r="W190" i="8"/>
  <c r="K190" i="8"/>
  <c r="W189" i="8"/>
  <c r="K189" i="8"/>
  <c r="W188" i="8"/>
  <c r="K188" i="8"/>
  <c r="W187" i="8"/>
  <c r="K187" i="8"/>
  <c r="V217" i="8"/>
  <c r="J217" i="8"/>
  <c r="V216" i="8"/>
  <c r="J216" i="8"/>
  <c r="V215" i="8"/>
  <c r="J215" i="8"/>
  <c r="V214" i="8"/>
  <c r="J214" i="8"/>
  <c r="V213" i="8"/>
  <c r="J213" i="8"/>
  <c r="V212" i="8"/>
  <c r="J212" i="8"/>
  <c r="V211" i="8"/>
  <c r="J211" i="8"/>
  <c r="V210" i="8"/>
  <c r="J210" i="8"/>
  <c r="V209" i="8"/>
  <c r="J209" i="8"/>
  <c r="V208" i="8"/>
  <c r="J208" i="8"/>
  <c r="V207" i="8"/>
  <c r="J207" i="8"/>
  <c r="V206" i="8"/>
  <c r="J206" i="8"/>
  <c r="V205" i="8"/>
  <c r="J205" i="8"/>
  <c r="V204" i="8"/>
  <c r="J204" i="8"/>
  <c r="V203" i="8"/>
  <c r="J203" i="8"/>
  <c r="V202" i="8"/>
  <c r="J202" i="8"/>
  <c r="V201" i="8"/>
  <c r="J201" i="8"/>
  <c r="V200" i="8"/>
  <c r="J200" i="8"/>
  <c r="V199" i="8"/>
  <c r="J199" i="8"/>
  <c r="V198" i="8"/>
  <c r="J198" i="8"/>
  <c r="V197" i="8"/>
  <c r="J197" i="8"/>
  <c r="V196" i="8"/>
  <c r="J196" i="8"/>
  <c r="V195" i="8"/>
  <c r="J195" i="8"/>
  <c r="V194" i="8"/>
  <c r="J194" i="8"/>
  <c r="V193" i="8"/>
  <c r="J193" i="8"/>
  <c r="V192" i="8"/>
  <c r="J192" i="8"/>
  <c r="V191" i="8"/>
  <c r="J191" i="8"/>
  <c r="V190" i="8"/>
  <c r="J190" i="8"/>
  <c r="V189" i="8"/>
  <c r="J189" i="8"/>
  <c r="V188" i="8"/>
  <c r="J188" i="8"/>
  <c r="V187" i="8"/>
  <c r="J187" i="8"/>
  <c r="U217" i="8"/>
  <c r="I217" i="8"/>
  <c r="U216" i="8"/>
  <c r="I216" i="8"/>
  <c r="U215" i="8"/>
  <c r="I215" i="8"/>
  <c r="U214" i="8"/>
  <c r="I214" i="8"/>
  <c r="U213" i="8"/>
  <c r="I213" i="8"/>
  <c r="U212" i="8"/>
  <c r="I212" i="8"/>
  <c r="U211" i="8"/>
  <c r="I211" i="8"/>
  <c r="U210" i="8"/>
  <c r="I210" i="8"/>
  <c r="U209" i="8"/>
  <c r="I209" i="8"/>
  <c r="U208" i="8"/>
  <c r="I208" i="8"/>
  <c r="U207" i="8"/>
  <c r="I207" i="8"/>
  <c r="U206" i="8"/>
  <c r="I206" i="8"/>
  <c r="U205" i="8"/>
  <c r="I205" i="8"/>
  <c r="U204" i="8"/>
  <c r="I204" i="8"/>
  <c r="U203" i="8"/>
  <c r="I203" i="8"/>
  <c r="U202" i="8"/>
  <c r="I202" i="8"/>
  <c r="U201" i="8"/>
  <c r="I201" i="8"/>
  <c r="U200" i="8"/>
  <c r="I200" i="8"/>
  <c r="U199" i="8"/>
  <c r="I199" i="8"/>
  <c r="U198" i="8"/>
  <c r="I198" i="8"/>
  <c r="U197" i="8"/>
  <c r="I197" i="8"/>
  <c r="U196" i="8"/>
  <c r="I196" i="8"/>
  <c r="U195" i="8"/>
  <c r="I195" i="8"/>
  <c r="U194" i="8"/>
  <c r="I194" i="8"/>
  <c r="U193" i="8"/>
  <c r="I193" i="8"/>
  <c r="U192" i="8"/>
  <c r="I192" i="8"/>
  <c r="U191" i="8"/>
  <c r="I191" i="8"/>
  <c r="U190" i="8"/>
  <c r="I190" i="8"/>
  <c r="U189" i="8"/>
  <c r="I189" i="8"/>
  <c r="U188" i="8"/>
  <c r="I188" i="8"/>
  <c r="U187" i="8"/>
  <c r="I187" i="8"/>
  <c r="T217" i="8"/>
  <c r="H217" i="8"/>
  <c r="T216" i="8"/>
  <c r="H216" i="8"/>
  <c r="T215" i="8"/>
  <c r="H215" i="8"/>
  <c r="T214" i="8"/>
  <c r="H214" i="8"/>
  <c r="T213" i="8"/>
  <c r="H213" i="8"/>
  <c r="T212" i="8"/>
  <c r="H212" i="8"/>
  <c r="T211" i="8"/>
  <c r="H211" i="8"/>
  <c r="T210" i="8"/>
  <c r="H210" i="8"/>
  <c r="T209" i="8"/>
  <c r="H209" i="8"/>
  <c r="T208" i="8"/>
  <c r="H208" i="8"/>
  <c r="T207" i="8"/>
  <c r="H207" i="8"/>
  <c r="T206" i="8"/>
  <c r="H206" i="8"/>
  <c r="T205" i="8"/>
  <c r="H205" i="8"/>
  <c r="T204" i="8"/>
  <c r="H204" i="8"/>
  <c r="T203" i="8"/>
  <c r="H203" i="8"/>
  <c r="T202" i="8"/>
  <c r="H202" i="8"/>
  <c r="T201" i="8"/>
  <c r="H201" i="8"/>
  <c r="T200" i="8"/>
  <c r="H200" i="8"/>
  <c r="T199" i="8"/>
  <c r="H199" i="8"/>
  <c r="T198" i="8"/>
  <c r="H198" i="8"/>
  <c r="T197" i="8"/>
  <c r="H197" i="8"/>
  <c r="T196" i="8"/>
  <c r="H196" i="8"/>
  <c r="T195" i="8"/>
  <c r="H195" i="8"/>
  <c r="T194" i="8"/>
  <c r="H194" i="8"/>
  <c r="T193" i="8"/>
  <c r="H193" i="8"/>
  <c r="T192" i="8"/>
  <c r="H192" i="8"/>
  <c r="T191" i="8"/>
  <c r="H191" i="8"/>
  <c r="T190" i="8"/>
  <c r="H190" i="8"/>
  <c r="T189" i="8"/>
  <c r="H189" i="8"/>
  <c r="T188" i="8"/>
  <c r="H188" i="8"/>
  <c r="T187" i="8"/>
  <c r="H187" i="8"/>
  <c r="S217" i="8"/>
  <c r="G217" i="8"/>
  <c r="S216" i="8"/>
  <c r="G216" i="8"/>
  <c r="S215" i="8"/>
  <c r="G215" i="8"/>
  <c r="S214" i="8"/>
  <c r="G214" i="8"/>
  <c r="S213" i="8"/>
  <c r="G213" i="8"/>
  <c r="S212" i="8"/>
  <c r="G212" i="8"/>
  <c r="S211" i="8"/>
  <c r="G211" i="8"/>
  <c r="S210" i="8"/>
  <c r="G210" i="8"/>
  <c r="S209" i="8"/>
  <c r="G209" i="8"/>
  <c r="S208" i="8"/>
  <c r="G208" i="8"/>
  <c r="S207" i="8"/>
  <c r="G207" i="8"/>
  <c r="S206" i="8"/>
  <c r="G206" i="8"/>
  <c r="S205" i="8"/>
  <c r="G205" i="8"/>
  <c r="S204" i="8"/>
  <c r="G204" i="8"/>
  <c r="S203" i="8"/>
  <c r="G203" i="8"/>
  <c r="S202" i="8"/>
  <c r="G202" i="8"/>
  <c r="S201" i="8"/>
  <c r="G201" i="8"/>
  <c r="S200" i="8"/>
  <c r="G200" i="8"/>
  <c r="S199" i="8"/>
  <c r="G199" i="8"/>
  <c r="S198" i="8"/>
  <c r="G198" i="8"/>
  <c r="S197" i="8"/>
  <c r="G197" i="8"/>
  <c r="S196" i="8"/>
  <c r="G196" i="8"/>
  <c r="S195" i="8"/>
  <c r="G195" i="8"/>
  <c r="S194" i="8"/>
  <c r="G194" i="8"/>
  <c r="S193" i="8"/>
  <c r="G193" i="8"/>
  <c r="S192" i="8"/>
  <c r="G192" i="8"/>
  <c r="S191" i="8"/>
  <c r="G191" i="8"/>
  <c r="S190" i="8"/>
  <c r="G190" i="8"/>
  <c r="S189" i="8"/>
  <c r="G189" i="8"/>
  <c r="S188" i="8"/>
  <c r="G188" i="8"/>
  <c r="S187" i="8"/>
  <c r="G187" i="8"/>
  <c r="R217" i="8"/>
  <c r="F217" i="8"/>
  <c r="R216" i="8"/>
  <c r="F216" i="8"/>
  <c r="R215" i="8"/>
  <c r="F215" i="8"/>
  <c r="R214" i="8"/>
  <c r="F214" i="8"/>
  <c r="R213" i="8"/>
  <c r="F213" i="8"/>
  <c r="R212" i="8"/>
  <c r="F212" i="8"/>
  <c r="R211" i="8"/>
  <c r="F211" i="8"/>
  <c r="R210" i="8"/>
  <c r="F210" i="8"/>
  <c r="R209" i="8"/>
  <c r="F209" i="8"/>
  <c r="R208" i="8"/>
  <c r="F208" i="8"/>
  <c r="R207" i="8"/>
  <c r="F207" i="8"/>
  <c r="R206" i="8"/>
  <c r="F206" i="8"/>
  <c r="R205" i="8"/>
  <c r="F205" i="8"/>
  <c r="R204" i="8"/>
  <c r="F204" i="8"/>
  <c r="R203" i="8"/>
  <c r="F203" i="8"/>
  <c r="R202" i="8"/>
  <c r="F202" i="8"/>
  <c r="R201" i="8"/>
  <c r="F201" i="8"/>
  <c r="R200" i="8"/>
  <c r="F200" i="8"/>
  <c r="R199" i="8"/>
  <c r="F199" i="8"/>
  <c r="R198" i="8"/>
  <c r="F198" i="8"/>
  <c r="R197" i="8"/>
  <c r="F197" i="8"/>
  <c r="R196" i="8"/>
  <c r="F196" i="8"/>
  <c r="R195" i="8"/>
  <c r="F195" i="8"/>
  <c r="R194" i="8"/>
  <c r="F194" i="8"/>
  <c r="R193" i="8"/>
  <c r="F193" i="8"/>
  <c r="R192" i="8"/>
  <c r="F192" i="8"/>
  <c r="R191" i="8"/>
  <c r="F191" i="8"/>
  <c r="R190" i="8"/>
  <c r="F190" i="8"/>
  <c r="R189" i="8"/>
  <c r="F189" i="8"/>
  <c r="R188" i="8"/>
  <c r="F188" i="8"/>
  <c r="R187" i="8"/>
  <c r="F187" i="8"/>
  <c r="Q217" i="8"/>
  <c r="E217" i="8"/>
  <c r="Q216" i="8"/>
  <c r="E216" i="8"/>
  <c r="Q215" i="8"/>
  <c r="E215" i="8"/>
  <c r="Q214" i="8"/>
  <c r="E214" i="8"/>
  <c r="Q213" i="8"/>
  <c r="E213" i="8"/>
  <c r="Q212" i="8"/>
  <c r="E212" i="8"/>
  <c r="Q211" i="8"/>
  <c r="E211" i="8"/>
  <c r="Q210" i="8"/>
  <c r="E210" i="8"/>
  <c r="Q209" i="8"/>
  <c r="E209" i="8"/>
  <c r="Q208" i="8"/>
  <c r="E208" i="8"/>
  <c r="Q207" i="8"/>
  <c r="E207" i="8"/>
  <c r="Q206" i="8"/>
  <c r="E206" i="8"/>
  <c r="Q205" i="8"/>
  <c r="E205" i="8"/>
  <c r="Q204" i="8"/>
  <c r="E204" i="8"/>
  <c r="Q203" i="8"/>
  <c r="E203" i="8"/>
  <c r="Q202" i="8"/>
  <c r="E202" i="8"/>
  <c r="Q201" i="8"/>
  <c r="E201" i="8"/>
  <c r="Q200" i="8"/>
  <c r="E200" i="8"/>
  <c r="Q199" i="8"/>
  <c r="E199" i="8"/>
  <c r="Q198" i="8"/>
  <c r="E198" i="8"/>
  <c r="Q197" i="8"/>
  <c r="E197" i="8"/>
  <c r="Q196" i="8"/>
  <c r="E196" i="8"/>
  <c r="Q195" i="8"/>
  <c r="E195" i="8"/>
  <c r="Q194" i="8"/>
  <c r="E194" i="8"/>
  <c r="Q193" i="8"/>
  <c r="E193" i="8"/>
  <c r="Q192" i="8"/>
  <c r="E192" i="8"/>
  <c r="Q191" i="8"/>
  <c r="E191" i="8"/>
  <c r="Q190" i="8"/>
  <c r="E190" i="8"/>
  <c r="Q189" i="8"/>
  <c r="E189" i="8"/>
  <c r="Q188" i="8"/>
  <c r="E188" i="8"/>
  <c r="Q187" i="8"/>
  <c r="E187" i="8"/>
  <c r="N188" i="8"/>
  <c r="B190" i="8"/>
  <c r="N191" i="8"/>
  <c r="B193" i="8"/>
  <c r="N194" i="8"/>
  <c r="B196" i="8"/>
  <c r="N197" i="8"/>
  <c r="B199" i="8"/>
  <c r="N200" i="8"/>
  <c r="B202" i="8"/>
  <c r="N203" i="8"/>
  <c r="B205" i="8"/>
  <c r="N206" i="8"/>
  <c r="B208" i="8"/>
  <c r="N209" i="8"/>
  <c r="B211" i="8"/>
  <c r="N212" i="8"/>
  <c r="B214" i="8"/>
  <c r="N215" i="8"/>
  <c r="B217" i="8"/>
  <c r="C187" i="8"/>
  <c r="O188" i="8"/>
  <c r="C190" i="8"/>
  <c r="O191" i="8"/>
  <c r="C193" i="8"/>
  <c r="O194" i="8"/>
  <c r="C196" i="8"/>
  <c r="O197" i="8"/>
  <c r="C199" i="8"/>
  <c r="O200" i="8"/>
  <c r="C202" i="8"/>
  <c r="O203" i="8"/>
  <c r="C205" i="8"/>
  <c r="O206" i="8"/>
  <c r="C208" i="8"/>
  <c r="O209" i="8"/>
  <c r="C211" i="8"/>
  <c r="O212" i="8"/>
  <c r="C214" i="8"/>
  <c r="O215" i="8"/>
  <c r="C217" i="8"/>
  <c r="D187" i="8"/>
  <c r="P188" i="8"/>
  <c r="D190" i="8"/>
  <c r="P191" i="8"/>
  <c r="D193" i="8"/>
  <c r="P194" i="8"/>
  <c r="D196" i="8"/>
  <c r="P197" i="8"/>
  <c r="D199" i="8"/>
  <c r="P200" i="8"/>
  <c r="D202" i="8"/>
  <c r="P203" i="8"/>
  <c r="D205" i="8"/>
  <c r="P206" i="8"/>
  <c r="D208" i="8"/>
  <c r="P209" i="8"/>
  <c r="D211" i="8"/>
  <c r="P212" i="8"/>
  <c r="D214" i="8"/>
  <c r="P215" i="8"/>
  <c r="D217" i="8"/>
  <c r="M187" i="8"/>
  <c r="Y188" i="8"/>
  <c r="M190" i="8"/>
  <c r="Y191" i="8"/>
  <c r="M193" i="8"/>
  <c r="Y194" i="8"/>
  <c r="M196" i="8"/>
  <c r="Y197" i="8"/>
  <c r="M199" i="8"/>
  <c r="Y200" i="8"/>
  <c r="M202" i="8"/>
  <c r="Y203" i="8"/>
  <c r="M205" i="8"/>
  <c r="Y206" i="8"/>
  <c r="M208" i="8"/>
  <c r="Y209" i="8"/>
  <c r="M211" i="8"/>
  <c r="Y212" i="8"/>
  <c r="M214" i="8"/>
  <c r="Y215" i="8"/>
  <c r="M217" i="8"/>
  <c r="P187" i="8"/>
  <c r="D189" i="8"/>
  <c r="P190" i="8"/>
  <c r="D192" i="8"/>
  <c r="P193" i="8"/>
  <c r="D195" i="8"/>
  <c r="P196" i="8"/>
  <c r="D198" i="8"/>
  <c r="P199" i="8"/>
  <c r="D201" i="8"/>
  <c r="P202" i="8"/>
  <c r="D204" i="8"/>
  <c r="P205" i="8"/>
  <c r="D207" i="8"/>
  <c r="P208" i="8"/>
  <c r="D210" i="8"/>
  <c r="P211" i="8"/>
  <c r="D213" i="8"/>
  <c r="P214" i="8"/>
  <c r="D216" i="8"/>
  <c r="P217" i="8"/>
  <c r="Y187" i="8"/>
  <c r="M189" i="8"/>
  <c r="Y190" i="8"/>
  <c r="M192" i="8"/>
  <c r="Y193" i="8"/>
  <c r="M195" i="8"/>
  <c r="Y196" i="8"/>
  <c r="M198" i="8"/>
  <c r="Y199" i="8"/>
  <c r="M201" i="8"/>
  <c r="Y202" i="8"/>
  <c r="M204" i="8"/>
  <c r="Y205" i="8"/>
  <c r="M207" i="8"/>
  <c r="Y208" i="8"/>
  <c r="M210" i="8"/>
  <c r="Y211" i="8"/>
  <c r="M213" i="8"/>
  <c r="Y214" i="8"/>
  <c r="M216" i="8"/>
  <c r="Y217" i="8"/>
  <c r="E402" i="11"/>
  <c r="Q402" i="11"/>
  <c r="E403" i="11"/>
  <c r="Q403" i="11"/>
  <c r="E404" i="11"/>
  <c r="Q404" i="11"/>
  <c r="E405" i="11"/>
  <c r="E406" i="11"/>
  <c r="Q406" i="11"/>
  <c r="E407" i="11"/>
  <c r="Q407" i="11"/>
  <c r="Q408" i="11"/>
  <c r="E409" i="11"/>
  <c r="Q409" i="11"/>
  <c r="E410" i="11"/>
  <c r="Q410" i="11"/>
  <c r="Q411" i="11"/>
  <c r="E412" i="11"/>
  <c r="Q412" i="11"/>
  <c r="E413" i="11"/>
  <c r="Q413" i="11"/>
  <c r="Q414" i="11"/>
  <c r="E415" i="11"/>
  <c r="Q415" i="11"/>
  <c r="E416" i="11"/>
  <c r="Q416" i="11"/>
  <c r="Q417" i="11"/>
  <c r="E418" i="11"/>
  <c r="Q418" i="11"/>
  <c r="E419" i="11"/>
  <c r="Q419" i="11"/>
  <c r="Q420" i="11"/>
  <c r="E421" i="11"/>
  <c r="Q421" i="11"/>
  <c r="E422" i="11"/>
  <c r="Y404" i="11"/>
  <c r="E414" i="11"/>
  <c r="E426" i="11"/>
  <c r="E441" i="11"/>
  <c r="E453" i="11"/>
  <c r="M403" i="11"/>
  <c r="Y403" i="11"/>
  <c r="M404" i="11"/>
  <c r="B405" i="11"/>
  <c r="N405" i="11"/>
  <c r="S416" i="11"/>
  <c r="S428" i="11"/>
  <c r="S443" i="11"/>
  <c r="S455" i="11"/>
  <c r="D402" i="11"/>
  <c r="P402" i="11"/>
  <c r="D403" i="11"/>
  <c r="P403" i="11"/>
  <c r="D404" i="11"/>
  <c r="P404" i="11"/>
  <c r="D405" i="11"/>
  <c r="M368" i="11"/>
  <c r="Y368" i="11"/>
  <c r="M369" i="11"/>
  <c r="Y369" i="11"/>
  <c r="M370" i="11"/>
  <c r="Y370" i="11"/>
  <c r="M371" i="11"/>
  <c r="Y371" i="11"/>
  <c r="M372" i="11"/>
  <c r="Y372" i="11"/>
  <c r="M373" i="11"/>
  <c r="Y373" i="11"/>
  <c r="M374" i="11"/>
  <c r="Y374" i="11"/>
  <c r="M375" i="11"/>
  <c r="Y375" i="11"/>
  <c r="M376" i="11"/>
  <c r="Y376" i="11"/>
  <c r="M377" i="11"/>
  <c r="Y377" i="11"/>
  <c r="M378" i="11"/>
  <c r="Y378" i="11"/>
  <c r="M379" i="11"/>
  <c r="Y379" i="11"/>
  <c r="M380" i="11"/>
  <c r="Y380" i="11"/>
  <c r="M381" i="11"/>
  <c r="Y381" i="11"/>
  <c r="M382" i="11"/>
  <c r="Y382" i="11"/>
  <c r="M383" i="11"/>
  <c r="Y383" i="11"/>
  <c r="M384" i="11"/>
  <c r="Y384" i="11"/>
  <c r="M385" i="11"/>
  <c r="Y385" i="11"/>
  <c r="M386" i="11"/>
  <c r="Y386" i="11"/>
  <c r="M387" i="11"/>
  <c r="Y387" i="11"/>
  <c r="M388" i="11"/>
  <c r="Y388" i="11"/>
  <c r="M389" i="11"/>
  <c r="Y389" i="11"/>
  <c r="M390" i="11"/>
  <c r="Y390" i="11"/>
  <c r="M391" i="11"/>
  <c r="Y391" i="11"/>
  <c r="M392" i="11"/>
  <c r="Y392" i="11"/>
  <c r="M393" i="11"/>
  <c r="Y393" i="11"/>
  <c r="M394" i="11"/>
  <c r="Y394" i="11"/>
  <c r="M395" i="11"/>
  <c r="Y395" i="11"/>
  <c r="M396" i="11"/>
  <c r="Y396" i="11"/>
  <c r="M397" i="11"/>
  <c r="Y397" i="11"/>
  <c r="M398" i="11"/>
  <c r="Y398" i="11"/>
  <c r="Q422" i="11"/>
  <c r="Q423" i="11"/>
  <c r="E424" i="11"/>
  <c r="Q424" i="11"/>
  <c r="E425" i="11"/>
  <c r="Q425" i="11"/>
  <c r="Q426" i="11"/>
  <c r="E427" i="11"/>
  <c r="Q427" i="11"/>
  <c r="E428" i="11"/>
  <c r="Q428" i="11"/>
  <c r="Q429" i="11"/>
  <c r="E430" i="11"/>
  <c r="Q432" i="11"/>
  <c r="E436" i="11"/>
  <c r="Q436" i="11"/>
  <c r="E437" i="11"/>
  <c r="Q437" i="11"/>
  <c r="Q438" i="11"/>
  <c r="E439" i="11"/>
  <c r="Q439" i="11"/>
  <c r="E440" i="11"/>
  <c r="Q440" i="11"/>
  <c r="Q441" i="11"/>
  <c r="E442" i="11"/>
  <c r="Q442" i="11"/>
  <c r="E443" i="11"/>
  <c r="Q443" i="11"/>
  <c r="Q444" i="11"/>
  <c r="E445" i="11"/>
  <c r="Q445" i="11"/>
  <c r="E446" i="11"/>
  <c r="Q446" i="11"/>
  <c r="Q447" i="11"/>
  <c r="E448" i="11"/>
  <c r="Q448" i="11"/>
  <c r="E449" i="11"/>
  <c r="Q449" i="11"/>
  <c r="Q450" i="11"/>
  <c r="E451" i="11"/>
  <c r="Q451" i="11"/>
  <c r="E452" i="11"/>
  <c r="Q452" i="11"/>
  <c r="Q453" i="11"/>
  <c r="E454" i="11"/>
  <c r="Q454" i="11"/>
  <c r="E455" i="11"/>
  <c r="Q455" i="11"/>
  <c r="Q456" i="11"/>
  <c r="E457" i="11"/>
  <c r="Q457" i="11"/>
  <c r="E458" i="11"/>
  <c r="Q458" i="11"/>
  <c r="Q459" i="11"/>
  <c r="B368" i="11"/>
  <c r="N368" i="11"/>
  <c r="B369" i="11"/>
  <c r="N369" i="11"/>
  <c r="B370" i="11"/>
  <c r="N370" i="11"/>
  <c r="B371" i="11"/>
  <c r="N371" i="11"/>
  <c r="B372" i="11"/>
  <c r="N372" i="11"/>
  <c r="B373" i="11"/>
  <c r="N373" i="11"/>
  <c r="B374" i="11"/>
  <c r="N374" i="11"/>
  <c r="B375" i="11"/>
  <c r="N375" i="11"/>
  <c r="B376" i="11"/>
  <c r="N376" i="11"/>
  <c r="B377" i="11"/>
  <c r="N377" i="11"/>
  <c r="B378" i="11"/>
  <c r="N378" i="11"/>
  <c r="B379" i="11"/>
  <c r="N379" i="11"/>
  <c r="B380" i="11"/>
  <c r="N380" i="11"/>
  <c r="B381" i="11"/>
  <c r="N381" i="11"/>
  <c r="B382" i="11"/>
  <c r="N382" i="11"/>
  <c r="B383" i="11"/>
  <c r="N383" i="11"/>
  <c r="B384" i="11"/>
  <c r="N384" i="11"/>
  <c r="B385" i="11"/>
  <c r="N385" i="11"/>
  <c r="B386" i="11"/>
  <c r="N386" i="11"/>
  <c r="B387" i="11"/>
  <c r="N387" i="11"/>
  <c r="B388" i="11"/>
  <c r="N388" i="11"/>
  <c r="B389" i="11"/>
  <c r="N389" i="11"/>
  <c r="B390" i="11"/>
  <c r="N390" i="11"/>
  <c r="B391" i="11"/>
  <c r="N391" i="11"/>
  <c r="B392" i="11"/>
  <c r="N392" i="11"/>
  <c r="B393" i="11"/>
  <c r="N393" i="11"/>
  <c r="B394" i="11"/>
  <c r="N394" i="11"/>
  <c r="B395" i="11"/>
  <c r="N395" i="11"/>
  <c r="B396" i="11"/>
  <c r="N396" i="11"/>
  <c r="B397" i="11"/>
  <c r="N397" i="11"/>
  <c r="B398" i="11"/>
  <c r="N398" i="11"/>
  <c r="B402" i="11"/>
  <c r="F402" i="11"/>
  <c r="R402" i="11"/>
  <c r="F403" i="11"/>
  <c r="R403" i="11"/>
  <c r="F404" i="11"/>
  <c r="R404" i="11"/>
  <c r="F405" i="11"/>
  <c r="F460" i="11"/>
  <c r="R461" i="11"/>
  <c r="M402" i="11"/>
  <c r="G402" i="11"/>
  <c r="S402" i="11"/>
  <c r="G403" i="11"/>
  <c r="S403" i="11"/>
  <c r="G404" i="11"/>
  <c r="S404" i="11"/>
  <c r="G405" i="11"/>
  <c r="S405" i="11"/>
  <c r="G406" i="11"/>
  <c r="S406" i="11"/>
  <c r="G407" i="11"/>
  <c r="S408" i="11"/>
  <c r="G409" i="11"/>
  <c r="S409" i="11"/>
  <c r="G410" i="11"/>
  <c r="S411" i="11"/>
  <c r="G412" i="11"/>
  <c r="S412" i="11"/>
  <c r="G413" i="11"/>
  <c r="S414" i="11"/>
  <c r="G415" i="11"/>
  <c r="S415" i="11"/>
  <c r="G416" i="11"/>
  <c r="S417" i="11"/>
  <c r="G418" i="11"/>
  <c r="S418" i="11"/>
  <c r="G419" i="11"/>
  <c r="S420" i="11"/>
  <c r="G421" i="11"/>
  <c r="S421" i="11"/>
  <c r="G422" i="11"/>
  <c r="S423" i="11"/>
  <c r="G424" i="11"/>
  <c r="S424" i="11"/>
  <c r="G425" i="11"/>
  <c r="S426" i="11"/>
  <c r="G427" i="11"/>
  <c r="S427" i="11"/>
  <c r="G428" i="11"/>
  <c r="S429" i="11"/>
  <c r="G430" i="11"/>
  <c r="S432" i="11"/>
  <c r="G436" i="11"/>
  <c r="S436" i="11"/>
  <c r="G437" i="11"/>
  <c r="S438" i="11"/>
  <c r="G439" i="11"/>
  <c r="S439" i="11"/>
  <c r="G440" i="11"/>
  <c r="S441" i="11"/>
  <c r="G442" i="11"/>
  <c r="S442" i="11"/>
  <c r="G443" i="11"/>
  <c r="S444" i="11"/>
  <c r="G445" i="11"/>
  <c r="S445" i="11"/>
  <c r="G446" i="11"/>
  <c r="S447" i="11"/>
  <c r="G448" i="11"/>
  <c r="S448" i="11"/>
  <c r="G449" i="11"/>
  <c r="S450" i="11"/>
  <c r="G451" i="11"/>
  <c r="S451" i="11"/>
  <c r="G452" i="11"/>
  <c r="S453" i="11"/>
  <c r="G454" i="11"/>
  <c r="S454" i="11"/>
  <c r="G455" i="11"/>
  <c r="S456" i="11"/>
  <c r="G457" i="11"/>
  <c r="S457" i="11"/>
  <c r="G458" i="11"/>
  <c r="S459" i="11"/>
  <c r="N402" i="11"/>
  <c r="O405" i="11"/>
  <c r="E417" i="11"/>
  <c r="E429" i="11"/>
  <c r="E444" i="11"/>
  <c r="E456" i="11"/>
  <c r="M145" i="10"/>
  <c r="M148" i="10"/>
  <c r="M151" i="10"/>
  <c r="M154" i="10"/>
  <c r="M157" i="10"/>
  <c r="M160" i="10"/>
  <c r="H402" i="11"/>
  <c r="T402" i="11"/>
  <c r="H403" i="11"/>
  <c r="T403" i="11"/>
  <c r="H404" i="11"/>
  <c r="T404" i="11"/>
  <c r="H405" i="11"/>
  <c r="H460" i="11"/>
  <c r="T461" i="11"/>
  <c r="I402" i="11"/>
  <c r="U402" i="11"/>
  <c r="I403" i="11"/>
  <c r="U403" i="11"/>
  <c r="I404" i="11"/>
  <c r="U404" i="11"/>
  <c r="I405" i="11"/>
  <c r="B403" i="11"/>
  <c r="S407" i="11"/>
  <c r="S419" i="11"/>
  <c r="S431" i="11"/>
  <c r="S446" i="11"/>
  <c r="S458" i="11"/>
  <c r="J402" i="11"/>
  <c r="V402" i="11"/>
  <c r="J403" i="11"/>
  <c r="V403" i="11"/>
  <c r="J404" i="11"/>
  <c r="V404" i="11"/>
  <c r="J405" i="11"/>
  <c r="E408" i="11"/>
  <c r="E420" i="11"/>
  <c r="E432" i="11"/>
  <c r="E447" i="11"/>
  <c r="E459" i="11"/>
  <c r="K143" i="10"/>
  <c r="W143" i="10"/>
  <c r="K144" i="10"/>
  <c r="W144" i="10"/>
  <c r="K145" i="10"/>
  <c r="W145" i="10"/>
  <c r="K146" i="10"/>
  <c r="W146" i="10"/>
  <c r="K147" i="10"/>
  <c r="W147" i="10"/>
  <c r="K148" i="10"/>
  <c r="W148" i="10"/>
  <c r="K149" i="10"/>
  <c r="W149" i="10"/>
  <c r="K150" i="10"/>
  <c r="W150" i="10"/>
  <c r="K151" i="10"/>
  <c r="W151" i="10"/>
  <c r="K152" i="10"/>
  <c r="W152" i="10"/>
  <c r="K153" i="10"/>
  <c r="W153" i="10"/>
  <c r="K154" i="10"/>
  <c r="W154" i="10"/>
  <c r="K155" i="10"/>
  <c r="W155" i="10"/>
  <c r="K156" i="10"/>
  <c r="W156" i="10"/>
  <c r="K157" i="10"/>
  <c r="W157" i="10"/>
  <c r="K158" i="10"/>
  <c r="W158" i="10"/>
  <c r="K159" i="10"/>
  <c r="W159" i="10"/>
  <c r="K160" i="10"/>
  <c r="W160" i="10"/>
  <c r="K161" i="10"/>
  <c r="W161" i="10"/>
  <c r="K162" i="10"/>
  <c r="W162" i="10"/>
  <c r="K163" i="10"/>
  <c r="W163" i="10"/>
  <c r="K164" i="10"/>
  <c r="W164" i="10"/>
  <c r="K165" i="10"/>
  <c r="W165" i="10"/>
  <c r="K166" i="10"/>
  <c r="W166" i="10"/>
  <c r="K167" i="10"/>
  <c r="W167" i="10"/>
  <c r="K168" i="10"/>
  <c r="W168" i="10"/>
  <c r="K169" i="10"/>
  <c r="W169" i="10"/>
  <c r="K170" i="10"/>
  <c r="W170" i="10"/>
  <c r="K205" i="11"/>
  <c r="K171" i="10"/>
  <c r="W205" i="11"/>
  <c r="W171" i="10"/>
  <c r="K206" i="11"/>
  <c r="K172" i="10"/>
  <c r="W206" i="11"/>
  <c r="W172" i="10"/>
  <c r="K207" i="11"/>
  <c r="K173" i="10"/>
  <c r="W207" i="11"/>
  <c r="W173" i="10"/>
  <c r="K177" i="10"/>
  <c r="W177" i="10"/>
  <c r="K178" i="10"/>
  <c r="W178" i="10"/>
  <c r="K179" i="10"/>
  <c r="W179" i="10"/>
  <c r="K180" i="10"/>
  <c r="W180" i="10"/>
  <c r="K181" i="10"/>
  <c r="W181" i="10"/>
  <c r="K182" i="10"/>
  <c r="W182" i="10"/>
  <c r="K183" i="10"/>
  <c r="W183" i="10"/>
  <c r="K184" i="10"/>
  <c r="W184" i="10"/>
  <c r="K185" i="10"/>
  <c r="W185" i="10"/>
  <c r="K186" i="10"/>
  <c r="W186" i="10"/>
  <c r="K187" i="10"/>
  <c r="W187" i="10"/>
  <c r="K188" i="10"/>
  <c r="W188" i="10"/>
  <c r="K189" i="10"/>
  <c r="W189" i="10"/>
  <c r="K190" i="10"/>
  <c r="W190" i="10"/>
  <c r="K191" i="10"/>
  <c r="W191" i="10"/>
  <c r="K192" i="10"/>
  <c r="W192" i="10"/>
  <c r="K193" i="10"/>
  <c r="W193" i="10"/>
  <c r="K194" i="10"/>
  <c r="W194" i="10"/>
  <c r="K195" i="10"/>
  <c r="W195" i="10"/>
  <c r="K196" i="10"/>
  <c r="W196" i="10"/>
  <c r="K197" i="10"/>
  <c r="W197" i="10"/>
  <c r="K198" i="10"/>
  <c r="W198" i="10"/>
  <c r="K199" i="10"/>
  <c r="W199" i="10"/>
  <c r="K200" i="10"/>
  <c r="W200" i="10"/>
  <c r="K201" i="10"/>
  <c r="W201" i="10"/>
  <c r="K202" i="10"/>
  <c r="W202" i="10"/>
  <c r="K203" i="10"/>
  <c r="W203" i="10"/>
  <c r="K204" i="10"/>
  <c r="W204" i="10"/>
  <c r="K239" i="11"/>
  <c r="K205" i="10"/>
  <c r="W239" i="11"/>
  <c r="W205" i="10"/>
  <c r="K240" i="11"/>
  <c r="K206" i="10"/>
  <c r="W240" i="11"/>
  <c r="W206" i="10"/>
  <c r="K241" i="11"/>
  <c r="K207" i="10"/>
  <c r="W241" i="11"/>
  <c r="W207" i="10"/>
  <c r="N403" i="11"/>
  <c r="L143" i="10"/>
  <c r="X143" i="10"/>
  <c r="L144" i="10"/>
  <c r="X144" i="10"/>
  <c r="L145" i="10"/>
  <c r="X145" i="10"/>
  <c r="L146" i="10"/>
  <c r="X146" i="10"/>
  <c r="L147" i="10"/>
  <c r="X147" i="10"/>
  <c r="L148" i="10"/>
  <c r="X148" i="10"/>
  <c r="L149" i="10"/>
  <c r="X149" i="10"/>
  <c r="L150" i="10"/>
  <c r="X150" i="10"/>
  <c r="L151" i="10"/>
  <c r="X151" i="10"/>
  <c r="L152" i="10"/>
  <c r="X152" i="10"/>
  <c r="L153" i="10"/>
  <c r="X153" i="10"/>
  <c r="L154" i="10"/>
  <c r="X154" i="10"/>
  <c r="L155" i="10"/>
  <c r="X155" i="10"/>
  <c r="L156" i="10"/>
  <c r="X156" i="10"/>
  <c r="L157" i="10"/>
  <c r="X157" i="10"/>
  <c r="L158" i="10"/>
  <c r="X158" i="10"/>
  <c r="L159" i="10"/>
  <c r="X159" i="10"/>
  <c r="L160" i="10"/>
  <c r="X160" i="10"/>
  <c r="L161" i="10"/>
  <c r="X161" i="10"/>
  <c r="L162" i="10"/>
  <c r="X162" i="10"/>
  <c r="L163" i="10"/>
  <c r="X163" i="10"/>
  <c r="L164" i="10"/>
  <c r="X164" i="10"/>
  <c r="L165" i="10"/>
  <c r="X165" i="10"/>
  <c r="L166" i="10"/>
  <c r="X166" i="10"/>
  <c r="L167" i="10"/>
  <c r="X167" i="10"/>
  <c r="L168" i="10"/>
  <c r="X168" i="10"/>
  <c r="L169" i="10"/>
  <c r="X169" i="10"/>
  <c r="L170" i="10"/>
  <c r="X170" i="10"/>
  <c r="L205" i="11"/>
  <c r="L171" i="10"/>
  <c r="X205" i="11"/>
  <c r="X171" i="10"/>
  <c r="L206" i="11"/>
  <c r="L172" i="10"/>
  <c r="X206" i="11"/>
  <c r="X172" i="10"/>
  <c r="L207" i="11"/>
  <c r="L173" i="10"/>
  <c r="X207" i="11"/>
  <c r="X173" i="10"/>
  <c r="L177" i="10"/>
  <c r="X177" i="10"/>
  <c r="L178" i="10"/>
  <c r="X178" i="10"/>
  <c r="L179" i="10"/>
  <c r="X179" i="10"/>
  <c r="L180" i="10"/>
  <c r="X180" i="10"/>
  <c r="L181" i="10"/>
  <c r="X181" i="10"/>
  <c r="L182" i="10"/>
  <c r="X182" i="10"/>
  <c r="L183" i="10"/>
  <c r="X183" i="10"/>
  <c r="L184" i="10"/>
  <c r="X184" i="10"/>
  <c r="L185" i="10"/>
  <c r="X185" i="10"/>
  <c r="L186" i="10"/>
  <c r="X186" i="10"/>
  <c r="L187" i="10"/>
  <c r="X187" i="10"/>
  <c r="L188" i="10"/>
  <c r="X188" i="10"/>
  <c r="L189" i="10"/>
  <c r="X189" i="10"/>
  <c r="L190" i="10"/>
  <c r="X190" i="10"/>
  <c r="L191" i="10"/>
  <c r="X191" i="10"/>
  <c r="L192" i="10"/>
  <c r="X192" i="10"/>
  <c r="L193" i="10"/>
  <c r="X193" i="10"/>
  <c r="L194" i="10"/>
  <c r="X194" i="10"/>
  <c r="L195" i="10"/>
  <c r="X195" i="10"/>
  <c r="L196" i="10"/>
  <c r="X196" i="10"/>
  <c r="L197" i="10"/>
  <c r="X197" i="10"/>
  <c r="L198" i="10"/>
  <c r="X198" i="10"/>
  <c r="L199" i="10"/>
  <c r="X199" i="10"/>
  <c r="L200" i="10"/>
  <c r="X200" i="10"/>
  <c r="L201" i="10"/>
  <c r="X201" i="10"/>
  <c r="L202" i="10"/>
  <c r="X202" i="10"/>
  <c r="L203" i="10"/>
  <c r="X203" i="10"/>
  <c r="L204" i="10"/>
  <c r="X204" i="10"/>
  <c r="L239" i="11"/>
  <c r="L205" i="10"/>
  <c r="X239" i="11"/>
  <c r="X205" i="10"/>
  <c r="L240" i="11"/>
  <c r="L206" i="10"/>
  <c r="X240" i="11"/>
  <c r="X206" i="10"/>
  <c r="L241" i="11"/>
  <c r="L207" i="10"/>
  <c r="X241" i="11"/>
  <c r="X207" i="10"/>
  <c r="S410" i="11"/>
  <c r="S422" i="11"/>
  <c r="S437" i="11"/>
  <c r="S449" i="11"/>
  <c r="O462" i="11"/>
  <c r="M405" i="11"/>
  <c r="Y405" i="11"/>
  <c r="M406" i="11"/>
  <c r="Y406" i="11"/>
  <c r="M407" i="11"/>
  <c r="Y407" i="11"/>
  <c r="M408" i="11"/>
  <c r="Y408" i="11"/>
  <c r="M409" i="11"/>
  <c r="Y409" i="11"/>
  <c r="M410" i="11"/>
  <c r="Y410" i="11"/>
  <c r="M411" i="11"/>
  <c r="Y411" i="11"/>
  <c r="M412" i="11"/>
  <c r="Y412" i="11"/>
  <c r="M413" i="11"/>
  <c r="Y413" i="11"/>
  <c r="M414" i="11"/>
  <c r="Y414" i="11"/>
  <c r="M415" i="11"/>
  <c r="Y415" i="11"/>
  <c r="M416" i="11"/>
  <c r="Y416" i="11"/>
  <c r="M417" i="11"/>
  <c r="Y417" i="11"/>
  <c r="M418" i="11"/>
  <c r="Y418" i="11"/>
  <c r="M419" i="11"/>
  <c r="Y419" i="11"/>
  <c r="M420" i="11"/>
  <c r="Y420" i="11"/>
  <c r="M421" i="11"/>
  <c r="Y421" i="11"/>
  <c r="M422" i="11"/>
  <c r="Y422" i="11"/>
  <c r="M423" i="11"/>
  <c r="Y423" i="11"/>
  <c r="M424" i="11"/>
  <c r="Y424" i="11"/>
  <c r="B404" i="11"/>
  <c r="E411" i="11"/>
  <c r="E423" i="11"/>
  <c r="E438" i="11"/>
  <c r="E450" i="11"/>
  <c r="F463" i="11"/>
  <c r="Y146" i="10"/>
  <c r="Y149" i="10"/>
  <c r="Y152" i="10"/>
  <c r="Y155" i="10"/>
  <c r="Y158" i="10"/>
  <c r="Y161" i="10"/>
  <c r="C402" i="11"/>
  <c r="O402" i="11"/>
  <c r="C403" i="11"/>
  <c r="O403" i="11"/>
  <c r="C404" i="11"/>
  <c r="O404" i="11"/>
  <c r="C405" i="11"/>
  <c r="C461" i="11"/>
  <c r="N404" i="11"/>
  <c r="S413" i="11"/>
  <c r="S425" i="11"/>
  <c r="S440" i="11"/>
  <c r="S452" i="11"/>
  <c r="M425" i="11"/>
  <c r="Y425" i="11"/>
  <c r="M426" i="11"/>
  <c r="Y426" i="11"/>
  <c r="M427" i="11"/>
  <c r="Y427" i="11"/>
  <c r="M428" i="11"/>
  <c r="Y428" i="11"/>
  <c r="M429" i="11"/>
  <c r="Y429" i="11"/>
  <c r="M205" i="11"/>
  <c r="Y205" i="11"/>
  <c r="M206" i="11"/>
  <c r="Y206" i="11"/>
  <c r="M207" i="11"/>
  <c r="Y207" i="11"/>
  <c r="M436" i="11"/>
  <c r="Y436" i="11"/>
  <c r="M437" i="11"/>
  <c r="Y437" i="11"/>
  <c r="M438" i="11"/>
  <c r="Y438" i="11"/>
  <c r="M439" i="11"/>
  <c r="Y439" i="11"/>
  <c r="M440" i="11"/>
  <c r="Y440" i="11"/>
  <c r="M441" i="11"/>
  <c r="Y441" i="11"/>
  <c r="M442" i="11"/>
  <c r="Y442" i="11"/>
  <c r="M443" i="11"/>
  <c r="Y443" i="11"/>
  <c r="M444" i="11"/>
  <c r="Y444" i="11"/>
  <c r="M445" i="11"/>
  <c r="Y445" i="11"/>
  <c r="M446" i="11"/>
  <c r="Y446" i="11"/>
  <c r="M447" i="11"/>
  <c r="Y447" i="11"/>
  <c r="M448" i="11"/>
  <c r="Y448" i="11"/>
  <c r="M449" i="11"/>
  <c r="Y449" i="11"/>
  <c r="M450" i="11"/>
  <c r="Y450" i="11"/>
  <c r="M451" i="11"/>
  <c r="Y451" i="11"/>
  <c r="M452" i="11"/>
  <c r="Y452" i="11"/>
  <c r="M453" i="11"/>
  <c r="Y453" i="11"/>
  <c r="M454" i="11"/>
  <c r="Y454" i="11"/>
  <c r="M455" i="11"/>
  <c r="Y455" i="11"/>
  <c r="M456" i="11"/>
  <c r="Y456" i="11"/>
  <c r="M457" i="11"/>
  <c r="Y457" i="11"/>
  <c r="M458" i="11"/>
  <c r="Y458" i="11"/>
  <c r="M459" i="11"/>
  <c r="Y459" i="11"/>
  <c r="M460" i="11"/>
  <c r="Y460" i="11"/>
  <c r="M461" i="11"/>
  <c r="Y461" i="11"/>
  <c r="M462" i="11"/>
  <c r="Y462" i="11"/>
  <c r="M463" i="11"/>
  <c r="Y463" i="11"/>
  <c r="M239" i="11"/>
  <c r="Y239" i="11"/>
  <c r="M240" i="11"/>
  <c r="Y240" i="11"/>
  <c r="M241" i="11"/>
  <c r="Y241" i="11"/>
  <c r="C368" i="11"/>
  <c r="O368" i="11"/>
  <c r="C369" i="11"/>
  <c r="O369" i="11"/>
  <c r="C370" i="11"/>
  <c r="O370" i="11"/>
  <c r="C371" i="11"/>
  <c r="O371" i="11"/>
  <c r="C372" i="11"/>
  <c r="O372" i="11"/>
  <c r="C373" i="11"/>
  <c r="O373" i="11"/>
  <c r="C374" i="11"/>
  <c r="O374" i="11"/>
  <c r="C375" i="11"/>
  <c r="O375" i="11"/>
  <c r="C376" i="11"/>
  <c r="O376" i="11"/>
  <c r="C377" i="11"/>
  <c r="O377" i="11"/>
  <c r="C378" i="11"/>
  <c r="O378" i="11"/>
  <c r="C379" i="11"/>
  <c r="O379" i="11"/>
  <c r="C380" i="11"/>
  <c r="O380" i="11"/>
  <c r="C381" i="11"/>
  <c r="O381" i="11"/>
  <c r="C382" i="11"/>
  <c r="O382" i="11"/>
  <c r="C383" i="11"/>
  <c r="O383" i="11"/>
  <c r="C384" i="11"/>
  <c r="O384" i="11"/>
  <c r="C385" i="11"/>
  <c r="O385" i="11"/>
  <c r="C386" i="11"/>
  <c r="O386" i="11"/>
  <c r="C387" i="11"/>
  <c r="O387" i="11"/>
  <c r="C388" i="11"/>
  <c r="O388" i="11"/>
  <c r="C389" i="11"/>
  <c r="O389" i="11"/>
  <c r="C390" i="11"/>
  <c r="O390" i="11"/>
  <c r="C391" i="11"/>
  <c r="O391" i="11"/>
  <c r="C392" i="11"/>
  <c r="O392" i="11"/>
  <c r="C393" i="11"/>
  <c r="O393" i="11"/>
  <c r="C394" i="11"/>
  <c r="O394" i="11"/>
  <c r="C395" i="11"/>
  <c r="O395" i="11"/>
  <c r="C396" i="11"/>
  <c r="O396" i="11"/>
  <c r="C397" i="11"/>
  <c r="O397" i="11"/>
  <c r="C398" i="11"/>
  <c r="O398" i="11"/>
  <c r="Q405" i="11"/>
  <c r="G408" i="11"/>
  <c r="G411" i="11"/>
  <c r="G414" i="11"/>
  <c r="G417" i="11"/>
  <c r="G420" i="11"/>
  <c r="G423" i="11"/>
  <c r="G426" i="11"/>
  <c r="G429" i="11"/>
  <c r="G432" i="11"/>
  <c r="G438" i="11"/>
  <c r="G441" i="11"/>
  <c r="G444" i="11"/>
  <c r="G447" i="11"/>
  <c r="G450" i="11"/>
  <c r="G453" i="11"/>
  <c r="G456" i="11"/>
  <c r="G459" i="11"/>
  <c r="H463" i="11"/>
  <c r="B406" i="11"/>
  <c r="N406" i="11"/>
  <c r="B407" i="11"/>
  <c r="N407" i="11"/>
  <c r="B408" i="11"/>
  <c r="N408" i="11"/>
  <c r="B409" i="11"/>
  <c r="N409" i="11"/>
  <c r="B410" i="11"/>
  <c r="N410" i="11"/>
  <c r="B411" i="11"/>
  <c r="N411" i="11"/>
  <c r="B412" i="11"/>
  <c r="N412" i="11"/>
  <c r="B413" i="11"/>
  <c r="N413" i="11"/>
  <c r="B414" i="11"/>
  <c r="N414" i="11"/>
  <c r="B415" i="11"/>
  <c r="N415" i="11"/>
  <c r="B416" i="11"/>
  <c r="N416" i="11"/>
  <c r="B417" i="11"/>
  <c r="N417" i="11"/>
  <c r="B418" i="11"/>
  <c r="N418" i="11"/>
  <c r="B419" i="11"/>
  <c r="N419" i="11"/>
  <c r="B420" i="11"/>
  <c r="N420" i="11"/>
  <c r="B421" i="11"/>
  <c r="N421" i="11"/>
  <c r="B422" i="11"/>
  <c r="N422" i="11"/>
  <c r="B423" i="11"/>
  <c r="N423" i="11"/>
  <c r="B424" i="11"/>
  <c r="N424" i="11"/>
  <c r="B425" i="11"/>
  <c r="N425" i="11"/>
  <c r="B426" i="11"/>
  <c r="N426" i="11"/>
  <c r="B427" i="11"/>
  <c r="N427" i="11"/>
  <c r="B428" i="11"/>
  <c r="N428" i="11"/>
  <c r="B429" i="11"/>
  <c r="N429" i="11"/>
  <c r="B205" i="11"/>
  <c r="N205" i="11"/>
  <c r="B206" i="11"/>
  <c r="N206" i="11"/>
  <c r="B207" i="11"/>
  <c r="N207" i="11"/>
  <c r="B436" i="11"/>
  <c r="N436" i="11"/>
  <c r="B437" i="11"/>
  <c r="N437" i="11"/>
  <c r="B438" i="11"/>
  <c r="N438" i="11"/>
  <c r="B439" i="11"/>
  <c r="N439" i="11"/>
  <c r="B440" i="11"/>
  <c r="N440" i="11"/>
  <c r="B441" i="11"/>
  <c r="N441" i="11"/>
  <c r="B442" i="11"/>
  <c r="N442" i="11"/>
  <c r="B443" i="11"/>
  <c r="N443" i="11"/>
  <c r="B444" i="11"/>
  <c r="N444" i="11"/>
  <c r="B445" i="11"/>
  <c r="N445" i="11"/>
  <c r="B446" i="11"/>
  <c r="N446" i="11"/>
  <c r="B447" i="11"/>
  <c r="N447" i="11"/>
  <c r="B448" i="11"/>
  <c r="N448" i="11"/>
  <c r="B449" i="11"/>
  <c r="N449" i="11"/>
  <c r="B450" i="11"/>
  <c r="N450" i="11"/>
  <c r="B451" i="11"/>
  <c r="N451" i="11"/>
  <c r="B452" i="11"/>
  <c r="N452" i="11"/>
  <c r="B453" i="11"/>
  <c r="N453" i="11"/>
  <c r="B454" i="11"/>
  <c r="N454" i="11"/>
  <c r="B455" i="11"/>
  <c r="N455" i="11"/>
  <c r="B456" i="11"/>
  <c r="N456" i="11"/>
  <c r="B457" i="11"/>
  <c r="N457" i="11"/>
  <c r="B458" i="11"/>
  <c r="N458" i="11"/>
  <c r="B459" i="11"/>
  <c r="N459" i="11"/>
  <c r="B460" i="11"/>
  <c r="N460" i="11"/>
  <c r="B461" i="11"/>
  <c r="N461" i="11"/>
  <c r="B462" i="11"/>
  <c r="N462" i="11"/>
  <c r="B463" i="11"/>
  <c r="N463" i="11"/>
  <c r="B239" i="11"/>
  <c r="N239" i="11"/>
  <c r="B240" i="11"/>
  <c r="N240" i="11"/>
  <c r="B241" i="11"/>
  <c r="N241" i="11"/>
  <c r="D368" i="11"/>
  <c r="P368" i="11"/>
  <c r="D369" i="11"/>
  <c r="P369" i="11"/>
  <c r="D370" i="11"/>
  <c r="P370" i="11"/>
  <c r="D371" i="11"/>
  <c r="P371" i="11"/>
  <c r="D372" i="11"/>
  <c r="P372" i="11"/>
  <c r="D373" i="11"/>
  <c r="P373" i="11"/>
  <c r="D374" i="11"/>
  <c r="P374" i="11"/>
  <c r="D375" i="11"/>
  <c r="P375" i="11"/>
  <c r="D376" i="11"/>
  <c r="P376" i="11"/>
  <c r="D377" i="11"/>
  <c r="P377" i="11"/>
  <c r="D378" i="11"/>
  <c r="P378" i="11"/>
  <c r="D379" i="11"/>
  <c r="P379" i="11"/>
  <c r="D380" i="11"/>
  <c r="P380" i="11"/>
  <c r="D381" i="11"/>
  <c r="P381" i="11"/>
  <c r="D382" i="11"/>
  <c r="P382" i="11"/>
  <c r="D383" i="11"/>
  <c r="P383" i="11"/>
  <c r="D384" i="11"/>
  <c r="P384" i="11"/>
  <c r="D385" i="11"/>
  <c r="P385" i="11"/>
  <c r="D386" i="11"/>
  <c r="P386" i="11"/>
  <c r="D387" i="11"/>
  <c r="P387" i="11"/>
  <c r="D388" i="11"/>
  <c r="P388" i="11"/>
  <c r="D389" i="11"/>
  <c r="P389" i="11"/>
  <c r="D390" i="11"/>
  <c r="P390" i="11"/>
  <c r="D391" i="11"/>
  <c r="P391" i="11"/>
  <c r="D392" i="11"/>
  <c r="P392" i="11"/>
  <c r="D393" i="11"/>
  <c r="P393" i="11"/>
  <c r="D394" i="11"/>
  <c r="P394" i="11"/>
  <c r="D395" i="11"/>
  <c r="P395" i="11"/>
  <c r="D396" i="11"/>
  <c r="P396" i="11"/>
  <c r="D397" i="11"/>
  <c r="P397" i="11"/>
  <c r="D398" i="11"/>
  <c r="P398" i="11"/>
  <c r="C406" i="11"/>
  <c r="O406" i="11"/>
  <c r="C407" i="11"/>
  <c r="O407" i="11"/>
  <c r="C408" i="11"/>
  <c r="O408" i="11"/>
  <c r="C409" i="11"/>
  <c r="O409" i="11"/>
  <c r="C410" i="11"/>
  <c r="O410" i="11"/>
  <c r="C411" i="11"/>
  <c r="O411" i="11"/>
  <c r="C412" i="11"/>
  <c r="O412" i="11"/>
  <c r="C413" i="11"/>
  <c r="O413" i="11"/>
  <c r="C414" i="11"/>
  <c r="O414" i="11"/>
  <c r="C415" i="11"/>
  <c r="O415" i="11"/>
  <c r="C416" i="11"/>
  <c r="O416" i="11"/>
  <c r="C417" i="11"/>
  <c r="O417" i="11"/>
  <c r="C418" i="11"/>
  <c r="O418" i="11"/>
  <c r="C419" i="11"/>
  <c r="O419" i="11"/>
  <c r="C420" i="11"/>
  <c r="O420" i="11"/>
  <c r="C421" i="11"/>
  <c r="O421" i="11"/>
  <c r="C422" i="11"/>
  <c r="O422" i="11"/>
  <c r="C423" i="11"/>
  <c r="O423" i="11"/>
  <c r="C424" i="11"/>
  <c r="O424" i="11"/>
  <c r="C425" i="11"/>
  <c r="O425" i="11"/>
  <c r="C426" i="11"/>
  <c r="O426" i="11"/>
  <c r="C427" i="11"/>
  <c r="O427" i="11"/>
  <c r="C428" i="11"/>
  <c r="O428" i="11"/>
  <c r="C429" i="11"/>
  <c r="O429" i="11"/>
  <c r="C205" i="11"/>
  <c r="O205" i="11"/>
  <c r="C206" i="11"/>
  <c r="O206" i="11"/>
  <c r="C207" i="11"/>
  <c r="O207" i="11"/>
  <c r="C436" i="11"/>
  <c r="O436" i="11"/>
  <c r="C437" i="11"/>
  <c r="O437" i="11"/>
  <c r="C438" i="11"/>
  <c r="O438" i="11"/>
  <c r="C439" i="11"/>
  <c r="O439" i="11"/>
  <c r="C440" i="11"/>
  <c r="O440" i="11"/>
  <c r="C441" i="11"/>
  <c r="O441" i="11"/>
  <c r="C442" i="11"/>
  <c r="O442" i="11"/>
  <c r="C443" i="11"/>
  <c r="O443" i="11"/>
  <c r="C444" i="11"/>
  <c r="O444" i="11"/>
  <c r="C445" i="11"/>
  <c r="O445" i="11"/>
  <c r="C446" i="11"/>
  <c r="O446" i="11"/>
  <c r="C447" i="11"/>
  <c r="O447" i="11"/>
  <c r="C448" i="11"/>
  <c r="O448" i="11"/>
  <c r="C449" i="11"/>
  <c r="O449" i="11"/>
  <c r="C450" i="11"/>
  <c r="O450" i="11"/>
  <c r="C451" i="11"/>
  <c r="O451" i="11"/>
  <c r="C452" i="11"/>
  <c r="O452" i="11"/>
  <c r="C453" i="11"/>
  <c r="O453" i="11"/>
  <c r="C454" i="11"/>
  <c r="O454" i="11"/>
  <c r="C455" i="11"/>
  <c r="O455" i="11"/>
  <c r="C456" i="11"/>
  <c r="O456" i="11"/>
  <c r="C457" i="11"/>
  <c r="O457" i="11"/>
  <c r="C458" i="11"/>
  <c r="O458" i="11"/>
  <c r="C459" i="11"/>
  <c r="O459" i="11"/>
  <c r="C460" i="11"/>
  <c r="O460" i="11"/>
  <c r="O461" i="11"/>
  <c r="C462" i="11"/>
  <c r="C463" i="11"/>
  <c r="O463" i="11"/>
  <c r="O239" i="11"/>
  <c r="C240" i="11"/>
  <c r="O240" i="11"/>
  <c r="C241" i="11"/>
  <c r="O241" i="11"/>
  <c r="E368" i="11"/>
  <c r="Q368" i="11"/>
  <c r="E369" i="11"/>
  <c r="Q369" i="11"/>
  <c r="E370" i="11"/>
  <c r="Q370" i="11"/>
  <c r="E371" i="11"/>
  <c r="Q371" i="11"/>
  <c r="E372" i="11"/>
  <c r="Q372" i="11"/>
  <c r="E373" i="11"/>
  <c r="Q373" i="11"/>
  <c r="E374" i="11"/>
  <c r="Q374" i="11"/>
  <c r="E375" i="11"/>
  <c r="Q375" i="11"/>
  <c r="E376" i="11"/>
  <c r="Q376" i="11"/>
  <c r="E377" i="11"/>
  <c r="Q377" i="11"/>
  <c r="E378" i="11"/>
  <c r="Q378" i="11"/>
  <c r="E379" i="11"/>
  <c r="Q379" i="11"/>
  <c r="E380" i="11"/>
  <c r="Q380" i="11"/>
  <c r="E381" i="11"/>
  <c r="Q381" i="11"/>
  <c r="E382" i="11"/>
  <c r="Q382" i="11"/>
  <c r="E383" i="11"/>
  <c r="Q383" i="11"/>
  <c r="E384" i="11"/>
  <c r="Q384" i="11"/>
  <c r="E385" i="11"/>
  <c r="Q385" i="11"/>
  <c r="E386" i="11"/>
  <c r="Q386" i="11"/>
  <c r="E387" i="11"/>
  <c r="Q387" i="11"/>
  <c r="E388" i="11"/>
  <c r="Q388" i="11"/>
  <c r="E389" i="11"/>
  <c r="Q389" i="11"/>
  <c r="E390" i="11"/>
  <c r="Q390" i="11"/>
  <c r="E391" i="11"/>
  <c r="Q391" i="11"/>
  <c r="E392" i="11"/>
  <c r="Q392" i="11"/>
  <c r="E393" i="11"/>
  <c r="Q393" i="11"/>
  <c r="E394" i="11"/>
  <c r="Q394" i="11"/>
  <c r="E395" i="11"/>
  <c r="Q395" i="11"/>
  <c r="E396" i="11"/>
  <c r="Q396" i="11"/>
  <c r="E397" i="11"/>
  <c r="Q397" i="11"/>
  <c r="E398" i="11"/>
  <c r="Q398" i="11"/>
  <c r="P405" i="11"/>
  <c r="D406" i="11"/>
  <c r="P406" i="11"/>
  <c r="D407" i="11"/>
  <c r="P407" i="11"/>
  <c r="D408" i="11"/>
  <c r="P408" i="11"/>
  <c r="D409" i="11"/>
  <c r="P409" i="11"/>
  <c r="D410" i="11"/>
  <c r="P410" i="11"/>
  <c r="D411" i="11"/>
  <c r="P411" i="11"/>
  <c r="D412" i="11"/>
  <c r="P412" i="11"/>
  <c r="D413" i="11"/>
  <c r="P413" i="11"/>
  <c r="D414" i="11"/>
  <c r="P414" i="11"/>
  <c r="D415" i="11"/>
  <c r="P415" i="11"/>
  <c r="D416" i="11"/>
  <c r="P416" i="11"/>
  <c r="D417" i="11"/>
  <c r="P417" i="11"/>
  <c r="D418" i="11"/>
  <c r="P418" i="11"/>
  <c r="D419" i="11"/>
  <c r="P419" i="11"/>
  <c r="D420" i="11"/>
  <c r="P420" i="11"/>
  <c r="D421" i="11"/>
  <c r="P421" i="11"/>
  <c r="D422" i="11"/>
  <c r="P422" i="11"/>
  <c r="D423" i="11"/>
  <c r="P423" i="11"/>
  <c r="D424" i="11"/>
  <c r="P424" i="11"/>
  <c r="D425" i="11"/>
  <c r="P425" i="11"/>
  <c r="D426" i="11"/>
  <c r="P426" i="11"/>
  <c r="D427" i="11"/>
  <c r="P427" i="11"/>
  <c r="D428" i="11"/>
  <c r="P428" i="11"/>
  <c r="D429" i="11"/>
  <c r="P429" i="11"/>
  <c r="D205" i="11"/>
  <c r="P205" i="11"/>
  <c r="D206" i="11"/>
  <c r="P206" i="11"/>
  <c r="D207" i="11"/>
  <c r="P207" i="11"/>
  <c r="D436" i="11"/>
  <c r="P436" i="11"/>
  <c r="D437" i="11"/>
  <c r="P437" i="11"/>
  <c r="D438" i="11"/>
  <c r="P438" i="11"/>
  <c r="D439" i="11"/>
  <c r="P439" i="11"/>
  <c r="D440" i="11"/>
  <c r="P440" i="11"/>
  <c r="D441" i="11"/>
  <c r="P441" i="11"/>
  <c r="D442" i="11"/>
  <c r="P442" i="11"/>
  <c r="D443" i="11"/>
  <c r="P443" i="11"/>
  <c r="D444" i="11"/>
  <c r="P444" i="11"/>
  <c r="D445" i="11"/>
  <c r="P445" i="11"/>
  <c r="D446" i="11"/>
  <c r="P446" i="11"/>
  <c r="D447" i="11"/>
  <c r="P447" i="11"/>
  <c r="D448" i="11"/>
  <c r="P448" i="11"/>
  <c r="D449" i="11"/>
  <c r="P449" i="11"/>
  <c r="D450" i="11"/>
  <c r="P450" i="11"/>
  <c r="D451" i="11"/>
  <c r="P451" i="11"/>
  <c r="D452" i="11"/>
  <c r="P452" i="11"/>
  <c r="D453" i="11"/>
  <c r="P453" i="11"/>
  <c r="D454" i="11"/>
  <c r="P454" i="11"/>
  <c r="D455" i="11"/>
  <c r="P455" i="11"/>
  <c r="D456" i="11"/>
  <c r="P456" i="11"/>
  <c r="D457" i="11"/>
  <c r="P457" i="11"/>
  <c r="D458" i="11"/>
  <c r="P458" i="11"/>
  <c r="D459" i="11"/>
  <c r="P459" i="11"/>
  <c r="D460" i="11"/>
  <c r="P460" i="11"/>
  <c r="D461" i="11"/>
  <c r="P461" i="11"/>
  <c r="D462" i="11"/>
  <c r="P462" i="11"/>
  <c r="D463" i="11"/>
  <c r="P463" i="11"/>
  <c r="D239" i="11"/>
  <c r="P239" i="11"/>
  <c r="D240" i="11"/>
  <c r="D241" i="11"/>
  <c r="F368" i="11"/>
  <c r="R368" i="11"/>
  <c r="F369" i="11"/>
  <c r="R369" i="11"/>
  <c r="F370" i="11"/>
  <c r="R370" i="11"/>
  <c r="F371" i="11"/>
  <c r="R371" i="11"/>
  <c r="F372" i="11"/>
  <c r="R372" i="11"/>
  <c r="F373" i="11"/>
  <c r="R373" i="11"/>
  <c r="F374" i="11"/>
  <c r="R374" i="11"/>
  <c r="F375" i="11"/>
  <c r="R375" i="11"/>
  <c r="F376" i="11"/>
  <c r="R376" i="11"/>
  <c r="F377" i="11"/>
  <c r="R377" i="11"/>
  <c r="F378" i="11"/>
  <c r="R378" i="11"/>
  <c r="F379" i="11"/>
  <c r="R379" i="11"/>
  <c r="F380" i="11"/>
  <c r="R380" i="11"/>
  <c r="F381" i="11"/>
  <c r="R381" i="11"/>
  <c r="F382" i="11"/>
  <c r="R382" i="11"/>
  <c r="F383" i="11"/>
  <c r="R383" i="11"/>
  <c r="F384" i="11"/>
  <c r="R384" i="11"/>
  <c r="F385" i="11"/>
  <c r="R385" i="11"/>
  <c r="F386" i="11"/>
  <c r="R386" i="11"/>
  <c r="F387" i="11"/>
  <c r="R387" i="11"/>
  <c r="F388" i="11"/>
  <c r="R388" i="11"/>
  <c r="F389" i="11"/>
  <c r="R389" i="11"/>
  <c r="F390" i="11"/>
  <c r="R390" i="11"/>
  <c r="F391" i="11"/>
  <c r="R391" i="11"/>
  <c r="F392" i="11"/>
  <c r="R392" i="11"/>
  <c r="F393" i="11"/>
  <c r="R393" i="11"/>
  <c r="F394" i="11"/>
  <c r="R394" i="11"/>
  <c r="F395" i="11"/>
  <c r="R395" i="11"/>
  <c r="F396" i="11"/>
  <c r="R396" i="11"/>
  <c r="F397" i="11"/>
  <c r="R397" i="11"/>
  <c r="F398" i="11"/>
  <c r="R398" i="11"/>
  <c r="E205" i="11"/>
  <c r="Q205" i="11"/>
  <c r="E206" i="11"/>
  <c r="Q206" i="11"/>
  <c r="E207" i="11"/>
  <c r="Q207" i="11"/>
  <c r="E460" i="11"/>
  <c r="Q460" i="11"/>
  <c r="E461" i="11"/>
  <c r="Q461" i="11"/>
  <c r="E462" i="11"/>
  <c r="Q462" i="11"/>
  <c r="E463" i="11"/>
  <c r="Q463" i="11"/>
  <c r="E239" i="11"/>
  <c r="Q239" i="11"/>
  <c r="E240" i="11"/>
  <c r="Q240" i="11"/>
  <c r="E241" i="11"/>
  <c r="Q241" i="11"/>
  <c r="G368" i="11"/>
  <c r="S368" i="11"/>
  <c r="G369" i="11"/>
  <c r="S369" i="11"/>
  <c r="G370" i="11"/>
  <c r="S370" i="11"/>
  <c r="G371" i="11"/>
  <c r="S371" i="11"/>
  <c r="G372" i="11"/>
  <c r="S372" i="11"/>
  <c r="G373" i="11"/>
  <c r="S373" i="11"/>
  <c r="G374" i="11"/>
  <c r="S374" i="11"/>
  <c r="G375" i="11"/>
  <c r="S375" i="11"/>
  <c r="G376" i="11"/>
  <c r="S376" i="11"/>
  <c r="G377" i="11"/>
  <c r="S377" i="11"/>
  <c r="G378" i="11"/>
  <c r="S378" i="11"/>
  <c r="G379" i="11"/>
  <c r="S379" i="11"/>
  <c r="G380" i="11"/>
  <c r="S380" i="11"/>
  <c r="G381" i="11"/>
  <c r="S381" i="11"/>
  <c r="G382" i="11"/>
  <c r="S382" i="11"/>
  <c r="G383" i="11"/>
  <c r="S383" i="11"/>
  <c r="G384" i="11"/>
  <c r="S384" i="11"/>
  <c r="G385" i="11"/>
  <c r="S385" i="11"/>
  <c r="G386" i="11"/>
  <c r="S386" i="11"/>
  <c r="G387" i="11"/>
  <c r="S387" i="11"/>
  <c r="G388" i="11"/>
  <c r="S388" i="11"/>
  <c r="G389" i="11"/>
  <c r="S389" i="11"/>
  <c r="G390" i="11"/>
  <c r="S390" i="11"/>
  <c r="G391" i="11"/>
  <c r="S391" i="11"/>
  <c r="G392" i="11"/>
  <c r="S392" i="11"/>
  <c r="G393" i="11"/>
  <c r="S393" i="11"/>
  <c r="G394" i="11"/>
  <c r="S394" i="11"/>
  <c r="G395" i="11"/>
  <c r="S395" i="11"/>
  <c r="G396" i="11"/>
  <c r="S396" i="11"/>
  <c r="G397" i="11"/>
  <c r="S397" i="11"/>
  <c r="G398" i="11"/>
  <c r="S398" i="11"/>
  <c r="R405" i="11"/>
  <c r="F406" i="11"/>
  <c r="R406" i="11"/>
  <c r="F407" i="11"/>
  <c r="R407" i="11"/>
  <c r="F408" i="11"/>
  <c r="R408" i="11"/>
  <c r="F409" i="11"/>
  <c r="R409" i="11"/>
  <c r="F410" i="11"/>
  <c r="R410" i="11"/>
  <c r="F411" i="11"/>
  <c r="R411" i="11"/>
  <c r="F412" i="11"/>
  <c r="R412" i="11"/>
  <c r="F413" i="11"/>
  <c r="R413" i="11"/>
  <c r="F414" i="11"/>
  <c r="R414" i="11"/>
  <c r="F415" i="11"/>
  <c r="R415" i="11"/>
  <c r="F416" i="11"/>
  <c r="R416" i="11"/>
  <c r="F417" i="11"/>
  <c r="R417" i="11"/>
  <c r="F418" i="11"/>
  <c r="R418" i="11"/>
  <c r="F419" i="11"/>
  <c r="R419" i="11"/>
  <c r="F420" i="11"/>
  <c r="R420" i="11"/>
  <c r="F421" i="11"/>
  <c r="R421" i="11"/>
  <c r="F422" i="11"/>
  <c r="R422" i="11"/>
  <c r="F423" i="11"/>
  <c r="R423" i="11"/>
  <c r="F424" i="11"/>
  <c r="R424" i="11"/>
  <c r="F425" i="11"/>
  <c r="R425" i="11"/>
  <c r="F426" i="11"/>
  <c r="R426" i="11"/>
  <c r="F427" i="11"/>
  <c r="R427" i="11"/>
  <c r="F428" i="11"/>
  <c r="R428" i="11"/>
  <c r="F429" i="11"/>
  <c r="R429" i="11"/>
  <c r="F205" i="11"/>
  <c r="R205" i="11"/>
  <c r="F206" i="11"/>
  <c r="R206" i="11"/>
  <c r="F207" i="11"/>
  <c r="R207" i="11"/>
  <c r="F436" i="11"/>
  <c r="R436" i="11"/>
  <c r="F437" i="11"/>
  <c r="R437" i="11"/>
  <c r="F438" i="11"/>
  <c r="R438" i="11"/>
  <c r="F439" i="11"/>
  <c r="R439" i="11"/>
  <c r="F440" i="11"/>
  <c r="R440" i="11"/>
  <c r="F441" i="11"/>
  <c r="R441" i="11"/>
  <c r="F442" i="11"/>
  <c r="R442" i="11"/>
  <c r="F443" i="11"/>
  <c r="R443" i="11"/>
  <c r="F444" i="11"/>
  <c r="R444" i="11"/>
  <c r="F445" i="11"/>
  <c r="R445" i="11"/>
  <c r="F446" i="11"/>
  <c r="R446" i="11"/>
  <c r="F447" i="11"/>
  <c r="R447" i="11"/>
  <c r="F448" i="11"/>
  <c r="R448" i="11"/>
  <c r="F449" i="11"/>
  <c r="R449" i="11"/>
  <c r="F450" i="11"/>
  <c r="R450" i="11"/>
  <c r="F451" i="11"/>
  <c r="R451" i="11"/>
  <c r="F452" i="11"/>
  <c r="R452" i="11"/>
  <c r="F453" i="11"/>
  <c r="R453" i="11"/>
  <c r="F454" i="11"/>
  <c r="R454" i="11"/>
  <c r="F455" i="11"/>
  <c r="R455" i="11"/>
  <c r="F456" i="11"/>
  <c r="R456" i="11"/>
  <c r="F457" i="11"/>
  <c r="R457" i="11"/>
  <c r="F458" i="11"/>
  <c r="R458" i="11"/>
  <c r="F459" i="11"/>
  <c r="R459" i="11"/>
  <c r="R460" i="11"/>
  <c r="F461" i="11"/>
  <c r="F462" i="11"/>
  <c r="R462" i="11"/>
  <c r="R463" i="11"/>
  <c r="F239" i="11"/>
  <c r="F240" i="11"/>
  <c r="R240" i="11"/>
  <c r="F241" i="11"/>
  <c r="R241" i="11"/>
  <c r="H368" i="11"/>
  <c r="T368" i="11"/>
  <c r="H369" i="11"/>
  <c r="T369" i="11"/>
  <c r="H370" i="11"/>
  <c r="T370" i="11"/>
  <c r="H371" i="11"/>
  <c r="T371" i="11"/>
  <c r="H372" i="11"/>
  <c r="T372" i="11"/>
  <c r="H373" i="11"/>
  <c r="T373" i="11"/>
  <c r="H374" i="11"/>
  <c r="T374" i="11"/>
  <c r="H375" i="11"/>
  <c r="T375" i="11"/>
  <c r="H376" i="11"/>
  <c r="T376" i="11"/>
  <c r="H377" i="11"/>
  <c r="T377" i="11"/>
  <c r="H378" i="11"/>
  <c r="T378" i="11"/>
  <c r="H379" i="11"/>
  <c r="T379" i="11"/>
  <c r="H380" i="11"/>
  <c r="T380" i="11"/>
  <c r="H381" i="11"/>
  <c r="T381" i="11"/>
  <c r="H382" i="11"/>
  <c r="T382" i="11"/>
  <c r="H383" i="11"/>
  <c r="T383" i="11"/>
  <c r="H384" i="11"/>
  <c r="T384" i="11"/>
  <c r="H385" i="11"/>
  <c r="T385" i="11"/>
  <c r="H386" i="11"/>
  <c r="T386" i="11"/>
  <c r="H387" i="11"/>
  <c r="T387" i="11"/>
  <c r="H388" i="11"/>
  <c r="T388" i="11"/>
  <c r="H389" i="11"/>
  <c r="T389" i="11"/>
  <c r="H390" i="11"/>
  <c r="T390" i="11"/>
  <c r="H391" i="11"/>
  <c r="T391" i="11"/>
  <c r="H392" i="11"/>
  <c r="T392" i="11"/>
  <c r="H393" i="11"/>
  <c r="T393" i="11"/>
  <c r="H394" i="11"/>
  <c r="T394" i="11"/>
  <c r="H395" i="11"/>
  <c r="T395" i="11"/>
  <c r="H396" i="11"/>
  <c r="T396" i="11"/>
  <c r="H397" i="11"/>
  <c r="T397" i="11"/>
  <c r="H398" i="11"/>
  <c r="T398" i="11"/>
  <c r="G205" i="11"/>
  <c r="S205" i="11"/>
  <c r="G206" i="11"/>
  <c r="S206" i="11"/>
  <c r="G207" i="11"/>
  <c r="S207" i="11"/>
  <c r="G460" i="11"/>
  <c r="S460" i="11"/>
  <c r="G461" i="11"/>
  <c r="S461" i="11"/>
  <c r="G462" i="11"/>
  <c r="S462" i="11"/>
  <c r="G463" i="11"/>
  <c r="S463" i="11"/>
  <c r="G239" i="11"/>
  <c r="S239" i="11"/>
  <c r="G240" i="11"/>
  <c r="S240" i="11"/>
  <c r="G241" i="11"/>
  <c r="S241" i="11"/>
  <c r="I368" i="11"/>
  <c r="U368" i="11"/>
  <c r="I369" i="11"/>
  <c r="U369" i="11"/>
  <c r="I370" i="11"/>
  <c r="U370" i="11"/>
  <c r="I371" i="11"/>
  <c r="U371" i="11"/>
  <c r="I372" i="11"/>
  <c r="U372" i="11"/>
  <c r="I373" i="11"/>
  <c r="U373" i="11"/>
  <c r="I374" i="11"/>
  <c r="U374" i="11"/>
  <c r="I375" i="11"/>
  <c r="U375" i="11"/>
  <c r="I376" i="11"/>
  <c r="U376" i="11"/>
  <c r="I377" i="11"/>
  <c r="U377" i="11"/>
  <c r="I378" i="11"/>
  <c r="U378" i="11"/>
  <c r="I379" i="11"/>
  <c r="U379" i="11"/>
  <c r="I380" i="11"/>
  <c r="U380" i="11"/>
  <c r="I381" i="11"/>
  <c r="U381" i="11"/>
  <c r="I382" i="11"/>
  <c r="U382" i="11"/>
  <c r="I383" i="11"/>
  <c r="U383" i="11"/>
  <c r="I384" i="11"/>
  <c r="U384" i="11"/>
  <c r="I385" i="11"/>
  <c r="U385" i="11"/>
  <c r="I386" i="11"/>
  <c r="U386" i="11"/>
  <c r="I387" i="11"/>
  <c r="U387" i="11"/>
  <c r="I388" i="11"/>
  <c r="U388" i="11"/>
  <c r="I389" i="11"/>
  <c r="U389" i="11"/>
  <c r="I390" i="11"/>
  <c r="U390" i="11"/>
  <c r="I391" i="11"/>
  <c r="U391" i="11"/>
  <c r="I392" i="11"/>
  <c r="U392" i="11"/>
  <c r="I393" i="11"/>
  <c r="U393" i="11"/>
  <c r="I394" i="11"/>
  <c r="U394" i="11"/>
  <c r="I395" i="11"/>
  <c r="U395" i="11"/>
  <c r="I396" i="11"/>
  <c r="U396" i="11"/>
  <c r="I397" i="11"/>
  <c r="U397" i="11"/>
  <c r="I398" i="11"/>
  <c r="U398" i="11"/>
  <c r="T405" i="11"/>
  <c r="H406" i="11"/>
  <c r="T406" i="11"/>
  <c r="H407" i="11"/>
  <c r="T407" i="11"/>
  <c r="H408" i="11"/>
  <c r="T408" i="11"/>
  <c r="H409" i="11"/>
  <c r="T409" i="11"/>
  <c r="H410" i="11"/>
  <c r="T410" i="11"/>
  <c r="H411" i="11"/>
  <c r="T411" i="11"/>
  <c r="H412" i="11"/>
  <c r="T412" i="11"/>
  <c r="H413" i="11"/>
  <c r="T413" i="11"/>
  <c r="H414" i="11"/>
  <c r="T414" i="11"/>
  <c r="H415" i="11"/>
  <c r="T415" i="11"/>
  <c r="H416" i="11"/>
  <c r="T416" i="11"/>
  <c r="H417" i="11"/>
  <c r="T417" i="11"/>
  <c r="H418" i="11"/>
  <c r="T418" i="11"/>
  <c r="H419" i="11"/>
  <c r="T419" i="11"/>
  <c r="H420" i="11"/>
  <c r="T420" i="11"/>
  <c r="H421" i="11"/>
  <c r="T421" i="11"/>
  <c r="H422" i="11"/>
  <c r="T422" i="11"/>
  <c r="H423" i="11"/>
  <c r="T423" i="11"/>
  <c r="H424" i="11"/>
  <c r="T424" i="11"/>
  <c r="H425" i="11"/>
  <c r="T425" i="11"/>
  <c r="H426" i="11"/>
  <c r="T426" i="11"/>
  <c r="H427" i="11"/>
  <c r="T427" i="11"/>
  <c r="H428" i="11"/>
  <c r="T428" i="11"/>
  <c r="H429" i="11"/>
  <c r="T429" i="11"/>
  <c r="H205" i="11"/>
  <c r="T205" i="11"/>
  <c r="H206" i="11"/>
  <c r="T206" i="11"/>
  <c r="H207" i="11"/>
  <c r="T207" i="11"/>
  <c r="H436" i="11"/>
  <c r="T436" i="11"/>
  <c r="H437" i="11"/>
  <c r="T437" i="11"/>
  <c r="H438" i="11"/>
  <c r="T438" i="11"/>
  <c r="H439" i="11"/>
  <c r="T439" i="11"/>
  <c r="H440" i="11"/>
  <c r="T440" i="11"/>
  <c r="H441" i="11"/>
  <c r="T441" i="11"/>
  <c r="H442" i="11"/>
  <c r="T442" i="11"/>
  <c r="H443" i="11"/>
  <c r="T443" i="11"/>
  <c r="H444" i="11"/>
  <c r="T444" i="11"/>
  <c r="H445" i="11"/>
  <c r="T445" i="11"/>
  <c r="H446" i="11"/>
  <c r="T446" i="11"/>
  <c r="H447" i="11"/>
  <c r="T447" i="11"/>
  <c r="H448" i="11"/>
  <c r="T448" i="11"/>
  <c r="H449" i="11"/>
  <c r="T449" i="11"/>
  <c r="H450" i="11"/>
  <c r="T450" i="11"/>
  <c r="H451" i="11"/>
  <c r="T451" i="11"/>
  <c r="H452" i="11"/>
  <c r="T452" i="11"/>
  <c r="H453" i="11"/>
  <c r="T453" i="11"/>
  <c r="H454" i="11"/>
  <c r="T454" i="11"/>
  <c r="H455" i="11"/>
  <c r="T455" i="11"/>
  <c r="H456" i="11"/>
  <c r="T456" i="11"/>
  <c r="H457" i="11"/>
  <c r="T457" i="11"/>
  <c r="H458" i="11"/>
  <c r="T458" i="11"/>
  <c r="H459" i="11"/>
  <c r="T459" i="11"/>
  <c r="T460" i="11"/>
  <c r="H461" i="11"/>
  <c r="H462" i="11"/>
  <c r="T462" i="11"/>
  <c r="T463" i="11"/>
  <c r="H239" i="11"/>
  <c r="H240" i="11"/>
  <c r="T240" i="11"/>
  <c r="H241" i="11"/>
  <c r="T241" i="11"/>
  <c r="J368" i="11"/>
  <c r="V368" i="11"/>
  <c r="J369" i="11"/>
  <c r="V369" i="11"/>
  <c r="J370" i="11"/>
  <c r="V370" i="11"/>
  <c r="J371" i="11"/>
  <c r="V371" i="11"/>
  <c r="J372" i="11"/>
  <c r="V372" i="11"/>
  <c r="J373" i="11"/>
  <c r="V373" i="11"/>
  <c r="J374" i="11"/>
  <c r="V374" i="11"/>
  <c r="J375" i="11"/>
  <c r="V375" i="11"/>
  <c r="J376" i="11"/>
  <c r="V376" i="11"/>
  <c r="J377" i="11"/>
  <c r="V377" i="11"/>
  <c r="J378" i="11"/>
  <c r="V378" i="11"/>
  <c r="J379" i="11"/>
  <c r="V379" i="11"/>
  <c r="J380" i="11"/>
  <c r="V380" i="11"/>
  <c r="J381" i="11"/>
  <c r="V381" i="11"/>
  <c r="J382" i="11"/>
  <c r="V382" i="11"/>
  <c r="J383" i="11"/>
  <c r="V383" i="11"/>
  <c r="J384" i="11"/>
  <c r="V384" i="11"/>
  <c r="J385" i="11"/>
  <c r="V385" i="11"/>
  <c r="J386" i="11"/>
  <c r="V386" i="11"/>
  <c r="J387" i="11"/>
  <c r="V387" i="11"/>
  <c r="J388" i="11"/>
  <c r="V388" i="11"/>
  <c r="J389" i="11"/>
  <c r="V389" i="11"/>
  <c r="J390" i="11"/>
  <c r="V390" i="11"/>
  <c r="J391" i="11"/>
  <c r="V391" i="11"/>
  <c r="J392" i="11"/>
  <c r="V392" i="11"/>
  <c r="J393" i="11"/>
  <c r="V393" i="11"/>
  <c r="J394" i="11"/>
  <c r="V394" i="11"/>
  <c r="J395" i="11"/>
  <c r="V395" i="11"/>
  <c r="J396" i="11"/>
  <c r="V396" i="11"/>
  <c r="J397" i="11"/>
  <c r="V397" i="11"/>
  <c r="J398" i="11"/>
  <c r="V398" i="11"/>
  <c r="U405" i="11"/>
  <c r="I406" i="11"/>
  <c r="U406" i="11"/>
  <c r="I407" i="11"/>
  <c r="U407" i="11"/>
  <c r="I408" i="11"/>
  <c r="U408" i="11"/>
  <c r="I409" i="11"/>
  <c r="U409" i="11"/>
  <c r="I410" i="11"/>
  <c r="U410" i="11"/>
  <c r="I411" i="11"/>
  <c r="U411" i="11"/>
  <c r="I412" i="11"/>
  <c r="U412" i="11"/>
  <c r="I413" i="11"/>
  <c r="U413" i="11"/>
  <c r="I414" i="11"/>
  <c r="U414" i="11"/>
  <c r="I415" i="11"/>
  <c r="U415" i="11"/>
  <c r="I416" i="11"/>
  <c r="U416" i="11"/>
  <c r="I417" i="11"/>
  <c r="U417" i="11"/>
  <c r="I418" i="11"/>
  <c r="U418" i="11"/>
  <c r="I419" i="11"/>
  <c r="U419" i="11"/>
  <c r="I420" i="11"/>
  <c r="U420" i="11"/>
  <c r="I421" i="11"/>
  <c r="U421" i="11"/>
  <c r="I422" i="11"/>
  <c r="U422" i="11"/>
  <c r="I423" i="11"/>
  <c r="U423" i="11"/>
  <c r="I424" i="11"/>
  <c r="U424" i="11"/>
  <c r="I425" i="11"/>
  <c r="U425" i="11"/>
  <c r="I426" i="11"/>
  <c r="U426" i="11"/>
  <c r="I427" i="11"/>
  <c r="U427" i="11"/>
  <c r="I428" i="11"/>
  <c r="U428" i="11"/>
  <c r="I429" i="11"/>
  <c r="U429" i="11"/>
  <c r="I205" i="11"/>
  <c r="U205" i="11"/>
  <c r="I206" i="11"/>
  <c r="U206" i="11"/>
  <c r="I207" i="11"/>
  <c r="U207" i="11"/>
  <c r="I436" i="11"/>
  <c r="U436" i="11"/>
  <c r="I437" i="11"/>
  <c r="U437" i="11"/>
  <c r="I438" i="11"/>
  <c r="U438" i="11"/>
  <c r="I439" i="11"/>
  <c r="U439" i="11"/>
  <c r="I440" i="11"/>
  <c r="U440" i="11"/>
  <c r="I441" i="11"/>
  <c r="U441" i="11"/>
  <c r="I442" i="11"/>
  <c r="U442" i="11"/>
  <c r="I443" i="11"/>
  <c r="U443" i="11"/>
  <c r="I444" i="11"/>
  <c r="U444" i="11"/>
  <c r="I445" i="11"/>
  <c r="U445" i="11"/>
  <c r="I446" i="11"/>
  <c r="U446" i="11"/>
  <c r="I447" i="11"/>
  <c r="U447" i="11"/>
  <c r="I448" i="11"/>
  <c r="U448" i="11"/>
  <c r="I449" i="11"/>
  <c r="U449" i="11"/>
  <c r="I450" i="11"/>
  <c r="U450" i="11"/>
  <c r="I451" i="11"/>
  <c r="U451" i="11"/>
  <c r="I452" i="11"/>
  <c r="U452" i="11"/>
  <c r="I453" i="11"/>
  <c r="U453" i="11"/>
  <c r="I454" i="11"/>
  <c r="U454" i="11"/>
  <c r="I455" i="11"/>
  <c r="U455" i="11"/>
  <c r="I456" i="11"/>
  <c r="U456" i="11"/>
  <c r="I457" i="11"/>
  <c r="U457" i="11"/>
  <c r="I458" i="11"/>
  <c r="U458" i="11"/>
  <c r="I459" i="11"/>
  <c r="U459" i="11"/>
  <c r="I460" i="11"/>
  <c r="U460" i="11"/>
  <c r="I461" i="11"/>
  <c r="U461" i="11"/>
  <c r="I462" i="11"/>
  <c r="U462" i="11"/>
  <c r="I463" i="11"/>
  <c r="U463" i="11"/>
  <c r="I239" i="11"/>
  <c r="U239" i="11"/>
  <c r="I240" i="11"/>
  <c r="U240" i="11"/>
  <c r="I241" i="11"/>
  <c r="U241" i="11"/>
  <c r="K368" i="11"/>
  <c r="W368" i="11"/>
  <c r="K369" i="11"/>
  <c r="W369" i="11"/>
  <c r="K370" i="11"/>
  <c r="W370" i="11"/>
  <c r="K371" i="11"/>
  <c r="W371" i="11"/>
  <c r="K372" i="11"/>
  <c r="W372" i="11"/>
  <c r="K373" i="11"/>
  <c r="W373" i="11"/>
  <c r="K374" i="11"/>
  <c r="W374" i="11"/>
  <c r="K375" i="11"/>
  <c r="W375" i="11"/>
  <c r="K376" i="11"/>
  <c r="W376" i="11"/>
  <c r="K377" i="11"/>
  <c r="W377" i="11"/>
  <c r="K378" i="11"/>
  <c r="W378" i="11"/>
  <c r="K379" i="11"/>
  <c r="W379" i="11"/>
  <c r="K380" i="11"/>
  <c r="W380" i="11"/>
  <c r="K381" i="11"/>
  <c r="W381" i="11"/>
  <c r="K382" i="11"/>
  <c r="W382" i="11"/>
  <c r="K383" i="11"/>
  <c r="W383" i="11"/>
  <c r="K384" i="11"/>
  <c r="W384" i="11"/>
  <c r="K385" i="11"/>
  <c r="W385" i="11"/>
  <c r="K386" i="11"/>
  <c r="W386" i="11"/>
  <c r="K387" i="11"/>
  <c r="W387" i="11"/>
  <c r="K388" i="11"/>
  <c r="W388" i="11"/>
  <c r="K389" i="11"/>
  <c r="W389" i="11"/>
  <c r="K390" i="11"/>
  <c r="W390" i="11"/>
  <c r="K391" i="11"/>
  <c r="W391" i="11"/>
  <c r="K392" i="11"/>
  <c r="W392" i="11"/>
  <c r="K393" i="11"/>
  <c r="W393" i="11"/>
  <c r="K394" i="11"/>
  <c r="W394" i="11"/>
  <c r="K395" i="11"/>
  <c r="W395" i="11"/>
  <c r="K396" i="11"/>
  <c r="W396" i="11"/>
  <c r="K397" i="11"/>
  <c r="W397" i="11"/>
  <c r="K398" i="11"/>
  <c r="W398" i="11"/>
  <c r="V405" i="11"/>
  <c r="J406" i="11"/>
  <c r="V406" i="11"/>
  <c r="J407" i="11"/>
  <c r="V407" i="11"/>
  <c r="J408" i="11"/>
  <c r="V408" i="11"/>
  <c r="J409" i="11"/>
  <c r="V409" i="11"/>
  <c r="J410" i="11"/>
  <c r="V410" i="11"/>
  <c r="J411" i="11"/>
  <c r="V411" i="11"/>
  <c r="J412" i="11"/>
  <c r="V412" i="11"/>
  <c r="J413" i="11"/>
  <c r="V413" i="11"/>
  <c r="J414" i="11"/>
  <c r="V414" i="11"/>
  <c r="J415" i="11"/>
  <c r="V415" i="11"/>
  <c r="J416" i="11"/>
  <c r="V416" i="11"/>
  <c r="J417" i="11"/>
  <c r="V417" i="11"/>
  <c r="J418" i="11"/>
  <c r="V418" i="11"/>
  <c r="J419" i="11"/>
  <c r="V419" i="11"/>
  <c r="J420" i="11"/>
  <c r="V420" i="11"/>
  <c r="J421" i="11"/>
  <c r="V421" i="11"/>
  <c r="J422" i="11"/>
  <c r="V422" i="11"/>
  <c r="J423" i="11"/>
  <c r="V423" i="11"/>
  <c r="J424" i="11"/>
  <c r="V424" i="11"/>
  <c r="J425" i="11"/>
  <c r="V425" i="11"/>
  <c r="J426" i="11"/>
  <c r="V426" i="11"/>
  <c r="J427" i="11"/>
  <c r="V427" i="11"/>
  <c r="J428" i="11"/>
  <c r="V428" i="11"/>
  <c r="J429" i="11"/>
  <c r="V429" i="11"/>
  <c r="J205" i="11"/>
  <c r="V205" i="11"/>
  <c r="J206" i="11"/>
  <c r="V206" i="11"/>
  <c r="J207" i="11"/>
  <c r="V207" i="11"/>
  <c r="J436" i="11"/>
  <c r="V436" i="11"/>
  <c r="J437" i="11"/>
  <c r="V437" i="11"/>
  <c r="J438" i="11"/>
  <c r="V438" i="11"/>
  <c r="J439" i="11"/>
  <c r="V439" i="11"/>
  <c r="J440" i="11"/>
  <c r="V440" i="11"/>
  <c r="J441" i="11"/>
  <c r="V441" i="11"/>
  <c r="J442" i="11"/>
  <c r="V442" i="11"/>
  <c r="J443" i="11"/>
  <c r="V443" i="11"/>
  <c r="J444" i="11"/>
  <c r="V444" i="11"/>
  <c r="J445" i="11"/>
  <c r="V445" i="11"/>
  <c r="J446" i="11"/>
  <c r="V446" i="11"/>
  <c r="J447" i="11"/>
  <c r="V447" i="11"/>
  <c r="J448" i="11"/>
  <c r="V448" i="11"/>
  <c r="J449" i="11"/>
  <c r="V449" i="11"/>
  <c r="J450" i="11"/>
  <c r="V450" i="11"/>
  <c r="J451" i="11"/>
  <c r="V451" i="11"/>
  <c r="J452" i="11"/>
  <c r="V452" i="11"/>
  <c r="J453" i="11"/>
  <c r="V453" i="11"/>
  <c r="J454" i="11"/>
  <c r="V454" i="11"/>
  <c r="J455" i="11"/>
  <c r="V455" i="11"/>
  <c r="J456" i="11"/>
  <c r="V456" i="11"/>
  <c r="J457" i="11"/>
  <c r="V457" i="11"/>
  <c r="J458" i="11"/>
  <c r="V458" i="11"/>
  <c r="J459" i="11"/>
  <c r="V459" i="11"/>
  <c r="J460" i="11"/>
  <c r="V460" i="11"/>
  <c r="J461" i="11"/>
  <c r="V461" i="11"/>
  <c r="J462" i="11"/>
  <c r="V462" i="11"/>
  <c r="J463" i="11"/>
  <c r="V463" i="11"/>
  <c r="J239" i="11"/>
  <c r="V239" i="11"/>
  <c r="J240" i="11"/>
  <c r="V240" i="11"/>
  <c r="V241" i="11"/>
  <c r="L368" i="11"/>
  <c r="X368" i="11"/>
  <c r="L369" i="11"/>
  <c r="X369" i="11"/>
  <c r="L370" i="11"/>
  <c r="X370" i="11"/>
  <c r="L371" i="11"/>
  <c r="X371" i="11"/>
  <c r="L372" i="11"/>
  <c r="X372" i="11"/>
  <c r="L373" i="11"/>
  <c r="X373" i="11"/>
  <c r="L374" i="11"/>
  <c r="X374" i="11"/>
  <c r="L375" i="11"/>
  <c r="X375" i="11"/>
  <c r="L376" i="11"/>
  <c r="X376" i="11"/>
  <c r="L377" i="11"/>
  <c r="X377" i="11"/>
  <c r="L378" i="11"/>
  <c r="X378" i="11"/>
  <c r="L379" i="11"/>
  <c r="X379" i="11"/>
  <c r="L380" i="11"/>
  <c r="X380" i="11"/>
  <c r="L381" i="11"/>
  <c r="X381" i="11"/>
  <c r="L382" i="11"/>
  <c r="X382" i="11"/>
  <c r="L383" i="11"/>
  <c r="X383" i="11"/>
  <c r="L384" i="11"/>
  <c r="X384" i="11"/>
  <c r="L385" i="11"/>
  <c r="X385" i="11"/>
  <c r="L386" i="11"/>
  <c r="X386" i="11"/>
  <c r="L387" i="11"/>
  <c r="X387" i="11"/>
  <c r="L388" i="11"/>
  <c r="X388" i="11"/>
  <c r="L389" i="11"/>
  <c r="X389" i="11"/>
  <c r="L390" i="11"/>
  <c r="X390" i="11"/>
  <c r="L391" i="11"/>
  <c r="X391" i="11"/>
  <c r="L392" i="11"/>
  <c r="X392" i="11"/>
  <c r="L393" i="11"/>
  <c r="X393" i="11"/>
  <c r="L394" i="11"/>
  <c r="X394" i="11"/>
  <c r="L395" i="11"/>
  <c r="X395" i="11"/>
  <c r="L396" i="11"/>
  <c r="X396" i="11"/>
  <c r="L397" i="11"/>
  <c r="X397" i="11"/>
  <c r="L398" i="11"/>
  <c r="X398" i="11"/>
  <c r="W25" i="8" l="1"/>
  <c r="C432" i="23" s="1"/>
  <c r="W37" i="8"/>
  <c r="C720" i="23" s="1"/>
  <c r="K17" i="8"/>
  <c r="C228" i="23" s="1"/>
  <c r="W13" i="8"/>
  <c r="C144" i="23" s="1"/>
  <c r="B41" i="9"/>
  <c r="G3" i="23" s="1"/>
  <c r="K22" i="8"/>
  <c r="C348" i="23" s="1"/>
  <c r="K20" i="8"/>
  <c r="C300" i="23" s="1"/>
  <c r="K38" i="8"/>
  <c r="C732" i="23" s="1"/>
  <c r="K18" i="8"/>
  <c r="C252" i="23" s="1"/>
  <c r="K36" i="8"/>
  <c r="C684" i="23" s="1"/>
  <c r="K16" i="8"/>
  <c r="C204" i="23" s="1"/>
  <c r="K34" i="8"/>
  <c r="C636" i="23" s="1"/>
  <c r="K14" i="8"/>
  <c r="C156" i="23" s="1"/>
  <c r="K33" i="8"/>
  <c r="C612" i="23" s="1"/>
  <c r="K12" i="8"/>
  <c r="C108" i="23" s="1"/>
  <c r="K32" i="8"/>
  <c r="C588" i="23" s="1"/>
  <c r="K30" i="8"/>
  <c r="C540" i="23" s="1"/>
  <c r="K28" i="8"/>
  <c r="C492" i="23" s="1"/>
  <c r="K24" i="8"/>
  <c r="C396" i="23" s="1"/>
  <c r="K26" i="8"/>
  <c r="C444" i="23" s="1"/>
  <c r="K10" i="8"/>
  <c r="C60" i="23" s="1"/>
  <c r="K21" i="8"/>
  <c r="C324" i="23" s="1"/>
  <c r="K29" i="8"/>
  <c r="C516" i="23" s="1"/>
  <c r="O14" i="8"/>
  <c r="C160" i="23" s="1"/>
  <c r="B8" i="8"/>
  <c r="C3" i="23" s="1"/>
  <c r="W38" i="8"/>
  <c r="C744" i="23" s="1"/>
  <c r="K31" i="8"/>
  <c r="C564" i="23" s="1"/>
  <c r="W22" i="8"/>
  <c r="C360" i="23" s="1"/>
  <c r="W14" i="8"/>
  <c r="C168" i="23" s="1"/>
  <c r="K37" i="8"/>
  <c r="C708" i="23" s="1"/>
  <c r="W28" i="8"/>
  <c r="C504" i="23" s="1"/>
  <c r="W20" i="8"/>
  <c r="C312" i="23" s="1"/>
  <c r="K13" i="8"/>
  <c r="C132" i="23" s="1"/>
  <c r="K35" i="8"/>
  <c r="C660" i="23" s="1"/>
  <c r="K27" i="8"/>
  <c r="C468" i="23" s="1"/>
  <c r="W19" i="8"/>
  <c r="C288" i="23" s="1"/>
  <c r="K11" i="8"/>
  <c r="C84" i="23" s="1"/>
  <c r="O8" i="8"/>
  <c r="C16" i="23" s="1"/>
  <c r="W34" i="8"/>
  <c r="C648" i="23" s="1"/>
  <c r="W26" i="8"/>
  <c r="C456" i="23" s="1"/>
  <c r="K19" i="8"/>
  <c r="C276" i="23" s="1"/>
  <c r="W10" i="8"/>
  <c r="C72" i="23" s="1"/>
  <c r="K9" i="8"/>
  <c r="C36" i="23" s="1"/>
  <c r="W32" i="8"/>
  <c r="C600" i="23" s="1"/>
  <c r="K25" i="8"/>
  <c r="C420" i="23" s="1"/>
  <c r="W16" i="8"/>
  <c r="C216" i="23" s="1"/>
  <c r="W8" i="8"/>
  <c r="C24" i="23" s="1"/>
  <c r="K8" i="8"/>
  <c r="C12" i="23" s="1"/>
  <c r="W31" i="8"/>
  <c r="C576" i="23" s="1"/>
  <c r="K23" i="8"/>
  <c r="C372" i="23" s="1"/>
  <c r="K15" i="8"/>
  <c r="C180" i="23" s="1"/>
  <c r="W21" i="8"/>
  <c r="C336" i="23" s="1"/>
  <c r="W27" i="8"/>
  <c r="C480" i="23" s="1"/>
  <c r="W33" i="8"/>
  <c r="C624" i="23" s="1"/>
  <c r="O20" i="8"/>
  <c r="C304" i="23" s="1"/>
  <c r="O11" i="8"/>
  <c r="C88" i="23" s="1"/>
  <c r="O18" i="8"/>
  <c r="C256" i="23" s="1"/>
  <c r="W9" i="8"/>
  <c r="C48" i="23" s="1"/>
  <c r="W15" i="8"/>
  <c r="C192" i="23" s="1"/>
  <c r="W466" i="11"/>
  <c r="K450" i="11"/>
  <c r="K441" i="11"/>
  <c r="K426" i="11"/>
  <c r="K405" i="11"/>
  <c r="T430" i="11"/>
  <c r="J431" i="11"/>
  <c r="D466" i="11"/>
  <c r="P432" i="11"/>
  <c r="P430" i="11"/>
  <c r="W464" i="11"/>
  <c r="K420" i="11"/>
  <c r="K402" i="11"/>
  <c r="B432" i="11"/>
  <c r="B430" i="11"/>
  <c r="K456" i="11"/>
  <c r="K447" i="11"/>
  <c r="K429" i="11"/>
  <c r="K417" i="11"/>
  <c r="N464" i="11"/>
  <c r="Q466" i="11"/>
  <c r="K459" i="11"/>
  <c r="K438" i="11"/>
  <c r="K408" i="11"/>
  <c r="T432" i="11"/>
  <c r="I466" i="11"/>
  <c r="F432" i="11"/>
  <c r="F430" i="11"/>
  <c r="X463" i="11"/>
  <c r="X460" i="11"/>
  <c r="K453" i="11"/>
  <c r="K444" i="11"/>
  <c r="K423" i="11"/>
  <c r="K411" i="11"/>
  <c r="Y466" i="11"/>
  <c r="H464" i="11"/>
  <c r="C465" i="11"/>
  <c r="X465" i="11"/>
  <c r="X457" i="11"/>
  <c r="X454" i="11"/>
  <c r="X451" i="11"/>
  <c r="X448" i="11"/>
  <c r="X445" i="11"/>
  <c r="X442" i="11"/>
  <c r="X439" i="11"/>
  <c r="X436" i="11"/>
  <c r="X431" i="11"/>
  <c r="L430" i="11"/>
  <c r="X427" i="11"/>
  <c r="X424" i="11"/>
  <c r="X421" i="11"/>
  <c r="X418" i="11"/>
  <c r="X415" i="11"/>
  <c r="X412" i="11"/>
  <c r="X409" i="11"/>
  <c r="X406" i="11"/>
  <c r="X403" i="11"/>
  <c r="C464" i="11"/>
  <c r="C431" i="11"/>
  <c r="S466" i="11"/>
  <c r="K462" i="11"/>
  <c r="K414" i="11"/>
  <c r="V466" i="11"/>
  <c r="U465" i="11"/>
  <c r="U432" i="11"/>
  <c r="U430" i="11"/>
  <c r="R466" i="11"/>
  <c r="O464" i="11"/>
  <c r="M431" i="11"/>
  <c r="H432" i="11"/>
  <c r="H430" i="11"/>
  <c r="G466" i="11"/>
  <c r="E466" i="11"/>
  <c r="D465" i="11"/>
  <c r="B464" i="11"/>
  <c r="N431" i="11"/>
  <c r="M466" i="11"/>
  <c r="L465" i="11"/>
  <c r="L463" i="11"/>
  <c r="L460" i="11"/>
  <c r="L457" i="11"/>
  <c r="L454" i="11"/>
  <c r="L451" i="11"/>
  <c r="L448" i="11"/>
  <c r="L445" i="11"/>
  <c r="L442" i="11"/>
  <c r="L439" i="11"/>
  <c r="L436" i="11"/>
  <c r="L427" i="11"/>
  <c r="L424" i="11"/>
  <c r="L421" i="11"/>
  <c r="L418" i="11"/>
  <c r="L415" i="11"/>
  <c r="L412" i="11"/>
  <c r="L409" i="11"/>
  <c r="L406" i="11"/>
  <c r="L403" i="11"/>
  <c r="W461" i="11"/>
  <c r="W458" i="11"/>
  <c r="W455" i="11"/>
  <c r="W452" i="11"/>
  <c r="W449" i="11"/>
  <c r="W446" i="11"/>
  <c r="W443" i="11"/>
  <c r="W440" i="11"/>
  <c r="W437" i="11"/>
  <c r="K432" i="11"/>
  <c r="W430" i="11"/>
  <c r="W428" i="11"/>
  <c r="W425" i="11"/>
  <c r="W422" i="11"/>
  <c r="W419" i="11"/>
  <c r="W416" i="11"/>
  <c r="W413" i="11"/>
  <c r="W410" i="11"/>
  <c r="W407" i="11"/>
  <c r="W404" i="11"/>
  <c r="V465" i="11"/>
  <c r="V432" i="11"/>
  <c r="V430" i="11"/>
  <c r="P466" i="11"/>
  <c r="I465" i="11"/>
  <c r="T466" i="11"/>
  <c r="F466" i="11"/>
  <c r="R431" i="11"/>
  <c r="D432" i="11"/>
  <c r="D430" i="11"/>
  <c r="O432" i="11"/>
  <c r="O430" i="11"/>
  <c r="K466" i="11"/>
  <c r="K464" i="11"/>
  <c r="G431" i="11"/>
  <c r="I432" i="11"/>
  <c r="I430" i="11"/>
  <c r="S465" i="11"/>
  <c r="Q465" i="11"/>
  <c r="P464" i="11"/>
  <c r="N466" i="11"/>
  <c r="Y465" i="11"/>
  <c r="Y432" i="11"/>
  <c r="Y430" i="11"/>
  <c r="X462" i="11"/>
  <c r="X459" i="11"/>
  <c r="X456" i="11"/>
  <c r="X453" i="11"/>
  <c r="X450" i="11"/>
  <c r="X447" i="11"/>
  <c r="X444" i="11"/>
  <c r="X441" i="11"/>
  <c r="X438" i="11"/>
  <c r="X432" i="11"/>
  <c r="L431" i="11"/>
  <c r="X429" i="11"/>
  <c r="X426" i="11"/>
  <c r="X423" i="11"/>
  <c r="X420" i="11"/>
  <c r="X417" i="11"/>
  <c r="X414" i="11"/>
  <c r="X411" i="11"/>
  <c r="X408" i="11"/>
  <c r="X405" i="11"/>
  <c r="X402" i="11"/>
  <c r="K461" i="11"/>
  <c r="K458" i="11"/>
  <c r="K455" i="11"/>
  <c r="K452" i="11"/>
  <c r="K449" i="11"/>
  <c r="K446" i="11"/>
  <c r="K443" i="11"/>
  <c r="K440" i="11"/>
  <c r="K437" i="11"/>
  <c r="K428" i="11"/>
  <c r="K425" i="11"/>
  <c r="K422" i="11"/>
  <c r="K419" i="11"/>
  <c r="K416" i="11"/>
  <c r="K413" i="11"/>
  <c r="K410" i="11"/>
  <c r="K407" i="11"/>
  <c r="K404" i="11"/>
  <c r="J465" i="11"/>
  <c r="U464" i="11"/>
  <c r="H466" i="11"/>
  <c r="T431" i="11"/>
  <c r="R465" i="11"/>
  <c r="O466" i="11"/>
  <c r="B431" i="11"/>
  <c r="J432" i="11"/>
  <c r="J430" i="11"/>
  <c r="P465" i="11"/>
  <c r="G465" i="11"/>
  <c r="F431" i="11"/>
  <c r="E465" i="11"/>
  <c r="D464" i="11"/>
  <c r="P431" i="11"/>
  <c r="C432" i="11"/>
  <c r="C430" i="11"/>
  <c r="B466" i="11"/>
  <c r="M465" i="11"/>
  <c r="X466" i="11"/>
  <c r="X464" i="11"/>
  <c r="L462" i="11"/>
  <c r="L459" i="11"/>
  <c r="L456" i="11"/>
  <c r="L453" i="11"/>
  <c r="L450" i="11"/>
  <c r="L447" i="11"/>
  <c r="L444" i="11"/>
  <c r="L441" i="11"/>
  <c r="L438" i="11"/>
  <c r="L429" i="11"/>
  <c r="L426" i="11"/>
  <c r="L423" i="11"/>
  <c r="L420" i="11"/>
  <c r="L417" i="11"/>
  <c r="L414" i="11"/>
  <c r="L411" i="11"/>
  <c r="L408" i="11"/>
  <c r="L405" i="11"/>
  <c r="L402" i="11"/>
  <c r="W465" i="11"/>
  <c r="W463" i="11"/>
  <c r="W460" i="11"/>
  <c r="W457" i="11"/>
  <c r="W454" i="11"/>
  <c r="W451" i="11"/>
  <c r="W448" i="11"/>
  <c r="W445" i="11"/>
  <c r="W442" i="11"/>
  <c r="W439" i="11"/>
  <c r="W436" i="11"/>
  <c r="W431" i="11"/>
  <c r="K430" i="11"/>
  <c r="W427" i="11"/>
  <c r="W424" i="11"/>
  <c r="W421" i="11"/>
  <c r="W418" i="11"/>
  <c r="W415" i="11"/>
  <c r="W412" i="11"/>
  <c r="W409" i="11"/>
  <c r="W406" i="11"/>
  <c r="W403" i="11"/>
  <c r="V464" i="11"/>
  <c r="I464" i="11"/>
  <c r="U431" i="11"/>
  <c r="T465" i="11"/>
  <c r="S430" i="11"/>
  <c r="F465" i="11"/>
  <c r="T464" i="11"/>
  <c r="R464" i="11"/>
  <c r="C466" i="11"/>
  <c r="M432" i="11"/>
  <c r="M430" i="11"/>
  <c r="Q431" i="11"/>
  <c r="H431" i="11"/>
  <c r="S464" i="11"/>
  <c r="Q430" i="11"/>
  <c r="Q464" i="11"/>
  <c r="N465" i="11"/>
  <c r="N432" i="11"/>
  <c r="N430" i="11"/>
  <c r="Y464" i="11"/>
  <c r="X461" i="11"/>
  <c r="X458" i="11"/>
  <c r="X455" i="11"/>
  <c r="X452" i="11"/>
  <c r="X449" i="11"/>
  <c r="X446" i="11"/>
  <c r="X443" i="11"/>
  <c r="X440" i="11"/>
  <c r="X437" i="11"/>
  <c r="L432" i="11"/>
  <c r="X430" i="11"/>
  <c r="X428" i="11"/>
  <c r="X425" i="11"/>
  <c r="X422" i="11"/>
  <c r="X419" i="11"/>
  <c r="X416" i="11"/>
  <c r="X413" i="11"/>
  <c r="X410" i="11"/>
  <c r="X407" i="11"/>
  <c r="X404" i="11"/>
  <c r="K463" i="11"/>
  <c r="K460" i="11"/>
  <c r="K457" i="11"/>
  <c r="K454" i="11"/>
  <c r="K451" i="11"/>
  <c r="K448" i="11"/>
  <c r="K445" i="11"/>
  <c r="K442" i="11"/>
  <c r="K439" i="11"/>
  <c r="K436" i="11"/>
  <c r="K427" i="11"/>
  <c r="K424" i="11"/>
  <c r="K421" i="11"/>
  <c r="K418" i="11"/>
  <c r="K415" i="11"/>
  <c r="K412" i="11"/>
  <c r="K409" i="11"/>
  <c r="K406" i="11"/>
  <c r="K403" i="11"/>
  <c r="W11" i="8"/>
  <c r="C96" i="23" s="1"/>
  <c r="W17" i="8"/>
  <c r="C240" i="23" s="1"/>
  <c r="W23" i="8"/>
  <c r="C384" i="23" s="1"/>
  <c r="W29" i="8"/>
  <c r="C528" i="23" s="1"/>
  <c r="W35" i="8"/>
  <c r="C672" i="23" s="1"/>
  <c r="J464" i="11"/>
  <c r="V431" i="11"/>
  <c r="U466" i="11"/>
  <c r="J466" i="11"/>
  <c r="H465" i="11"/>
  <c r="F464" i="11"/>
  <c r="R432" i="11"/>
  <c r="R430" i="11"/>
  <c r="D431" i="11"/>
  <c r="O465" i="11"/>
  <c r="O431" i="11"/>
  <c r="L466" i="11"/>
  <c r="L464" i="11"/>
  <c r="K465" i="11"/>
  <c r="W405" i="11"/>
  <c r="Y402" i="11"/>
  <c r="I431" i="11"/>
  <c r="E431" i="11"/>
  <c r="G464" i="11"/>
  <c r="E464" i="11"/>
  <c r="B465" i="11"/>
  <c r="M464" i="11"/>
  <c r="Y431" i="11"/>
  <c r="L461" i="11"/>
  <c r="L458" i="11"/>
  <c r="L455" i="11"/>
  <c r="L452" i="11"/>
  <c r="L449" i="11"/>
  <c r="L446" i="11"/>
  <c r="L443" i="11"/>
  <c r="L440" i="11"/>
  <c r="L437" i="11"/>
  <c r="L428" i="11"/>
  <c r="L425" i="11"/>
  <c r="L422" i="11"/>
  <c r="L419" i="11"/>
  <c r="L416" i="11"/>
  <c r="L413" i="11"/>
  <c r="L410" i="11"/>
  <c r="L407" i="11"/>
  <c r="L404" i="11"/>
  <c r="W462" i="11"/>
  <c r="W459" i="11"/>
  <c r="W456" i="11"/>
  <c r="W453" i="11"/>
  <c r="W450" i="11"/>
  <c r="W447" i="11"/>
  <c r="W444" i="11"/>
  <c r="W441" i="11"/>
  <c r="W438" i="11"/>
  <c r="W432" i="11"/>
  <c r="K431" i="11"/>
  <c r="W429" i="11"/>
  <c r="W426" i="11"/>
  <c r="W423" i="11"/>
  <c r="W420" i="11"/>
  <c r="W417" i="11"/>
  <c r="W414" i="11"/>
  <c r="W411" i="11"/>
  <c r="W408" i="11"/>
  <c r="W402" i="11"/>
  <c r="W12" i="8"/>
  <c r="C120" i="23" s="1"/>
  <c r="W18" i="8"/>
  <c r="C264" i="23" s="1"/>
  <c r="W24" i="8"/>
  <c r="C408" i="23" s="1"/>
  <c r="W30" i="8"/>
  <c r="C552" i="23" s="1"/>
  <c r="W36" i="8"/>
  <c r="C696" i="23" s="1"/>
  <c r="C33" i="7"/>
  <c r="C17" i="7" s="1"/>
  <c r="E8" i="24" s="1"/>
  <c r="E33" i="7"/>
  <c r="E8" i="7" s="1"/>
  <c r="D33" i="7"/>
  <c r="D9" i="7" s="1"/>
  <c r="F9" i="24" s="1"/>
  <c r="B10" i="7"/>
  <c r="G7" i="24" s="1"/>
  <c r="B16" i="7"/>
  <c r="N221" i="9"/>
  <c r="M183" i="8"/>
  <c r="B17" i="7"/>
  <c r="E7" i="24" s="1"/>
  <c r="O12" i="8"/>
  <c r="C112" i="23" s="1"/>
  <c r="O221" i="9"/>
  <c r="N183" i="8"/>
  <c r="O10" i="8"/>
  <c r="C64" i="23" s="1"/>
  <c r="D12" i="6"/>
  <c r="E12" i="6"/>
  <c r="M221" i="9"/>
  <c r="L183" i="8"/>
  <c r="O16" i="8"/>
  <c r="C208" i="23" s="1"/>
  <c r="B9" i="7"/>
  <c r="F7" i="24" s="1"/>
  <c r="K325" i="10"/>
  <c r="B7" i="10" s="1"/>
  <c r="K3" i="23" s="1"/>
  <c r="Q38" i="8"/>
  <c r="C738" i="23" s="1"/>
  <c r="E38" i="8"/>
  <c r="C726" i="23" s="1"/>
  <c r="Q37" i="8"/>
  <c r="C714" i="23" s="1"/>
  <c r="E37" i="8"/>
  <c r="C702" i="23" s="1"/>
  <c r="Q36" i="8"/>
  <c r="C690" i="23" s="1"/>
  <c r="E36" i="8"/>
  <c r="C678" i="23" s="1"/>
  <c r="Q35" i="8"/>
  <c r="C666" i="23" s="1"/>
  <c r="E35" i="8"/>
  <c r="C654" i="23" s="1"/>
  <c r="Q34" i="8"/>
  <c r="C642" i="23" s="1"/>
  <c r="E34" i="8"/>
  <c r="C630" i="23" s="1"/>
  <c r="Q33" i="8"/>
  <c r="C618" i="23" s="1"/>
  <c r="E33" i="8"/>
  <c r="C606" i="23" s="1"/>
  <c r="Q32" i="8"/>
  <c r="C594" i="23" s="1"/>
  <c r="E32" i="8"/>
  <c r="C582" i="23" s="1"/>
  <c r="Q31" i="8"/>
  <c r="C570" i="23" s="1"/>
  <c r="E31" i="8"/>
  <c r="C558" i="23" s="1"/>
  <c r="Q30" i="8"/>
  <c r="C546" i="23" s="1"/>
  <c r="E30" i="8"/>
  <c r="C534" i="23" s="1"/>
  <c r="Q29" i="8"/>
  <c r="C522" i="23" s="1"/>
  <c r="E29" i="8"/>
  <c r="C510" i="23" s="1"/>
  <c r="Q28" i="8"/>
  <c r="C498" i="23" s="1"/>
  <c r="E28" i="8"/>
  <c r="C486" i="23" s="1"/>
  <c r="Q27" i="8"/>
  <c r="C474" i="23" s="1"/>
  <c r="E27" i="8"/>
  <c r="C462" i="23" s="1"/>
  <c r="Q26" i="8"/>
  <c r="C450" i="23" s="1"/>
  <c r="E26" i="8"/>
  <c r="C438" i="23" s="1"/>
  <c r="Q25" i="8"/>
  <c r="C426" i="23" s="1"/>
  <c r="E25" i="8"/>
  <c r="C414" i="23" s="1"/>
  <c r="Q24" i="8"/>
  <c r="C402" i="23" s="1"/>
  <c r="E24" i="8"/>
  <c r="C390" i="23" s="1"/>
  <c r="Q23" i="8"/>
  <c r="C378" i="23" s="1"/>
  <c r="E23" i="8"/>
  <c r="C366" i="23" s="1"/>
  <c r="Q22" i="8"/>
  <c r="C354" i="23" s="1"/>
  <c r="E22" i="8"/>
  <c r="C342" i="23" s="1"/>
  <c r="P38" i="8"/>
  <c r="C737" i="23" s="1"/>
  <c r="D38" i="8"/>
  <c r="C725" i="23" s="1"/>
  <c r="P37" i="8"/>
  <c r="C713" i="23" s="1"/>
  <c r="D37" i="8"/>
  <c r="C701" i="23" s="1"/>
  <c r="P36" i="8"/>
  <c r="C689" i="23" s="1"/>
  <c r="D36" i="8"/>
  <c r="C677" i="23" s="1"/>
  <c r="P35" i="8"/>
  <c r="C665" i="23" s="1"/>
  <c r="D35" i="8"/>
  <c r="C653" i="23" s="1"/>
  <c r="P34" i="8"/>
  <c r="C641" i="23" s="1"/>
  <c r="D34" i="8"/>
  <c r="C629" i="23" s="1"/>
  <c r="P33" i="8"/>
  <c r="C617" i="23" s="1"/>
  <c r="D33" i="8"/>
  <c r="C605" i="23" s="1"/>
  <c r="P32" i="8"/>
  <c r="C593" i="23" s="1"/>
  <c r="D32" i="8"/>
  <c r="C581" i="23" s="1"/>
  <c r="P31" i="8"/>
  <c r="C569" i="23" s="1"/>
  <c r="D31" i="8"/>
  <c r="C557" i="23" s="1"/>
  <c r="P30" i="8"/>
  <c r="C545" i="23" s="1"/>
  <c r="D30" i="8"/>
  <c r="C533" i="23" s="1"/>
  <c r="P29" i="8"/>
  <c r="C521" i="23" s="1"/>
  <c r="D29" i="8"/>
  <c r="C509" i="23" s="1"/>
  <c r="P28" i="8"/>
  <c r="C497" i="23" s="1"/>
  <c r="X38" i="8"/>
  <c r="C745" i="23" s="1"/>
  <c r="L38" i="8"/>
  <c r="C733" i="23" s="1"/>
  <c r="X37" i="8"/>
  <c r="C721" i="23" s="1"/>
  <c r="L37" i="8"/>
  <c r="C709" i="23" s="1"/>
  <c r="X36" i="8"/>
  <c r="C697" i="23" s="1"/>
  <c r="L36" i="8"/>
  <c r="C685" i="23" s="1"/>
  <c r="X35" i="8"/>
  <c r="C673" i="23" s="1"/>
  <c r="L35" i="8"/>
  <c r="C661" i="23" s="1"/>
  <c r="X34" i="8"/>
  <c r="C649" i="23" s="1"/>
  <c r="L34" i="8"/>
  <c r="C637" i="23" s="1"/>
  <c r="X33" i="8"/>
  <c r="C625" i="23" s="1"/>
  <c r="L33" i="8"/>
  <c r="C613" i="23" s="1"/>
  <c r="X32" i="8"/>
  <c r="C601" i="23" s="1"/>
  <c r="L32" i="8"/>
  <c r="C589" i="23" s="1"/>
  <c r="X31" i="8"/>
  <c r="C577" i="23" s="1"/>
  <c r="L31" i="8"/>
  <c r="C565" i="23" s="1"/>
  <c r="X30" i="8"/>
  <c r="C553" i="23" s="1"/>
  <c r="L30" i="8"/>
  <c r="C541" i="23" s="1"/>
  <c r="X29" i="8"/>
  <c r="C529" i="23" s="1"/>
  <c r="L29" i="8"/>
  <c r="C517" i="23" s="1"/>
  <c r="X28" i="8"/>
  <c r="C505" i="23" s="1"/>
  <c r="L28" i="8"/>
  <c r="C493" i="23" s="1"/>
  <c r="X27" i="8"/>
  <c r="C481" i="23" s="1"/>
  <c r="L27" i="8"/>
  <c r="C469" i="23" s="1"/>
  <c r="X26" i="8"/>
  <c r="C457" i="23" s="1"/>
  <c r="L26" i="8"/>
  <c r="C445" i="23" s="1"/>
  <c r="V38" i="8"/>
  <c r="C743" i="23" s="1"/>
  <c r="J38" i="8"/>
  <c r="C731" i="23" s="1"/>
  <c r="V37" i="8"/>
  <c r="C719" i="23" s="1"/>
  <c r="J37" i="8"/>
  <c r="C707" i="23" s="1"/>
  <c r="V36" i="8"/>
  <c r="C695" i="23" s="1"/>
  <c r="J36" i="8"/>
  <c r="C683" i="23" s="1"/>
  <c r="V35" i="8"/>
  <c r="C671" i="23" s="1"/>
  <c r="J35" i="8"/>
  <c r="C659" i="23" s="1"/>
  <c r="V34" i="8"/>
  <c r="C647" i="23" s="1"/>
  <c r="J34" i="8"/>
  <c r="C635" i="23" s="1"/>
  <c r="V33" i="8"/>
  <c r="C623" i="23" s="1"/>
  <c r="J33" i="8"/>
  <c r="C611" i="23" s="1"/>
  <c r="V32" i="8"/>
  <c r="C599" i="23" s="1"/>
  <c r="J32" i="8"/>
  <c r="C587" i="23" s="1"/>
  <c r="V31" i="8"/>
  <c r="C575" i="23" s="1"/>
  <c r="J31" i="8"/>
  <c r="C563" i="23" s="1"/>
  <c r="V30" i="8"/>
  <c r="C551" i="23" s="1"/>
  <c r="J30" i="8"/>
  <c r="C539" i="23" s="1"/>
  <c r="V29" i="8"/>
  <c r="C527" i="23" s="1"/>
  <c r="J29" i="8"/>
  <c r="C515" i="23" s="1"/>
  <c r="V28" i="8"/>
  <c r="C503" i="23" s="1"/>
  <c r="J28" i="8"/>
  <c r="C491" i="23" s="1"/>
  <c r="V27" i="8"/>
  <c r="C479" i="23" s="1"/>
  <c r="J27" i="8"/>
  <c r="C467" i="23" s="1"/>
  <c r="V26" i="8"/>
  <c r="C455" i="23" s="1"/>
  <c r="U38" i="8"/>
  <c r="C742" i="23" s="1"/>
  <c r="I38" i="8"/>
  <c r="C730" i="23" s="1"/>
  <c r="U37" i="8"/>
  <c r="C718" i="23" s="1"/>
  <c r="I37" i="8"/>
  <c r="C706" i="23" s="1"/>
  <c r="U36" i="8"/>
  <c r="C694" i="23" s="1"/>
  <c r="I36" i="8"/>
  <c r="C682" i="23" s="1"/>
  <c r="U35" i="8"/>
  <c r="C670" i="23" s="1"/>
  <c r="I35" i="8"/>
  <c r="C658" i="23" s="1"/>
  <c r="U34" i="8"/>
  <c r="C646" i="23" s="1"/>
  <c r="I34" i="8"/>
  <c r="C634" i="23" s="1"/>
  <c r="U33" i="8"/>
  <c r="C622" i="23" s="1"/>
  <c r="I33" i="8"/>
  <c r="C610" i="23" s="1"/>
  <c r="U32" i="8"/>
  <c r="C598" i="23" s="1"/>
  <c r="I32" i="8"/>
  <c r="C586" i="23" s="1"/>
  <c r="U31" i="8"/>
  <c r="C574" i="23" s="1"/>
  <c r="I31" i="8"/>
  <c r="C562" i="23" s="1"/>
  <c r="U30" i="8"/>
  <c r="C550" i="23" s="1"/>
  <c r="I30" i="8"/>
  <c r="C538" i="23" s="1"/>
  <c r="U29" i="8"/>
  <c r="C526" i="23" s="1"/>
  <c r="I29" i="8"/>
  <c r="C514" i="23" s="1"/>
  <c r="U28" i="8"/>
  <c r="C502" i="23" s="1"/>
  <c r="I28" i="8"/>
  <c r="C490" i="23" s="1"/>
  <c r="U27" i="8"/>
  <c r="C478" i="23" s="1"/>
  <c r="I27" i="8"/>
  <c r="C466" i="23" s="1"/>
  <c r="U26" i="8"/>
  <c r="C454" i="23" s="1"/>
  <c r="I26" i="8"/>
  <c r="C442" i="23" s="1"/>
  <c r="U25" i="8"/>
  <c r="C430" i="23" s="1"/>
  <c r="I25" i="8"/>
  <c r="C418" i="23" s="1"/>
  <c r="U24" i="8"/>
  <c r="C406" i="23" s="1"/>
  <c r="I24" i="8"/>
  <c r="C394" i="23" s="1"/>
  <c r="U23" i="8"/>
  <c r="C382" i="23" s="1"/>
  <c r="I23" i="8"/>
  <c r="C370" i="23" s="1"/>
  <c r="U22" i="8"/>
  <c r="C358" i="23" s="1"/>
  <c r="I22" i="8"/>
  <c r="C346" i="23" s="1"/>
  <c r="U21" i="8"/>
  <c r="C334" i="23" s="1"/>
  <c r="I21" i="8"/>
  <c r="C322" i="23" s="1"/>
  <c r="U20" i="8"/>
  <c r="C310" i="23" s="1"/>
  <c r="I20" i="8"/>
  <c r="C298" i="23" s="1"/>
  <c r="U19" i="8"/>
  <c r="C286" i="23" s="1"/>
  <c r="I19" i="8"/>
  <c r="C274" i="23" s="1"/>
  <c r="U18" i="8"/>
  <c r="C262" i="23" s="1"/>
  <c r="I18" i="8"/>
  <c r="C250" i="23" s="1"/>
  <c r="U17" i="8"/>
  <c r="C238" i="23" s="1"/>
  <c r="I17" i="8"/>
  <c r="C226" i="23" s="1"/>
  <c r="U16" i="8"/>
  <c r="C214" i="23" s="1"/>
  <c r="I16" i="8"/>
  <c r="C202" i="23" s="1"/>
  <c r="U15" i="8"/>
  <c r="C190" i="23" s="1"/>
  <c r="I15" i="8"/>
  <c r="C178" i="23" s="1"/>
  <c r="U14" i="8"/>
  <c r="C166" i="23" s="1"/>
  <c r="I14" i="8"/>
  <c r="C154" i="23" s="1"/>
  <c r="U13" i="8"/>
  <c r="C142" i="23" s="1"/>
  <c r="I13" i="8"/>
  <c r="C130" i="23" s="1"/>
  <c r="U12" i="8"/>
  <c r="C118" i="23" s="1"/>
  <c r="I12" i="8"/>
  <c r="C106" i="23" s="1"/>
  <c r="U11" i="8"/>
  <c r="C94" i="23" s="1"/>
  <c r="I11" i="8"/>
  <c r="C82" i="23" s="1"/>
  <c r="U10" i="8"/>
  <c r="C70" i="23" s="1"/>
  <c r="I10" i="8"/>
  <c r="C58" i="23" s="1"/>
  <c r="U9" i="8"/>
  <c r="C46" i="23" s="1"/>
  <c r="I9" i="8"/>
  <c r="C34" i="23" s="1"/>
  <c r="U8" i="8"/>
  <c r="C22" i="23" s="1"/>
  <c r="I8" i="8"/>
  <c r="C10" i="23" s="1"/>
  <c r="S38" i="8"/>
  <c r="C740" i="23" s="1"/>
  <c r="G38" i="8"/>
  <c r="C728" i="23" s="1"/>
  <c r="S37" i="8"/>
  <c r="C716" i="23" s="1"/>
  <c r="G37" i="8"/>
  <c r="C704" i="23" s="1"/>
  <c r="S36" i="8"/>
  <c r="C692" i="23" s="1"/>
  <c r="G36" i="8"/>
  <c r="C680" i="23" s="1"/>
  <c r="S35" i="8"/>
  <c r="C668" i="23" s="1"/>
  <c r="G35" i="8"/>
  <c r="C656" i="23" s="1"/>
  <c r="S34" i="8"/>
  <c r="C644" i="23" s="1"/>
  <c r="G34" i="8"/>
  <c r="C632" i="23" s="1"/>
  <c r="S33" i="8"/>
  <c r="C620" i="23" s="1"/>
  <c r="G33" i="8"/>
  <c r="C608" i="23" s="1"/>
  <c r="S32" i="8"/>
  <c r="C596" i="23" s="1"/>
  <c r="G32" i="8"/>
  <c r="C584" i="23" s="1"/>
  <c r="S31" i="8"/>
  <c r="C572" i="23" s="1"/>
  <c r="G31" i="8"/>
  <c r="C560" i="23" s="1"/>
  <c r="S30" i="8"/>
  <c r="C548" i="23" s="1"/>
  <c r="G30" i="8"/>
  <c r="C536" i="23" s="1"/>
  <c r="S29" i="8"/>
  <c r="C524" i="23" s="1"/>
  <c r="G29" i="8"/>
  <c r="C512" i="23" s="1"/>
  <c r="S28" i="8"/>
  <c r="C500" i="23" s="1"/>
  <c r="G28" i="8"/>
  <c r="C488" i="23" s="1"/>
  <c r="S27" i="8"/>
  <c r="C476" i="23" s="1"/>
  <c r="G27" i="8"/>
  <c r="C464" i="23" s="1"/>
  <c r="S26" i="8"/>
  <c r="C452" i="23" s="1"/>
  <c r="G26" i="8"/>
  <c r="C440" i="23" s="1"/>
  <c r="S25" i="8"/>
  <c r="C428" i="23" s="1"/>
  <c r="G25" i="8"/>
  <c r="C416" i="23" s="1"/>
  <c r="S24" i="8"/>
  <c r="C404" i="23" s="1"/>
  <c r="G24" i="8"/>
  <c r="C392" i="23" s="1"/>
  <c r="S23" i="8"/>
  <c r="C380" i="23" s="1"/>
  <c r="G23" i="8"/>
  <c r="C368" i="23" s="1"/>
  <c r="S22" i="8"/>
  <c r="C356" i="23" s="1"/>
  <c r="G22" i="8"/>
  <c r="C344" i="23" s="1"/>
  <c r="S21" i="8"/>
  <c r="C332" i="23" s="1"/>
  <c r="G21" i="8"/>
  <c r="C320" i="23" s="1"/>
  <c r="S20" i="8"/>
  <c r="C308" i="23" s="1"/>
  <c r="G20" i="8"/>
  <c r="C296" i="23" s="1"/>
  <c r="S19" i="8"/>
  <c r="C284" i="23" s="1"/>
  <c r="G19" i="8"/>
  <c r="C272" i="23" s="1"/>
  <c r="S18" i="8"/>
  <c r="C260" i="23" s="1"/>
  <c r="G18" i="8"/>
  <c r="C248" i="23" s="1"/>
  <c r="S17" i="8"/>
  <c r="C236" i="23" s="1"/>
  <c r="G17" i="8"/>
  <c r="C224" i="23" s="1"/>
  <c r="S16" i="8"/>
  <c r="C212" i="23" s="1"/>
  <c r="G16" i="8"/>
  <c r="C200" i="23" s="1"/>
  <c r="S15" i="8"/>
  <c r="C188" i="23" s="1"/>
  <c r="G15" i="8"/>
  <c r="C176" i="23" s="1"/>
  <c r="S14" i="8"/>
  <c r="C164" i="23" s="1"/>
  <c r="G14" i="8"/>
  <c r="C152" i="23" s="1"/>
  <c r="S13" i="8"/>
  <c r="C140" i="23" s="1"/>
  <c r="G13" i="8"/>
  <c r="C128" i="23" s="1"/>
  <c r="S12" i="8"/>
  <c r="C116" i="23" s="1"/>
  <c r="G12" i="8"/>
  <c r="C104" i="23" s="1"/>
  <c r="S11" i="8"/>
  <c r="C92" i="23" s="1"/>
  <c r="G11" i="8"/>
  <c r="C80" i="23" s="1"/>
  <c r="S10" i="8"/>
  <c r="C68" i="23" s="1"/>
  <c r="G10" i="8"/>
  <c r="C56" i="23" s="1"/>
  <c r="S9" i="8"/>
  <c r="C44" i="23" s="1"/>
  <c r="G9" i="8"/>
  <c r="C32" i="23" s="1"/>
  <c r="S8" i="8"/>
  <c r="C20" i="23" s="1"/>
  <c r="G8" i="8"/>
  <c r="C8" i="23" s="1"/>
  <c r="C38" i="8"/>
  <c r="C724" i="23" s="1"/>
  <c r="Y36" i="8"/>
  <c r="C698" i="23" s="1"/>
  <c r="R35" i="8"/>
  <c r="C667" i="23" s="1"/>
  <c r="N34" i="8"/>
  <c r="C639" i="23" s="1"/>
  <c r="H33" i="8"/>
  <c r="C609" i="23" s="1"/>
  <c r="C32" i="8"/>
  <c r="C580" i="23" s="1"/>
  <c r="Y30" i="8"/>
  <c r="C554" i="23" s="1"/>
  <c r="R29" i="8"/>
  <c r="C523" i="23" s="1"/>
  <c r="N28" i="8"/>
  <c r="C495" i="23" s="1"/>
  <c r="N27" i="8"/>
  <c r="C471" i="23" s="1"/>
  <c r="N26" i="8"/>
  <c r="C447" i="23" s="1"/>
  <c r="R25" i="8"/>
  <c r="C427" i="23" s="1"/>
  <c r="Y24" i="8"/>
  <c r="C410" i="23" s="1"/>
  <c r="F24" i="8"/>
  <c r="C391" i="23" s="1"/>
  <c r="M23" i="8"/>
  <c r="C374" i="23" s="1"/>
  <c r="R22" i="8"/>
  <c r="C355" i="23" s="1"/>
  <c r="Y21" i="8"/>
  <c r="C338" i="23" s="1"/>
  <c r="H21" i="8"/>
  <c r="C321" i="23" s="1"/>
  <c r="P20" i="8"/>
  <c r="C305" i="23" s="1"/>
  <c r="Y19" i="8"/>
  <c r="C290" i="23" s="1"/>
  <c r="H19" i="8"/>
  <c r="C273" i="23" s="1"/>
  <c r="P18" i="8"/>
  <c r="C257" i="23" s="1"/>
  <c r="Y17" i="8"/>
  <c r="C242" i="23" s="1"/>
  <c r="H17" i="8"/>
  <c r="C225" i="23" s="1"/>
  <c r="P16" i="8"/>
  <c r="C209" i="23" s="1"/>
  <c r="Y15" i="8"/>
  <c r="C194" i="23" s="1"/>
  <c r="H15" i="8"/>
  <c r="C177" i="23" s="1"/>
  <c r="P14" i="8"/>
  <c r="C161" i="23" s="1"/>
  <c r="Y13" i="8"/>
  <c r="C146" i="23" s="1"/>
  <c r="H13" i="8"/>
  <c r="C129" i="23" s="1"/>
  <c r="P12" i="8"/>
  <c r="C113" i="23" s="1"/>
  <c r="Y11" i="8"/>
  <c r="C98" i="23" s="1"/>
  <c r="H11" i="8"/>
  <c r="C81" i="23" s="1"/>
  <c r="P10" i="8"/>
  <c r="C65" i="23" s="1"/>
  <c r="Y9" i="8"/>
  <c r="C50" i="23" s="1"/>
  <c r="H9" i="8"/>
  <c r="C33" i="23" s="1"/>
  <c r="P8" i="8"/>
  <c r="C17" i="23" s="1"/>
  <c r="B38" i="8"/>
  <c r="C723" i="23" s="1"/>
  <c r="T36" i="8"/>
  <c r="C693" i="23" s="1"/>
  <c r="O35" i="8"/>
  <c r="C664" i="23" s="1"/>
  <c r="M34" i="8"/>
  <c r="C638" i="23" s="1"/>
  <c r="F33" i="8"/>
  <c r="C607" i="23" s="1"/>
  <c r="B32" i="8"/>
  <c r="C579" i="23" s="1"/>
  <c r="T30" i="8"/>
  <c r="C549" i="23" s="1"/>
  <c r="O29" i="8"/>
  <c r="C520" i="23" s="1"/>
  <c r="M28" i="8"/>
  <c r="C494" i="23" s="1"/>
  <c r="M27" i="8"/>
  <c r="C470" i="23" s="1"/>
  <c r="M26" i="8"/>
  <c r="C446" i="23" s="1"/>
  <c r="P25" i="8"/>
  <c r="C425" i="23" s="1"/>
  <c r="X24" i="8"/>
  <c r="C409" i="23" s="1"/>
  <c r="D24" i="8"/>
  <c r="C389" i="23" s="1"/>
  <c r="L23" i="8"/>
  <c r="C373" i="23" s="1"/>
  <c r="P22" i="8"/>
  <c r="C353" i="23" s="1"/>
  <c r="X21" i="8"/>
  <c r="C337" i="23" s="1"/>
  <c r="F21" i="8"/>
  <c r="C319" i="23" s="1"/>
  <c r="X19" i="8"/>
  <c r="C289" i="23" s="1"/>
  <c r="F19" i="8"/>
  <c r="C271" i="23" s="1"/>
  <c r="X17" i="8"/>
  <c r="C241" i="23" s="1"/>
  <c r="F17" i="8"/>
  <c r="C223" i="23" s="1"/>
  <c r="X15" i="8"/>
  <c r="C193" i="23" s="1"/>
  <c r="F15" i="8"/>
  <c r="C175" i="23" s="1"/>
  <c r="X13" i="8"/>
  <c r="C145" i="23" s="1"/>
  <c r="F13" i="8"/>
  <c r="C127" i="23" s="1"/>
  <c r="X11" i="8"/>
  <c r="C97" i="23" s="1"/>
  <c r="F11" i="8"/>
  <c r="C79" i="23" s="1"/>
  <c r="X9" i="8"/>
  <c r="C49" i="23" s="1"/>
  <c r="F9" i="8"/>
  <c r="C31" i="23" s="1"/>
  <c r="F37" i="8"/>
  <c r="C703" i="23" s="1"/>
  <c r="O33" i="8"/>
  <c r="C616" i="23" s="1"/>
  <c r="F31" i="8"/>
  <c r="C559" i="23" s="1"/>
  <c r="R26" i="8"/>
  <c r="C451" i="23" s="1"/>
  <c r="D25" i="8"/>
  <c r="C413" i="23" s="1"/>
  <c r="D22" i="8"/>
  <c r="C341" i="23" s="1"/>
  <c r="T20" i="8"/>
  <c r="C309" i="23" s="1"/>
  <c r="D18" i="8"/>
  <c r="C245" i="23" s="1"/>
  <c r="D16" i="8"/>
  <c r="C197" i="23" s="1"/>
  <c r="D14" i="8"/>
  <c r="C149" i="23" s="1"/>
  <c r="T12" i="8"/>
  <c r="C117" i="23" s="1"/>
  <c r="D10" i="8"/>
  <c r="C53" i="23" s="1"/>
  <c r="Y37" i="8"/>
  <c r="C722" i="23" s="1"/>
  <c r="R36" i="8"/>
  <c r="C691" i="23" s="1"/>
  <c r="N35" i="8"/>
  <c r="C663" i="23" s="1"/>
  <c r="H34" i="8"/>
  <c r="C633" i="23" s="1"/>
  <c r="C33" i="8"/>
  <c r="C604" i="23" s="1"/>
  <c r="Y31" i="8"/>
  <c r="C578" i="23" s="1"/>
  <c r="R30" i="8"/>
  <c r="C547" i="23" s="1"/>
  <c r="N29" i="8"/>
  <c r="C519" i="23" s="1"/>
  <c r="H28" i="8"/>
  <c r="C489" i="23" s="1"/>
  <c r="H27" i="8"/>
  <c r="C465" i="23" s="1"/>
  <c r="J26" i="8"/>
  <c r="C443" i="23" s="1"/>
  <c r="O25" i="8"/>
  <c r="C424" i="23" s="1"/>
  <c r="V24" i="8"/>
  <c r="C407" i="23" s="1"/>
  <c r="C24" i="8"/>
  <c r="C388" i="23" s="1"/>
  <c r="J23" i="8"/>
  <c r="C371" i="23" s="1"/>
  <c r="O22" i="8"/>
  <c r="C352" i="23" s="1"/>
  <c r="V21" i="8"/>
  <c r="C335" i="23" s="1"/>
  <c r="E21" i="8"/>
  <c r="C318" i="23" s="1"/>
  <c r="N20" i="8"/>
  <c r="C303" i="23" s="1"/>
  <c r="V19" i="8"/>
  <c r="C287" i="23" s="1"/>
  <c r="E19" i="8"/>
  <c r="C270" i="23" s="1"/>
  <c r="N18" i="8"/>
  <c r="C255" i="23" s="1"/>
  <c r="V17" i="8"/>
  <c r="C239" i="23" s="1"/>
  <c r="E17" i="8"/>
  <c r="C222" i="23" s="1"/>
  <c r="N16" i="8"/>
  <c r="C207" i="23" s="1"/>
  <c r="V15" i="8"/>
  <c r="C191" i="23" s="1"/>
  <c r="E15" i="8"/>
  <c r="C174" i="23" s="1"/>
  <c r="N14" i="8"/>
  <c r="C159" i="23" s="1"/>
  <c r="V13" i="8"/>
  <c r="C143" i="23" s="1"/>
  <c r="E13" i="8"/>
  <c r="C126" i="23" s="1"/>
  <c r="N12" i="8"/>
  <c r="C111" i="23" s="1"/>
  <c r="V11" i="8"/>
  <c r="C95" i="23" s="1"/>
  <c r="E11" i="8"/>
  <c r="C78" i="23" s="1"/>
  <c r="N10" i="8"/>
  <c r="C63" i="23" s="1"/>
  <c r="V9" i="8"/>
  <c r="C47" i="23" s="1"/>
  <c r="E9" i="8"/>
  <c r="C30" i="23" s="1"/>
  <c r="N8" i="8"/>
  <c r="C15" i="23" s="1"/>
  <c r="T37" i="8"/>
  <c r="C717" i="23" s="1"/>
  <c r="O36" i="8"/>
  <c r="C688" i="23" s="1"/>
  <c r="M35" i="8"/>
  <c r="C662" i="23" s="1"/>
  <c r="F34" i="8"/>
  <c r="C631" i="23" s="1"/>
  <c r="B33" i="8"/>
  <c r="C603" i="23" s="1"/>
  <c r="T31" i="8"/>
  <c r="C573" i="23" s="1"/>
  <c r="O30" i="8"/>
  <c r="C544" i="23" s="1"/>
  <c r="M29" i="8"/>
  <c r="C518" i="23" s="1"/>
  <c r="F28" i="8"/>
  <c r="C487" i="23" s="1"/>
  <c r="F27" i="8"/>
  <c r="C463" i="23" s="1"/>
  <c r="H26" i="8"/>
  <c r="C441" i="23" s="1"/>
  <c r="N25" i="8"/>
  <c r="C423" i="23" s="1"/>
  <c r="T24" i="8"/>
  <c r="C405" i="23" s="1"/>
  <c r="B24" i="8"/>
  <c r="C387" i="23" s="1"/>
  <c r="H23" i="8"/>
  <c r="C369" i="23" s="1"/>
  <c r="N22" i="8"/>
  <c r="C351" i="23" s="1"/>
  <c r="T21" i="8"/>
  <c r="C333" i="23" s="1"/>
  <c r="D21" i="8"/>
  <c r="C317" i="23" s="1"/>
  <c r="M20" i="8"/>
  <c r="C302" i="23" s="1"/>
  <c r="T19" i="8"/>
  <c r="C285" i="23" s="1"/>
  <c r="D19" i="8"/>
  <c r="C269" i="23" s="1"/>
  <c r="M18" i="8"/>
  <c r="C254" i="23" s="1"/>
  <c r="T17" i="8"/>
  <c r="C237" i="23" s="1"/>
  <c r="D17" i="8"/>
  <c r="C221" i="23" s="1"/>
  <c r="M16" i="8"/>
  <c r="C206" i="23" s="1"/>
  <c r="T15" i="8"/>
  <c r="C189" i="23" s="1"/>
  <c r="D15" i="8"/>
  <c r="C173" i="23" s="1"/>
  <c r="M14" i="8"/>
  <c r="C158" i="23" s="1"/>
  <c r="T13" i="8"/>
  <c r="C141" i="23" s="1"/>
  <c r="D13" i="8"/>
  <c r="C125" i="23" s="1"/>
  <c r="M12" i="8"/>
  <c r="C110" i="23" s="1"/>
  <c r="T11" i="8"/>
  <c r="C93" i="23" s="1"/>
  <c r="D11" i="8"/>
  <c r="C77" i="23" s="1"/>
  <c r="M10" i="8"/>
  <c r="C62" i="23" s="1"/>
  <c r="T9" i="8"/>
  <c r="C45" i="23" s="1"/>
  <c r="D9" i="8"/>
  <c r="C29" i="23" s="1"/>
  <c r="M8" i="8"/>
  <c r="C14" i="23" s="1"/>
  <c r="Y38" i="8"/>
  <c r="C746" i="23" s="1"/>
  <c r="R37" i="8"/>
  <c r="C715" i="23" s="1"/>
  <c r="N36" i="8"/>
  <c r="C687" i="23" s="1"/>
  <c r="H35" i="8"/>
  <c r="C657" i="23" s="1"/>
  <c r="C34" i="8"/>
  <c r="C628" i="23" s="1"/>
  <c r="Y32" i="8"/>
  <c r="C602" i="23" s="1"/>
  <c r="R31" i="8"/>
  <c r="C571" i="23" s="1"/>
  <c r="N30" i="8"/>
  <c r="C543" i="23" s="1"/>
  <c r="H29" i="8"/>
  <c r="C513" i="23" s="1"/>
  <c r="D28" i="8"/>
  <c r="C485" i="23" s="1"/>
  <c r="D27" i="8"/>
  <c r="C461" i="23" s="1"/>
  <c r="F26" i="8"/>
  <c r="C439" i="23" s="1"/>
  <c r="M25" i="8"/>
  <c r="C422" i="23" s="1"/>
  <c r="R24" i="8"/>
  <c r="C403" i="23" s="1"/>
  <c r="Y23" i="8"/>
  <c r="C386" i="23" s="1"/>
  <c r="F23" i="8"/>
  <c r="C367" i="23" s="1"/>
  <c r="M22" i="8"/>
  <c r="C350" i="23" s="1"/>
  <c r="R21" i="8"/>
  <c r="C331" i="23" s="1"/>
  <c r="C21" i="8"/>
  <c r="C316" i="23" s="1"/>
  <c r="L20" i="8"/>
  <c r="C301" i="23" s="1"/>
  <c r="R19" i="8"/>
  <c r="C283" i="23" s="1"/>
  <c r="C19" i="8"/>
  <c r="C268" i="23" s="1"/>
  <c r="L18" i="8"/>
  <c r="C253" i="23" s="1"/>
  <c r="R17" i="8"/>
  <c r="C235" i="23" s="1"/>
  <c r="C17" i="8"/>
  <c r="C220" i="23" s="1"/>
  <c r="L16" i="8"/>
  <c r="C205" i="23" s="1"/>
  <c r="R15" i="8"/>
  <c r="C187" i="23" s="1"/>
  <c r="C15" i="8"/>
  <c r="C172" i="23" s="1"/>
  <c r="L14" i="8"/>
  <c r="C157" i="23" s="1"/>
  <c r="R13" i="8"/>
  <c r="C139" i="23" s="1"/>
  <c r="C13" i="8"/>
  <c r="C124" i="23" s="1"/>
  <c r="L12" i="8"/>
  <c r="C109" i="23" s="1"/>
  <c r="R11" i="8"/>
  <c r="C91" i="23" s="1"/>
  <c r="C11" i="8"/>
  <c r="C76" i="23" s="1"/>
  <c r="L10" i="8"/>
  <c r="C61" i="23" s="1"/>
  <c r="R9" i="8"/>
  <c r="C43" i="23" s="1"/>
  <c r="C9" i="8"/>
  <c r="C28" i="23" s="1"/>
  <c r="L8" i="8"/>
  <c r="C13" i="23" s="1"/>
  <c r="M17" i="8"/>
  <c r="C230" i="23" s="1"/>
  <c r="T38" i="8"/>
  <c r="C741" i="23" s="1"/>
  <c r="O37" i="8"/>
  <c r="C712" i="23" s="1"/>
  <c r="M36" i="8"/>
  <c r="C686" i="23" s="1"/>
  <c r="F35" i="8"/>
  <c r="C655" i="23" s="1"/>
  <c r="B34" i="8"/>
  <c r="C627" i="23" s="1"/>
  <c r="T32" i="8"/>
  <c r="C597" i="23" s="1"/>
  <c r="O31" i="8"/>
  <c r="C568" i="23" s="1"/>
  <c r="M30" i="8"/>
  <c r="C542" i="23" s="1"/>
  <c r="F29" i="8"/>
  <c r="C511" i="23" s="1"/>
  <c r="C28" i="8"/>
  <c r="C484" i="23" s="1"/>
  <c r="C27" i="8"/>
  <c r="C460" i="23" s="1"/>
  <c r="D26" i="8"/>
  <c r="C437" i="23" s="1"/>
  <c r="L25" i="8"/>
  <c r="C421" i="23" s="1"/>
  <c r="P24" i="8"/>
  <c r="C401" i="23" s="1"/>
  <c r="X23" i="8"/>
  <c r="C385" i="23" s="1"/>
  <c r="D23" i="8"/>
  <c r="C365" i="23" s="1"/>
  <c r="L22" i="8"/>
  <c r="C349" i="23" s="1"/>
  <c r="Q21" i="8"/>
  <c r="C330" i="23" s="1"/>
  <c r="B21" i="8"/>
  <c r="C315" i="23" s="1"/>
  <c r="J20" i="8"/>
  <c r="C299" i="23" s="1"/>
  <c r="Q19" i="8"/>
  <c r="C282" i="23" s="1"/>
  <c r="B19" i="8"/>
  <c r="C267" i="23" s="1"/>
  <c r="J18" i="8"/>
  <c r="C251" i="23" s="1"/>
  <c r="Q17" i="8"/>
  <c r="C234" i="23" s="1"/>
  <c r="B17" i="8"/>
  <c r="C219" i="23" s="1"/>
  <c r="J16" i="8"/>
  <c r="C203" i="23" s="1"/>
  <c r="Q15" i="8"/>
  <c r="C186" i="23" s="1"/>
  <c r="B15" i="8"/>
  <c r="C171" i="23" s="1"/>
  <c r="J14" i="8"/>
  <c r="C155" i="23" s="1"/>
  <c r="Q13" i="8"/>
  <c r="C138" i="23" s="1"/>
  <c r="B13" i="8"/>
  <c r="C123" i="23" s="1"/>
  <c r="J12" i="8"/>
  <c r="C107" i="23" s="1"/>
  <c r="Q11" i="8"/>
  <c r="C90" i="23" s="1"/>
  <c r="B11" i="8"/>
  <c r="C75" i="23" s="1"/>
  <c r="J10" i="8"/>
  <c r="C59" i="23" s="1"/>
  <c r="Q9" i="8"/>
  <c r="C42" i="23" s="1"/>
  <c r="B9" i="8"/>
  <c r="C27" i="23" s="1"/>
  <c r="J8" i="8"/>
  <c r="C11" i="23" s="1"/>
  <c r="C675" i="23"/>
  <c r="R27" i="8"/>
  <c r="C475" i="23" s="1"/>
  <c r="X22" i="8"/>
  <c r="C361" i="23" s="1"/>
  <c r="M19" i="8"/>
  <c r="C278" i="23" s="1"/>
  <c r="M15" i="8"/>
  <c r="C182" i="23" s="1"/>
  <c r="D12" i="8"/>
  <c r="C101" i="23" s="1"/>
  <c r="T8" i="8"/>
  <c r="C21" i="23" s="1"/>
  <c r="R38" i="8"/>
  <c r="C739" i="23" s="1"/>
  <c r="N37" i="8"/>
  <c r="C711" i="23" s="1"/>
  <c r="H36" i="8"/>
  <c r="C681" i="23" s="1"/>
  <c r="C35" i="8"/>
  <c r="C652" i="23" s="1"/>
  <c r="Y33" i="8"/>
  <c r="C626" i="23" s="1"/>
  <c r="R32" i="8"/>
  <c r="C595" i="23" s="1"/>
  <c r="N31" i="8"/>
  <c r="C567" i="23" s="1"/>
  <c r="H30" i="8"/>
  <c r="C537" i="23" s="1"/>
  <c r="C29" i="8"/>
  <c r="C508" i="23" s="1"/>
  <c r="B28" i="8"/>
  <c r="C483" i="23" s="1"/>
  <c r="B27" i="8"/>
  <c r="C459" i="23" s="1"/>
  <c r="C26" i="8"/>
  <c r="C436" i="23" s="1"/>
  <c r="J25" i="8"/>
  <c r="C419" i="23" s="1"/>
  <c r="O24" i="8"/>
  <c r="C400" i="23" s="1"/>
  <c r="V23" i="8"/>
  <c r="C383" i="23" s="1"/>
  <c r="C23" i="8"/>
  <c r="C364" i="23" s="1"/>
  <c r="J22" i="8"/>
  <c r="C347" i="23" s="1"/>
  <c r="P21" i="8"/>
  <c r="C329" i="23" s="1"/>
  <c r="Y20" i="8"/>
  <c r="C314" i="23" s="1"/>
  <c r="H20" i="8"/>
  <c r="C297" i="23" s="1"/>
  <c r="P19" i="8"/>
  <c r="C281" i="23" s="1"/>
  <c r="Y18" i="8"/>
  <c r="C266" i="23" s="1"/>
  <c r="H18" i="8"/>
  <c r="C249" i="23" s="1"/>
  <c r="P17" i="8"/>
  <c r="C233" i="23" s="1"/>
  <c r="Y16" i="8"/>
  <c r="C218" i="23" s="1"/>
  <c r="H16" i="8"/>
  <c r="C201" i="23" s="1"/>
  <c r="P15" i="8"/>
  <c r="C185" i="23" s="1"/>
  <c r="Y14" i="8"/>
  <c r="C170" i="23" s="1"/>
  <c r="H14" i="8"/>
  <c r="C153" i="23" s="1"/>
  <c r="P13" i="8"/>
  <c r="C137" i="23" s="1"/>
  <c r="Y12" i="8"/>
  <c r="C122" i="23" s="1"/>
  <c r="H12" i="8"/>
  <c r="C105" i="23" s="1"/>
  <c r="P11" i="8"/>
  <c r="C89" i="23" s="1"/>
  <c r="Y10" i="8"/>
  <c r="C74" i="23" s="1"/>
  <c r="H10" i="8"/>
  <c r="C57" i="23" s="1"/>
  <c r="P9" i="8"/>
  <c r="C41" i="23" s="1"/>
  <c r="Y8" i="8"/>
  <c r="C26" i="23" s="1"/>
  <c r="H8" i="8"/>
  <c r="C9" i="23" s="1"/>
  <c r="O38" i="8"/>
  <c r="C736" i="23" s="1"/>
  <c r="M37" i="8"/>
  <c r="C710" i="23" s="1"/>
  <c r="F36" i="8"/>
  <c r="C679" i="23" s="1"/>
  <c r="B35" i="8"/>
  <c r="C651" i="23" s="1"/>
  <c r="T33" i="8"/>
  <c r="C621" i="23" s="1"/>
  <c r="O32" i="8"/>
  <c r="C592" i="23" s="1"/>
  <c r="M31" i="8"/>
  <c r="C566" i="23" s="1"/>
  <c r="F30" i="8"/>
  <c r="C535" i="23" s="1"/>
  <c r="B29" i="8"/>
  <c r="C507" i="23" s="1"/>
  <c r="Y27" i="8"/>
  <c r="C482" i="23" s="1"/>
  <c r="Y26" i="8"/>
  <c r="C458" i="23" s="1"/>
  <c r="B26" i="8"/>
  <c r="C435" i="23" s="1"/>
  <c r="H25" i="8"/>
  <c r="C417" i="23" s="1"/>
  <c r="N24" i="8"/>
  <c r="C399" i="23" s="1"/>
  <c r="T23" i="8"/>
  <c r="C381" i="23" s="1"/>
  <c r="B23" i="8"/>
  <c r="C363" i="23" s="1"/>
  <c r="H22" i="8"/>
  <c r="C345" i="23" s="1"/>
  <c r="O21" i="8"/>
  <c r="C328" i="23" s="1"/>
  <c r="X20" i="8"/>
  <c r="C313" i="23" s="1"/>
  <c r="F20" i="8"/>
  <c r="C295" i="23" s="1"/>
  <c r="O19" i="8"/>
  <c r="C280" i="23" s="1"/>
  <c r="X18" i="8"/>
  <c r="C265" i="23" s="1"/>
  <c r="F18" i="8"/>
  <c r="C247" i="23" s="1"/>
  <c r="X16" i="8"/>
  <c r="C217" i="23" s="1"/>
  <c r="F16" i="8"/>
  <c r="C199" i="23" s="1"/>
  <c r="X14" i="8"/>
  <c r="C169" i="23" s="1"/>
  <c r="F14" i="8"/>
  <c r="C151" i="23" s="1"/>
  <c r="X12" i="8"/>
  <c r="C121" i="23" s="1"/>
  <c r="F12" i="8"/>
  <c r="C103" i="23" s="1"/>
  <c r="X10" i="8"/>
  <c r="C73" i="23" s="1"/>
  <c r="F10" i="8"/>
  <c r="C55" i="23" s="1"/>
  <c r="X8" i="8"/>
  <c r="C25" i="23" s="1"/>
  <c r="F8" i="8"/>
  <c r="C7" i="23" s="1"/>
  <c r="B30" i="8"/>
  <c r="C531" i="23" s="1"/>
  <c r="L24" i="8"/>
  <c r="C397" i="23" s="1"/>
  <c r="D20" i="8"/>
  <c r="C293" i="23" s="1"/>
  <c r="T14" i="8"/>
  <c r="C165" i="23" s="1"/>
  <c r="T10" i="8"/>
  <c r="C69" i="23" s="1"/>
  <c r="D8" i="8"/>
  <c r="C5" i="23" s="1"/>
  <c r="N38" i="8"/>
  <c r="C735" i="23" s="1"/>
  <c r="H37" i="8"/>
  <c r="C705" i="23" s="1"/>
  <c r="C36" i="8"/>
  <c r="C676" i="23" s="1"/>
  <c r="Y34" i="8"/>
  <c r="C650" i="23" s="1"/>
  <c r="R33" i="8"/>
  <c r="C619" i="23" s="1"/>
  <c r="N32" i="8"/>
  <c r="C591" i="23" s="1"/>
  <c r="H31" i="8"/>
  <c r="C561" i="23" s="1"/>
  <c r="C30" i="8"/>
  <c r="C532" i="23" s="1"/>
  <c r="Y28" i="8"/>
  <c r="C506" i="23" s="1"/>
  <c r="T27" i="8"/>
  <c r="C477" i="23" s="1"/>
  <c r="T26" i="8"/>
  <c r="C453" i="23" s="1"/>
  <c r="Y25" i="8"/>
  <c r="C434" i="23" s="1"/>
  <c r="F25" i="8"/>
  <c r="C415" i="23" s="1"/>
  <c r="M24" i="8"/>
  <c r="C398" i="23" s="1"/>
  <c r="R23" i="8"/>
  <c r="C379" i="23" s="1"/>
  <c r="Y22" i="8"/>
  <c r="C362" i="23" s="1"/>
  <c r="F22" i="8"/>
  <c r="C343" i="23" s="1"/>
  <c r="N21" i="8"/>
  <c r="C327" i="23" s="1"/>
  <c r="V20" i="8"/>
  <c r="C311" i="23" s="1"/>
  <c r="E20" i="8"/>
  <c r="C294" i="23" s="1"/>
  <c r="N19" i="8"/>
  <c r="C279" i="23" s="1"/>
  <c r="V18" i="8"/>
  <c r="C263" i="23" s="1"/>
  <c r="E18" i="8"/>
  <c r="C246" i="23" s="1"/>
  <c r="N17" i="8"/>
  <c r="C231" i="23" s="1"/>
  <c r="V16" i="8"/>
  <c r="C215" i="23" s="1"/>
  <c r="E16" i="8"/>
  <c r="C198" i="23" s="1"/>
  <c r="N15" i="8"/>
  <c r="C183" i="23" s="1"/>
  <c r="V14" i="8"/>
  <c r="C167" i="23" s="1"/>
  <c r="E14" i="8"/>
  <c r="C150" i="23" s="1"/>
  <c r="N13" i="8"/>
  <c r="C135" i="23" s="1"/>
  <c r="V12" i="8"/>
  <c r="C119" i="23" s="1"/>
  <c r="E12" i="8"/>
  <c r="C102" i="23" s="1"/>
  <c r="N11" i="8"/>
  <c r="C87" i="23" s="1"/>
  <c r="V10" i="8"/>
  <c r="C71" i="23" s="1"/>
  <c r="E10" i="8"/>
  <c r="C54" i="23" s="1"/>
  <c r="N9" i="8"/>
  <c r="C39" i="23" s="1"/>
  <c r="V8" i="8"/>
  <c r="C23" i="23" s="1"/>
  <c r="E8" i="8"/>
  <c r="C6" i="23" s="1"/>
  <c r="M38" i="8"/>
  <c r="C734" i="23" s="1"/>
  <c r="T34" i="8"/>
  <c r="C645" i="23" s="1"/>
  <c r="M32" i="8"/>
  <c r="C590" i="23" s="1"/>
  <c r="T28" i="8"/>
  <c r="C501" i="23" s="1"/>
  <c r="X25" i="8"/>
  <c r="C433" i="23" s="1"/>
  <c r="P23" i="8"/>
  <c r="C377" i="23" s="1"/>
  <c r="M21" i="8"/>
  <c r="C326" i="23" s="1"/>
  <c r="T18" i="8"/>
  <c r="C261" i="23" s="1"/>
  <c r="T16" i="8"/>
  <c r="C213" i="23" s="1"/>
  <c r="M13" i="8"/>
  <c r="C134" i="23" s="1"/>
  <c r="M11" i="8"/>
  <c r="C86" i="23" s="1"/>
  <c r="M9" i="8"/>
  <c r="C38" i="23" s="1"/>
  <c r="H38" i="8"/>
  <c r="C729" i="23" s="1"/>
  <c r="C37" i="8"/>
  <c r="C700" i="23" s="1"/>
  <c r="Y35" i="8"/>
  <c r="C674" i="23" s="1"/>
  <c r="R34" i="8"/>
  <c r="C643" i="23" s="1"/>
  <c r="N33" i="8"/>
  <c r="C615" i="23" s="1"/>
  <c r="H32" i="8"/>
  <c r="C585" i="23" s="1"/>
  <c r="C31" i="8"/>
  <c r="C556" i="23" s="1"/>
  <c r="Y29" i="8"/>
  <c r="C530" i="23" s="1"/>
  <c r="R28" i="8"/>
  <c r="C499" i="23" s="1"/>
  <c r="P27" i="8"/>
  <c r="C473" i="23" s="1"/>
  <c r="P26" i="8"/>
  <c r="C449" i="23" s="1"/>
  <c r="V25" i="8"/>
  <c r="C431" i="23" s="1"/>
  <c r="C25" i="8"/>
  <c r="C412" i="23" s="1"/>
  <c r="J24" i="8"/>
  <c r="C395" i="23" s="1"/>
  <c r="O23" i="8"/>
  <c r="C376" i="23" s="1"/>
  <c r="V22" i="8"/>
  <c r="C359" i="23" s="1"/>
  <c r="C22" i="8"/>
  <c r="C340" i="23" s="1"/>
  <c r="L21" i="8"/>
  <c r="C325" i="23" s="1"/>
  <c r="R20" i="8"/>
  <c r="C307" i="23" s="1"/>
  <c r="C20" i="8"/>
  <c r="C292" i="23" s="1"/>
  <c r="L19" i="8"/>
  <c r="C277" i="23" s="1"/>
  <c r="R18" i="8"/>
  <c r="C259" i="23" s="1"/>
  <c r="C18" i="8"/>
  <c r="C244" i="23" s="1"/>
  <c r="L17" i="8"/>
  <c r="C229" i="23" s="1"/>
  <c r="R16" i="8"/>
  <c r="C211" i="23" s="1"/>
  <c r="C16" i="8"/>
  <c r="C196" i="23" s="1"/>
  <c r="L15" i="8"/>
  <c r="C181" i="23" s="1"/>
  <c r="R14" i="8"/>
  <c r="C163" i="23" s="1"/>
  <c r="C14" i="8"/>
  <c r="C148" i="23" s="1"/>
  <c r="L13" i="8"/>
  <c r="C133" i="23" s="1"/>
  <c r="R12" i="8"/>
  <c r="C115" i="23" s="1"/>
  <c r="C12" i="8"/>
  <c r="C100" i="23" s="1"/>
  <c r="L11" i="8"/>
  <c r="C85" i="23" s="1"/>
  <c r="R10" i="8"/>
  <c r="C67" i="23" s="1"/>
  <c r="C10" i="8"/>
  <c r="C52" i="23" s="1"/>
  <c r="L9" i="8"/>
  <c r="C37" i="23" s="1"/>
  <c r="R8" i="8"/>
  <c r="C19" i="23" s="1"/>
  <c r="C8" i="8"/>
  <c r="C4" i="23" s="1"/>
  <c r="F38" i="8"/>
  <c r="C727" i="23" s="1"/>
  <c r="B37" i="8"/>
  <c r="C699" i="23" s="1"/>
  <c r="T35" i="8"/>
  <c r="C669" i="23" s="1"/>
  <c r="O34" i="8"/>
  <c r="C640" i="23" s="1"/>
  <c r="M33" i="8"/>
  <c r="C614" i="23" s="1"/>
  <c r="F32" i="8"/>
  <c r="C583" i="23" s="1"/>
  <c r="B31" i="8"/>
  <c r="C555" i="23" s="1"/>
  <c r="T29" i="8"/>
  <c r="C525" i="23" s="1"/>
  <c r="O28" i="8"/>
  <c r="C496" i="23" s="1"/>
  <c r="O27" i="8"/>
  <c r="C472" i="23" s="1"/>
  <c r="O26" i="8"/>
  <c r="C448" i="23" s="1"/>
  <c r="T25" i="8"/>
  <c r="C429" i="23" s="1"/>
  <c r="B25" i="8"/>
  <c r="C411" i="23" s="1"/>
  <c r="H24" i="8"/>
  <c r="C393" i="23" s="1"/>
  <c r="N23" i="8"/>
  <c r="C375" i="23" s="1"/>
  <c r="T22" i="8"/>
  <c r="C357" i="23" s="1"/>
  <c r="B22" i="8"/>
  <c r="C339" i="23" s="1"/>
  <c r="J21" i="8"/>
  <c r="C323" i="23" s="1"/>
  <c r="Q20" i="8"/>
  <c r="C306" i="23" s="1"/>
  <c r="B20" i="8"/>
  <c r="C291" i="23" s="1"/>
  <c r="J19" i="8"/>
  <c r="C275" i="23" s="1"/>
  <c r="Q18" i="8"/>
  <c r="C258" i="23" s="1"/>
  <c r="B18" i="8"/>
  <c r="C243" i="23" s="1"/>
  <c r="J17" i="8"/>
  <c r="C227" i="23" s="1"/>
  <c r="Q16" i="8"/>
  <c r="C210" i="23" s="1"/>
  <c r="B16" i="8"/>
  <c r="C195" i="23" s="1"/>
  <c r="J15" i="8"/>
  <c r="C179" i="23" s="1"/>
  <c r="Q14" i="8"/>
  <c r="C162" i="23" s="1"/>
  <c r="B14" i="8"/>
  <c r="C147" i="23" s="1"/>
  <c r="J13" i="8"/>
  <c r="C131" i="23" s="1"/>
  <c r="Q12" i="8"/>
  <c r="C114" i="23" s="1"/>
  <c r="B12" i="8"/>
  <c r="C99" i="23" s="1"/>
  <c r="J11" i="8"/>
  <c r="C83" i="23" s="1"/>
  <c r="Q10" i="8"/>
  <c r="C66" i="23" s="1"/>
  <c r="B10" i="8"/>
  <c r="C51" i="23" s="1"/>
  <c r="J9" i="8"/>
  <c r="C35" i="23" s="1"/>
  <c r="Q8" i="8"/>
  <c r="C18" i="23" s="1"/>
  <c r="O17" i="8"/>
  <c r="C232" i="23" s="1"/>
  <c r="R255" i="9"/>
  <c r="F255" i="9"/>
  <c r="R254" i="9"/>
  <c r="F254" i="9"/>
  <c r="R253" i="9"/>
  <c r="R69" i="9" s="1"/>
  <c r="G691" i="23" s="1"/>
  <c r="F253" i="9"/>
  <c r="R252" i="9"/>
  <c r="F252" i="9"/>
  <c r="R251" i="9"/>
  <c r="R67" i="9" s="1"/>
  <c r="G643" i="23" s="1"/>
  <c r="F251" i="9"/>
  <c r="F67" i="9" s="1"/>
  <c r="G631" i="23" s="1"/>
  <c r="R250" i="9"/>
  <c r="F250" i="9"/>
  <c r="R249" i="9"/>
  <c r="F249" i="9"/>
  <c r="R248" i="9"/>
  <c r="F248" i="9"/>
  <c r="R247" i="9"/>
  <c r="R63" i="9" s="1"/>
  <c r="G547" i="23" s="1"/>
  <c r="F247" i="9"/>
  <c r="R246" i="9"/>
  <c r="F246" i="9"/>
  <c r="R245" i="9"/>
  <c r="R61" i="9" s="1"/>
  <c r="G499" i="23" s="1"/>
  <c r="F245" i="9"/>
  <c r="F61" i="9" s="1"/>
  <c r="G487" i="23" s="1"/>
  <c r="R244" i="9"/>
  <c r="F244" i="9"/>
  <c r="R243" i="9"/>
  <c r="F243" i="9"/>
  <c r="R242" i="9"/>
  <c r="F242" i="9"/>
  <c r="R241" i="9"/>
  <c r="R57" i="9" s="1"/>
  <c r="G403" i="23" s="1"/>
  <c r="F241" i="9"/>
  <c r="R240" i="9"/>
  <c r="F240" i="9"/>
  <c r="R239" i="9"/>
  <c r="F239" i="9"/>
  <c r="R238" i="9"/>
  <c r="F238" i="9"/>
  <c r="R237" i="9"/>
  <c r="F237" i="9"/>
  <c r="R236" i="9"/>
  <c r="F236" i="9"/>
  <c r="R235" i="9"/>
  <c r="R51" i="9" s="1"/>
  <c r="G259" i="23" s="1"/>
  <c r="F235" i="9"/>
  <c r="R234" i="9"/>
  <c r="F234" i="9"/>
  <c r="R233" i="9"/>
  <c r="R49" i="9" s="1"/>
  <c r="G211" i="23" s="1"/>
  <c r="F233" i="9"/>
  <c r="F49" i="9" s="1"/>
  <c r="G199" i="23" s="1"/>
  <c r="R232" i="9"/>
  <c r="F232" i="9"/>
  <c r="R231" i="9"/>
  <c r="F231" i="9"/>
  <c r="R230" i="9"/>
  <c r="F230" i="9"/>
  <c r="R229" i="9"/>
  <c r="R45" i="9" s="1"/>
  <c r="G115" i="23" s="1"/>
  <c r="F229" i="9"/>
  <c r="R228" i="9"/>
  <c r="F228" i="9"/>
  <c r="R227" i="9"/>
  <c r="R43" i="9" s="1"/>
  <c r="G67" i="23" s="1"/>
  <c r="F227" i="9"/>
  <c r="F43" i="9" s="1"/>
  <c r="G55" i="23" s="1"/>
  <c r="R226" i="9"/>
  <c r="F226" i="9"/>
  <c r="R225" i="9"/>
  <c r="F225" i="9"/>
  <c r="X255" i="9"/>
  <c r="X71" i="9" s="1"/>
  <c r="G745" i="23" s="1"/>
  <c r="L255" i="9"/>
  <c r="X254" i="9"/>
  <c r="X70" i="9" s="1"/>
  <c r="G721" i="23" s="1"/>
  <c r="L254" i="9"/>
  <c r="X253" i="9"/>
  <c r="L253" i="9"/>
  <c r="X252" i="9"/>
  <c r="X68" i="9" s="1"/>
  <c r="G673" i="23" s="1"/>
  <c r="L252" i="9"/>
  <c r="L68" i="9" s="1"/>
  <c r="G661" i="23" s="1"/>
  <c r="X251" i="9"/>
  <c r="L251" i="9"/>
  <c r="X250" i="9"/>
  <c r="L250" i="9"/>
  <c r="X249" i="9"/>
  <c r="X65" i="9" s="1"/>
  <c r="G601" i="23" s="1"/>
  <c r="L249" i="9"/>
  <c r="X248" i="9"/>
  <c r="X64" i="9" s="1"/>
  <c r="G577" i="23" s="1"/>
  <c r="L248" i="9"/>
  <c r="X247" i="9"/>
  <c r="L247" i="9"/>
  <c r="X246" i="9"/>
  <c r="X62" i="9" s="1"/>
  <c r="G529" i="23" s="1"/>
  <c r="L246" i="9"/>
  <c r="L62" i="9" s="1"/>
  <c r="G517" i="23" s="1"/>
  <c r="X245" i="9"/>
  <c r="L245" i="9"/>
  <c r="X244" i="9"/>
  <c r="L244" i="9"/>
  <c r="X243" i="9"/>
  <c r="X59" i="9" s="1"/>
  <c r="G457" i="23" s="1"/>
  <c r="L243" i="9"/>
  <c r="X242" i="9"/>
  <c r="X58" i="9" s="1"/>
  <c r="G433" i="23" s="1"/>
  <c r="L242" i="9"/>
  <c r="X241" i="9"/>
  <c r="L241" i="9"/>
  <c r="X240" i="9"/>
  <c r="X56" i="9" s="1"/>
  <c r="G385" i="23" s="1"/>
  <c r="L240" i="9"/>
  <c r="L56" i="9" s="1"/>
  <c r="G373" i="23" s="1"/>
  <c r="X239" i="9"/>
  <c r="L239" i="9"/>
  <c r="X238" i="9"/>
  <c r="L238" i="9"/>
  <c r="X237" i="9"/>
  <c r="X53" i="9" s="1"/>
  <c r="G313" i="23" s="1"/>
  <c r="L237" i="9"/>
  <c r="X236" i="9"/>
  <c r="X52" i="9" s="1"/>
  <c r="G289" i="23" s="1"/>
  <c r="L236" i="9"/>
  <c r="X235" i="9"/>
  <c r="L235" i="9"/>
  <c r="X234" i="9"/>
  <c r="L234" i="9"/>
  <c r="L50" i="9" s="1"/>
  <c r="G229" i="23" s="1"/>
  <c r="X233" i="9"/>
  <c r="L233" i="9"/>
  <c r="X232" i="9"/>
  <c r="L232" i="9"/>
  <c r="X231" i="9"/>
  <c r="X47" i="9" s="1"/>
  <c r="G169" i="23" s="1"/>
  <c r="L231" i="9"/>
  <c r="X230" i="9"/>
  <c r="X46" i="9" s="1"/>
  <c r="G145" i="23" s="1"/>
  <c r="L230" i="9"/>
  <c r="X229" i="9"/>
  <c r="L229" i="9"/>
  <c r="X228" i="9"/>
  <c r="X44" i="9" s="1"/>
  <c r="G97" i="23" s="1"/>
  <c r="L228" i="9"/>
  <c r="L44" i="9" s="1"/>
  <c r="G85" i="23" s="1"/>
  <c r="X227" i="9"/>
  <c r="L227" i="9"/>
  <c r="X226" i="9"/>
  <c r="L226" i="9"/>
  <c r="X225" i="9"/>
  <c r="X41" i="9" s="1"/>
  <c r="G25" i="23" s="1"/>
  <c r="L225" i="9"/>
  <c r="N255" i="9"/>
  <c r="N71" i="9" s="1"/>
  <c r="G735" i="23" s="1"/>
  <c r="W254" i="9"/>
  <c r="I254" i="9"/>
  <c r="S253" i="9"/>
  <c r="D253" i="9"/>
  <c r="D69" i="9" s="1"/>
  <c r="G677" i="23" s="1"/>
  <c r="N252" i="9"/>
  <c r="N68" i="9" s="1"/>
  <c r="G663" i="23" s="1"/>
  <c r="W251" i="9"/>
  <c r="I251" i="9"/>
  <c r="S250" i="9"/>
  <c r="D250" i="9"/>
  <c r="D66" i="9" s="1"/>
  <c r="G605" i="23" s="1"/>
  <c r="N249" i="9"/>
  <c r="N65" i="9" s="1"/>
  <c r="G591" i="23" s="1"/>
  <c r="W248" i="9"/>
  <c r="I248" i="9"/>
  <c r="I64" i="9" s="1"/>
  <c r="G562" i="23" s="1"/>
  <c r="S247" i="9"/>
  <c r="D247" i="9"/>
  <c r="N246" i="9"/>
  <c r="W245" i="9"/>
  <c r="I245" i="9"/>
  <c r="I61" i="9" s="1"/>
  <c r="G490" i="23" s="1"/>
  <c r="S244" i="9"/>
  <c r="S60" i="9" s="1"/>
  <c r="G476" i="23" s="1"/>
  <c r="D244" i="9"/>
  <c r="N243" i="9"/>
  <c r="W242" i="9"/>
  <c r="W58" i="9" s="1"/>
  <c r="G432" i="23" s="1"/>
  <c r="I242" i="9"/>
  <c r="I58" i="9" s="1"/>
  <c r="G418" i="23" s="1"/>
  <c r="S241" i="9"/>
  <c r="S57" i="9" s="1"/>
  <c r="G404" i="23" s="1"/>
  <c r="D241" i="9"/>
  <c r="D57" i="9" s="1"/>
  <c r="G389" i="23" s="1"/>
  <c r="N240" i="9"/>
  <c r="W239" i="9"/>
  <c r="I239" i="9"/>
  <c r="S238" i="9"/>
  <c r="S54" i="9" s="1"/>
  <c r="G332" i="23" s="1"/>
  <c r="D238" i="9"/>
  <c r="D54" i="9" s="1"/>
  <c r="G317" i="23" s="1"/>
  <c r="N237" i="9"/>
  <c r="W236" i="9"/>
  <c r="I236" i="9"/>
  <c r="S235" i="9"/>
  <c r="S51" i="9" s="1"/>
  <c r="G260" i="23" s="1"/>
  <c r="D235" i="9"/>
  <c r="D51" i="9" s="1"/>
  <c r="G245" i="23" s="1"/>
  <c r="N234" i="9"/>
  <c r="W233" i="9"/>
  <c r="W49" i="9" s="1"/>
  <c r="G216" i="23" s="1"/>
  <c r="I233" i="9"/>
  <c r="S232" i="9"/>
  <c r="S48" i="9" s="1"/>
  <c r="G188" i="23" s="1"/>
  <c r="D232" i="9"/>
  <c r="N231" i="9"/>
  <c r="N47" i="9" s="1"/>
  <c r="G159" i="23" s="1"/>
  <c r="W230" i="9"/>
  <c r="W46" i="9" s="1"/>
  <c r="G144" i="23" s="1"/>
  <c r="I230" i="9"/>
  <c r="S229" i="9"/>
  <c r="S45" i="9" s="1"/>
  <c r="G116" i="23" s="1"/>
  <c r="D229" i="9"/>
  <c r="N228" i="9"/>
  <c r="W227" i="9"/>
  <c r="W43" i="9" s="1"/>
  <c r="G72" i="23" s="1"/>
  <c r="I227" i="9"/>
  <c r="S226" i="9"/>
  <c r="S42" i="9" s="1"/>
  <c r="G44" i="23" s="1"/>
  <c r="D226" i="9"/>
  <c r="N225" i="9"/>
  <c r="M255" i="9"/>
  <c r="V254" i="9"/>
  <c r="V70" i="9" s="1"/>
  <c r="G719" i="23" s="1"/>
  <c r="H254" i="9"/>
  <c r="H70" i="9" s="1"/>
  <c r="G705" i="23" s="1"/>
  <c r="Q253" i="9"/>
  <c r="C253" i="9"/>
  <c r="M252" i="9"/>
  <c r="V251" i="9"/>
  <c r="V67" i="9" s="1"/>
  <c r="G647" i="23" s="1"/>
  <c r="H251" i="9"/>
  <c r="H67" i="9" s="1"/>
  <c r="G633" i="23" s="1"/>
  <c r="Q250" i="9"/>
  <c r="C250" i="9"/>
  <c r="C66" i="9" s="1"/>
  <c r="G604" i="23" s="1"/>
  <c r="M249" i="9"/>
  <c r="V248" i="9"/>
  <c r="H248" i="9"/>
  <c r="Q247" i="9"/>
  <c r="Q63" i="9" s="1"/>
  <c r="G546" i="23" s="1"/>
  <c r="C247" i="9"/>
  <c r="C63" i="9" s="1"/>
  <c r="G532" i="23" s="1"/>
  <c r="M246" i="9"/>
  <c r="V245" i="9"/>
  <c r="V61" i="9" s="1"/>
  <c r="G503" i="23" s="1"/>
  <c r="H245" i="9"/>
  <c r="Q244" i="9"/>
  <c r="Q60" i="9" s="1"/>
  <c r="G474" i="23" s="1"/>
  <c r="C244" i="9"/>
  <c r="C60" i="9" s="1"/>
  <c r="G460" i="23" s="1"/>
  <c r="M243" i="9"/>
  <c r="V242" i="9"/>
  <c r="V58" i="9" s="1"/>
  <c r="G431" i="23" s="1"/>
  <c r="H242" i="9"/>
  <c r="Q241" i="9"/>
  <c r="U255" i="9"/>
  <c r="G255" i="9"/>
  <c r="P254" i="9"/>
  <c r="P70" i="9" s="1"/>
  <c r="G713" i="23" s="1"/>
  <c r="B254" i="9"/>
  <c r="K253" i="9"/>
  <c r="U252" i="9"/>
  <c r="G252" i="9"/>
  <c r="P251" i="9"/>
  <c r="P67" i="9" s="1"/>
  <c r="G641" i="23" s="1"/>
  <c r="B251" i="9"/>
  <c r="K250" i="9"/>
  <c r="K66" i="9" s="1"/>
  <c r="G612" i="23" s="1"/>
  <c r="U249" i="9"/>
  <c r="G249" i="9"/>
  <c r="P248" i="9"/>
  <c r="B248" i="9"/>
  <c r="B64" i="9" s="1"/>
  <c r="G555" i="23" s="1"/>
  <c r="K247" i="9"/>
  <c r="K63" i="9" s="1"/>
  <c r="G540" i="23" s="1"/>
  <c r="U246" i="9"/>
  <c r="G246" i="9"/>
  <c r="G62" i="9" s="1"/>
  <c r="G512" i="23" s="1"/>
  <c r="P245" i="9"/>
  <c r="B245" i="9"/>
  <c r="K244" i="9"/>
  <c r="K60" i="9" s="1"/>
  <c r="G468" i="23" s="1"/>
  <c r="U243" i="9"/>
  <c r="G243" i="9"/>
  <c r="G59" i="9" s="1"/>
  <c r="G440" i="23" s="1"/>
  <c r="P242" i="9"/>
  <c r="B242" i="9"/>
  <c r="K241" i="9"/>
  <c r="U240" i="9"/>
  <c r="U56" i="9" s="1"/>
  <c r="G382" i="23" s="1"/>
  <c r="G240" i="9"/>
  <c r="G56" i="9" s="1"/>
  <c r="G368" i="23" s="1"/>
  <c r="P239" i="9"/>
  <c r="B239" i="9"/>
  <c r="K238" i="9"/>
  <c r="U237" i="9"/>
  <c r="G237" i="9"/>
  <c r="G53" i="9" s="1"/>
  <c r="G296" i="23" s="1"/>
  <c r="P236" i="9"/>
  <c r="B236" i="9"/>
  <c r="B52" i="9" s="1"/>
  <c r="G267" i="23" s="1"/>
  <c r="K235" i="9"/>
  <c r="U234" i="9"/>
  <c r="G234" i="9"/>
  <c r="P233" i="9"/>
  <c r="P49" i="9" s="1"/>
  <c r="G209" i="23" s="1"/>
  <c r="B233" i="9"/>
  <c r="B49" i="9" s="1"/>
  <c r="G195" i="23" s="1"/>
  <c r="K232" i="9"/>
  <c r="U231" i="9"/>
  <c r="G231" i="9"/>
  <c r="G47" i="9" s="1"/>
  <c r="G152" i="23" s="1"/>
  <c r="P230" i="9"/>
  <c r="B230" i="9"/>
  <c r="B46" i="9" s="1"/>
  <c r="G123" i="23" s="1"/>
  <c r="K229" i="9"/>
  <c r="U228" i="9"/>
  <c r="U44" i="9" s="1"/>
  <c r="G94" i="23" s="1"/>
  <c r="G228" i="9"/>
  <c r="G44" i="9" s="1"/>
  <c r="G80" i="23" s="1"/>
  <c r="P227" i="9"/>
  <c r="B227" i="9"/>
  <c r="K226" i="9"/>
  <c r="K42" i="9" s="1"/>
  <c r="G36" i="23" s="1"/>
  <c r="U225" i="9"/>
  <c r="U41" i="9" s="1"/>
  <c r="G22" i="23" s="1"/>
  <c r="G225" i="9"/>
  <c r="G41" i="9" s="1"/>
  <c r="G8" i="23" s="1"/>
  <c r="S255" i="9"/>
  <c r="D255" i="9"/>
  <c r="N254" i="9"/>
  <c r="W253" i="9"/>
  <c r="W69" i="9" s="1"/>
  <c r="G696" i="23" s="1"/>
  <c r="I253" i="9"/>
  <c r="S252" i="9"/>
  <c r="S68" i="9" s="1"/>
  <c r="G668" i="23" s="1"/>
  <c r="D252" i="9"/>
  <c r="N251" i="9"/>
  <c r="W250" i="9"/>
  <c r="I250" i="9"/>
  <c r="I66" i="9" s="1"/>
  <c r="G610" i="23" s="1"/>
  <c r="S249" i="9"/>
  <c r="S65" i="9" s="1"/>
  <c r="G596" i="23" s="1"/>
  <c r="D249" i="9"/>
  <c r="N248" i="9"/>
  <c r="W247" i="9"/>
  <c r="I247" i="9"/>
  <c r="I63" i="9" s="1"/>
  <c r="G538" i="23" s="1"/>
  <c r="S246" i="9"/>
  <c r="S62" i="9" s="1"/>
  <c r="G524" i="23" s="1"/>
  <c r="D246" i="9"/>
  <c r="N245" i="9"/>
  <c r="N61" i="9" s="1"/>
  <c r="G495" i="23" s="1"/>
  <c r="W244" i="9"/>
  <c r="I244" i="9"/>
  <c r="S243" i="9"/>
  <c r="S59" i="9" s="1"/>
  <c r="G452" i="23" s="1"/>
  <c r="D243" i="9"/>
  <c r="D59" i="9" s="1"/>
  <c r="G437" i="23" s="1"/>
  <c r="N242" i="9"/>
  <c r="N58" i="9" s="1"/>
  <c r="G423" i="23" s="1"/>
  <c r="W241" i="9"/>
  <c r="J255" i="9"/>
  <c r="M254" i="9"/>
  <c r="O253" i="9"/>
  <c r="O69" i="9" s="1"/>
  <c r="G688" i="23" s="1"/>
  <c r="Q252" i="9"/>
  <c r="Q68" i="9" s="1"/>
  <c r="G666" i="23" s="1"/>
  <c r="T251" i="9"/>
  <c r="V250" i="9"/>
  <c r="V66" i="9" s="1"/>
  <c r="G623" i="23" s="1"/>
  <c r="Y249" i="9"/>
  <c r="C249" i="9"/>
  <c r="E248" i="9"/>
  <c r="H247" i="9"/>
  <c r="J246" i="9"/>
  <c r="J62" i="9" s="1"/>
  <c r="G515" i="23" s="1"/>
  <c r="M245" i="9"/>
  <c r="O244" i="9"/>
  <c r="Q243" i="9"/>
  <c r="T242" i="9"/>
  <c r="T58" i="9" s="1"/>
  <c r="G429" i="23" s="1"/>
  <c r="V241" i="9"/>
  <c r="V57" i="9" s="1"/>
  <c r="G407" i="23" s="1"/>
  <c r="C241" i="9"/>
  <c r="J240" i="9"/>
  <c r="J56" i="9" s="1"/>
  <c r="G371" i="23" s="1"/>
  <c r="Q239" i="9"/>
  <c r="W238" i="9"/>
  <c r="G238" i="9"/>
  <c r="G54" i="9" s="1"/>
  <c r="G320" i="23" s="1"/>
  <c r="M237" i="9"/>
  <c r="T236" i="9"/>
  <c r="T52" i="9" s="1"/>
  <c r="G285" i="23" s="1"/>
  <c r="C236" i="9"/>
  <c r="I235" i="9"/>
  <c r="P234" i="9"/>
  <c r="V233" i="9"/>
  <c r="V49" i="9" s="1"/>
  <c r="G215" i="23" s="1"/>
  <c r="E233" i="9"/>
  <c r="E49" i="9" s="1"/>
  <c r="G198" i="23" s="1"/>
  <c r="M232" i="9"/>
  <c r="S231" i="9"/>
  <c r="S47" i="9" s="1"/>
  <c r="G164" i="23" s="1"/>
  <c r="B231" i="9"/>
  <c r="H230" i="9"/>
  <c r="O229" i="9"/>
  <c r="V228" i="9"/>
  <c r="V44" i="9" s="1"/>
  <c r="G95" i="23" s="1"/>
  <c r="D228" i="9"/>
  <c r="D44" i="9" s="1"/>
  <c r="G77" i="23" s="1"/>
  <c r="K227" i="9"/>
  <c r="Q226" i="9"/>
  <c r="Y225" i="9"/>
  <c r="H225" i="9"/>
  <c r="H41" i="9" s="1"/>
  <c r="G9" i="23" s="1"/>
  <c r="I255" i="9"/>
  <c r="I71" i="9" s="1"/>
  <c r="G730" i="23" s="1"/>
  <c r="K254" i="9"/>
  <c r="N253" i="9"/>
  <c r="N69" i="9" s="1"/>
  <c r="G687" i="23" s="1"/>
  <c r="P252" i="9"/>
  <c r="S251" i="9"/>
  <c r="U250" i="9"/>
  <c r="W249" i="9"/>
  <c r="W65" i="9" s="1"/>
  <c r="G600" i="23" s="1"/>
  <c r="B249" i="9"/>
  <c r="B65" i="9" s="1"/>
  <c r="G579" i="23" s="1"/>
  <c r="D248" i="9"/>
  <c r="G247" i="9"/>
  <c r="I246" i="9"/>
  <c r="K245" i="9"/>
  <c r="N244" i="9"/>
  <c r="N60" i="9" s="1"/>
  <c r="G471" i="23" s="1"/>
  <c r="P243" i="9"/>
  <c r="S242" i="9"/>
  <c r="S58" i="9" s="1"/>
  <c r="G428" i="23" s="1"/>
  <c r="U241" i="9"/>
  <c r="B241" i="9"/>
  <c r="I240" i="9"/>
  <c r="O239" i="9"/>
  <c r="O55" i="9" s="1"/>
  <c r="G352" i="23" s="1"/>
  <c r="V238" i="9"/>
  <c r="V54" i="9" s="1"/>
  <c r="G335" i="23" s="1"/>
  <c r="E238" i="9"/>
  <c r="K237" i="9"/>
  <c r="S236" i="9"/>
  <c r="S52" i="9" s="1"/>
  <c r="G284" i="23" s="1"/>
  <c r="Y235" i="9"/>
  <c r="Y51" i="9" s="1"/>
  <c r="G266" i="23" s="1"/>
  <c r="H235" i="9"/>
  <c r="H51" i="9" s="1"/>
  <c r="G249" i="23" s="1"/>
  <c r="O234" i="9"/>
  <c r="U233" i="9"/>
  <c r="U49" i="9" s="1"/>
  <c r="G214" i="23" s="1"/>
  <c r="D233" i="9"/>
  <c r="J232" i="9"/>
  <c r="J48" i="9" s="1"/>
  <c r="G179" i="23" s="1"/>
  <c r="Q231" i="9"/>
  <c r="Y230" i="9"/>
  <c r="G230" i="9"/>
  <c r="G46" i="9" s="1"/>
  <c r="G128" i="23" s="1"/>
  <c r="N229" i="9"/>
  <c r="T228" i="9"/>
  <c r="C228" i="9"/>
  <c r="J227" i="9"/>
  <c r="J43" i="9" s="1"/>
  <c r="G59" i="23" s="1"/>
  <c r="P226" i="9"/>
  <c r="P42" i="9" s="1"/>
  <c r="G41" i="23" s="1"/>
  <c r="W225" i="9"/>
  <c r="E225" i="9"/>
  <c r="E41" i="9" s="1"/>
  <c r="G6" i="23" s="1"/>
  <c r="E255" i="9"/>
  <c r="G254" i="9"/>
  <c r="J253" i="9"/>
  <c r="K252" i="9"/>
  <c r="K68" i="9" s="1"/>
  <c r="G660" i="23" s="1"/>
  <c r="O251" i="9"/>
  <c r="O67" i="9" s="1"/>
  <c r="G640" i="23" s="1"/>
  <c r="P250" i="9"/>
  <c r="T249" i="9"/>
  <c r="U248" i="9"/>
  <c r="Y247" i="9"/>
  <c r="Y63" i="9" s="1"/>
  <c r="G554" i="23" s="1"/>
  <c r="B247" i="9"/>
  <c r="B63" i="9" s="1"/>
  <c r="G531" i="23" s="1"/>
  <c r="E246" i="9"/>
  <c r="G245" i="9"/>
  <c r="G61" i="9" s="1"/>
  <c r="G488" i="23" s="1"/>
  <c r="J244" i="9"/>
  <c r="J60" i="9" s="1"/>
  <c r="G467" i="23" s="1"/>
  <c r="K243" i="9"/>
  <c r="O242" i="9"/>
  <c r="P241" i="9"/>
  <c r="W240" i="9"/>
  <c r="W56" i="9" s="1"/>
  <c r="G384" i="23" s="1"/>
  <c r="E240" i="9"/>
  <c r="M239" i="9"/>
  <c r="T238" i="9"/>
  <c r="B238" i="9"/>
  <c r="B54" i="9" s="1"/>
  <c r="G315" i="23" s="1"/>
  <c r="I237" i="9"/>
  <c r="I53" i="9" s="1"/>
  <c r="G298" i="23" s="1"/>
  <c r="O236" i="9"/>
  <c r="V235" i="9"/>
  <c r="V51" i="9" s="1"/>
  <c r="G263" i="23" s="1"/>
  <c r="E235" i="9"/>
  <c r="K234" i="9"/>
  <c r="S233" i="9"/>
  <c r="S49" i="9" s="1"/>
  <c r="G212" i="23" s="1"/>
  <c r="Y232" i="9"/>
  <c r="Y48" i="9" s="1"/>
  <c r="G194" i="23" s="1"/>
  <c r="H232" i="9"/>
  <c r="H48" i="9" s="1"/>
  <c r="G177" i="23" s="1"/>
  <c r="O231" i="9"/>
  <c r="U230" i="9"/>
  <c r="D230" i="9"/>
  <c r="J229" i="9"/>
  <c r="J45" i="9" s="1"/>
  <c r="G107" i="23" s="1"/>
  <c r="Q228" i="9"/>
  <c r="Q44" i="9" s="1"/>
  <c r="G90" i="23" s="1"/>
  <c r="Y227" i="9"/>
  <c r="G227" i="9"/>
  <c r="G43" i="9" s="1"/>
  <c r="G56" i="23" s="1"/>
  <c r="N226" i="9"/>
  <c r="T225" i="9"/>
  <c r="C225" i="9"/>
  <c r="Y255" i="9"/>
  <c r="Y71" i="9" s="1"/>
  <c r="G746" i="23" s="1"/>
  <c r="C255" i="9"/>
  <c r="C71" i="9" s="1"/>
  <c r="G724" i="23" s="1"/>
  <c r="E254" i="9"/>
  <c r="H253" i="9"/>
  <c r="J252" i="9"/>
  <c r="M251" i="9"/>
  <c r="M67" i="9" s="1"/>
  <c r="G638" i="23" s="1"/>
  <c r="O250" i="9"/>
  <c r="O66" i="9" s="1"/>
  <c r="G616" i="23" s="1"/>
  <c r="Q249" i="9"/>
  <c r="T248" i="9"/>
  <c r="T64" i="9" s="1"/>
  <c r="G573" i="23" s="1"/>
  <c r="V247" i="9"/>
  <c r="Y246" i="9"/>
  <c r="C246" i="9"/>
  <c r="E245" i="9"/>
  <c r="H244" i="9"/>
  <c r="H60" i="9" s="1"/>
  <c r="G465" i="23" s="1"/>
  <c r="J243" i="9"/>
  <c r="J59" i="9" s="1"/>
  <c r="G443" i="23" s="1"/>
  <c r="M242" i="9"/>
  <c r="O241" i="9"/>
  <c r="V240" i="9"/>
  <c r="V56" i="9" s="1"/>
  <c r="G383" i="23" s="1"/>
  <c r="D240" i="9"/>
  <c r="D56" i="9" s="1"/>
  <c r="G365" i="23" s="1"/>
  <c r="K239" i="9"/>
  <c r="Q238" i="9"/>
  <c r="Q54" i="9" s="1"/>
  <c r="G330" i="23" s="1"/>
  <c r="Y237" i="9"/>
  <c r="H237" i="9"/>
  <c r="N236" i="9"/>
  <c r="U235" i="9"/>
  <c r="U51" i="9" s="1"/>
  <c r="G262" i="23" s="1"/>
  <c r="C235" i="9"/>
  <c r="C51" i="9" s="1"/>
  <c r="G244" i="23" s="1"/>
  <c r="J234" i="9"/>
  <c r="J50" i="9" s="1"/>
  <c r="G227" i="23" s="1"/>
  <c r="Q233" i="9"/>
  <c r="W232" i="9"/>
  <c r="G232" i="9"/>
  <c r="G48" i="9" s="1"/>
  <c r="G176" i="23" s="1"/>
  <c r="M231" i="9"/>
  <c r="M47" i="9" s="1"/>
  <c r="G158" i="23" s="1"/>
  <c r="T230" i="9"/>
  <c r="C230" i="9"/>
  <c r="C46" i="9" s="1"/>
  <c r="G124" i="23" s="1"/>
  <c r="I229" i="9"/>
  <c r="P228" i="9"/>
  <c r="V227" i="9"/>
  <c r="V43" i="9" s="1"/>
  <c r="G71" i="23" s="1"/>
  <c r="E227" i="9"/>
  <c r="M226" i="9"/>
  <c r="M42" i="9" s="1"/>
  <c r="G38" i="23" s="1"/>
  <c r="S225" i="9"/>
  <c r="V255" i="9"/>
  <c r="Y254" i="9"/>
  <c r="C254" i="9"/>
  <c r="E253" i="9"/>
  <c r="E69" i="9" s="1"/>
  <c r="G678" i="23" s="1"/>
  <c r="H252" i="9"/>
  <c r="J251" i="9"/>
  <c r="J67" i="9" s="1"/>
  <c r="G635" i="23" s="1"/>
  <c r="M250" i="9"/>
  <c r="O249" i="9"/>
  <c r="Q248" i="9"/>
  <c r="T247" i="9"/>
  <c r="V246" i="9"/>
  <c r="V62" i="9" s="1"/>
  <c r="G527" i="23" s="1"/>
  <c r="Y245" i="9"/>
  <c r="C245" i="9"/>
  <c r="E244" i="9"/>
  <c r="H243" i="9"/>
  <c r="H59" i="9" s="1"/>
  <c r="G441" i="23" s="1"/>
  <c r="J242" i="9"/>
  <c r="J58" i="9" s="1"/>
  <c r="G419" i="23" s="1"/>
  <c r="M241" i="9"/>
  <c r="S240" i="9"/>
  <c r="S56" i="9" s="1"/>
  <c r="G380" i="23" s="1"/>
  <c r="B240" i="9"/>
  <c r="H239" i="9"/>
  <c r="O238" i="9"/>
  <c r="V237" i="9"/>
  <c r="V53" i="9" s="1"/>
  <c r="G311" i="23" s="1"/>
  <c r="D237" i="9"/>
  <c r="D53" i="9" s="1"/>
  <c r="G293" i="23" s="1"/>
  <c r="K236" i="9"/>
  <c r="Q235" i="9"/>
  <c r="Y234" i="9"/>
  <c r="H234" i="9"/>
  <c r="H50" i="9" s="1"/>
  <c r="G225" i="23" s="1"/>
  <c r="N233" i="9"/>
  <c r="N49" i="9" s="1"/>
  <c r="G207" i="23" s="1"/>
  <c r="U232" i="9"/>
  <c r="C232" i="9"/>
  <c r="C48" i="9" s="1"/>
  <c r="G172" i="23" s="1"/>
  <c r="J231" i="9"/>
  <c r="J47" i="9" s="1"/>
  <c r="G155" i="23" s="1"/>
  <c r="Q230" i="9"/>
  <c r="W229" i="9"/>
  <c r="G229" i="9"/>
  <c r="G45" i="9" s="1"/>
  <c r="G104" i="23" s="1"/>
  <c r="M228" i="9"/>
  <c r="M44" i="9" s="1"/>
  <c r="G86" i="23" s="1"/>
  <c r="T227" i="9"/>
  <c r="C227" i="9"/>
  <c r="I226" i="9"/>
  <c r="P225" i="9"/>
  <c r="P41" i="9" s="1"/>
  <c r="G17" i="23" s="1"/>
  <c r="T255" i="9"/>
  <c r="T71" i="9" s="1"/>
  <c r="G741" i="23" s="1"/>
  <c r="U254" i="9"/>
  <c r="Y253" i="9"/>
  <c r="Y69" i="9" s="1"/>
  <c r="G698" i="23" s="1"/>
  <c r="B253" i="9"/>
  <c r="E252" i="9"/>
  <c r="G251" i="9"/>
  <c r="J250" i="9"/>
  <c r="J66" i="9" s="1"/>
  <c r="G611" i="23" s="1"/>
  <c r="K249" i="9"/>
  <c r="K65" i="9" s="1"/>
  <c r="G588" i="23" s="1"/>
  <c r="O248" i="9"/>
  <c r="P247" i="9"/>
  <c r="T246" i="9"/>
  <c r="U245" i="9"/>
  <c r="U61" i="9" s="1"/>
  <c r="G502" i="23" s="1"/>
  <c r="Y244" i="9"/>
  <c r="Y60" i="9" s="1"/>
  <c r="G482" i="23" s="1"/>
  <c r="B244" i="9"/>
  <c r="E243" i="9"/>
  <c r="E59" i="9" s="1"/>
  <c r="G438" i="23" s="1"/>
  <c r="G242" i="9"/>
  <c r="G58" i="9" s="1"/>
  <c r="G416" i="23" s="1"/>
  <c r="J241" i="9"/>
  <c r="J57" i="9" s="1"/>
  <c r="G395" i="23" s="1"/>
  <c r="Q240" i="9"/>
  <c r="Y239" i="9"/>
  <c r="Y55" i="9" s="1"/>
  <c r="G362" i="23" s="1"/>
  <c r="G239" i="9"/>
  <c r="G55" i="9" s="1"/>
  <c r="G344" i="23" s="1"/>
  <c r="N238" i="9"/>
  <c r="T237" i="9"/>
  <c r="C237" i="9"/>
  <c r="J236" i="9"/>
  <c r="J52" i="9" s="1"/>
  <c r="G275" i="23" s="1"/>
  <c r="P235" i="9"/>
  <c r="P51" i="9" s="1"/>
  <c r="G257" i="23" s="1"/>
  <c r="W234" i="9"/>
  <c r="E234" i="9"/>
  <c r="E50" i="9" s="1"/>
  <c r="G222" i="23" s="1"/>
  <c r="M233" i="9"/>
  <c r="T232" i="9"/>
  <c r="B232" i="9"/>
  <c r="I231" i="9"/>
  <c r="I47" i="9" s="1"/>
  <c r="G154" i="23" s="1"/>
  <c r="O230" i="9"/>
  <c r="O46" i="9" s="1"/>
  <c r="G136" i="23" s="1"/>
  <c r="V229" i="9"/>
  <c r="V45" i="9" s="1"/>
  <c r="G119" i="23" s="1"/>
  <c r="E229" i="9"/>
  <c r="K228" i="9"/>
  <c r="S227" i="9"/>
  <c r="S43" i="9" s="1"/>
  <c r="G68" i="23" s="1"/>
  <c r="Y226" i="9"/>
  <c r="Y42" i="9" s="1"/>
  <c r="G50" i="23" s="1"/>
  <c r="H226" i="9"/>
  <c r="O225" i="9"/>
  <c r="O41" i="9" s="1"/>
  <c r="G16" i="23" s="1"/>
  <c r="Q255" i="9"/>
  <c r="T254" i="9"/>
  <c r="V253" i="9"/>
  <c r="Y252" i="9"/>
  <c r="Y68" i="9" s="1"/>
  <c r="G674" i="23" s="1"/>
  <c r="C252" i="9"/>
  <c r="C68" i="9" s="1"/>
  <c r="G652" i="23" s="1"/>
  <c r="E251" i="9"/>
  <c r="H250" i="9"/>
  <c r="J249" i="9"/>
  <c r="M248" i="9"/>
  <c r="M64" i="9" s="1"/>
  <c r="G566" i="23" s="1"/>
  <c r="O247" i="9"/>
  <c r="O63" i="9" s="1"/>
  <c r="G544" i="23" s="1"/>
  <c r="Q246" i="9"/>
  <c r="T245" i="9"/>
  <c r="T61" i="9" s="1"/>
  <c r="G501" i="23" s="1"/>
  <c r="V244" i="9"/>
  <c r="V60" i="9" s="1"/>
  <c r="G479" i="23" s="1"/>
  <c r="Y243" i="9"/>
  <c r="C243" i="9"/>
  <c r="E242" i="9"/>
  <c r="I241" i="9"/>
  <c r="I57" i="9" s="1"/>
  <c r="G394" i="23" s="1"/>
  <c r="P240" i="9"/>
  <c r="V239" i="9"/>
  <c r="V55" i="9" s="1"/>
  <c r="G359" i="23" s="1"/>
  <c r="E239" i="9"/>
  <c r="M238" i="9"/>
  <c r="M54" i="9" s="1"/>
  <c r="G326" i="23" s="1"/>
  <c r="S237" i="9"/>
  <c r="S53" i="9" s="1"/>
  <c r="G308" i="23" s="1"/>
  <c r="B237" i="9"/>
  <c r="H236" i="9"/>
  <c r="H52" i="9" s="1"/>
  <c r="G273" i="23" s="1"/>
  <c r="O235" i="9"/>
  <c r="V234" i="9"/>
  <c r="V50" i="9" s="1"/>
  <c r="G239" i="23" s="1"/>
  <c r="D234" i="9"/>
  <c r="K233" i="9"/>
  <c r="K49" i="9" s="1"/>
  <c r="G204" i="23" s="1"/>
  <c r="Q232" i="9"/>
  <c r="Q48" i="9" s="1"/>
  <c r="G186" i="23" s="1"/>
  <c r="Y231" i="9"/>
  <c r="H231" i="9"/>
  <c r="N230" i="9"/>
  <c r="U229" i="9"/>
  <c r="U45" i="9" s="1"/>
  <c r="G118" i="23" s="1"/>
  <c r="C229" i="9"/>
  <c r="C45" i="9" s="1"/>
  <c r="G100" i="23" s="1"/>
  <c r="J228" i="9"/>
  <c r="J44" i="9" s="1"/>
  <c r="G83" i="23" s="1"/>
  <c r="Q227" i="9"/>
  <c r="Q43" i="9" s="1"/>
  <c r="G66" i="23" s="1"/>
  <c r="W226" i="9"/>
  <c r="G226" i="9"/>
  <c r="G42" i="9" s="1"/>
  <c r="G32" i="23" s="1"/>
  <c r="M225" i="9"/>
  <c r="H255" i="9"/>
  <c r="W252" i="9"/>
  <c r="W68" i="9" s="1"/>
  <c r="G672" i="23" s="1"/>
  <c r="Y250" i="9"/>
  <c r="S248" i="9"/>
  <c r="O246" i="9"/>
  <c r="M244" i="9"/>
  <c r="M60" i="9" s="1"/>
  <c r="G470" i="23" s="1"/>
  <c r="D242" i="9"/>
  <c r="D58" i="9" s="1"/>
  <c r="G413" i="23" s="1"/>
  <c r="K240" i="9"/>
  <c r="P238" i="9"/>
  <c r="P54" i="9" s="1"/>
  <c r="G329" i="23" s="1"/>
  <c r="V236" i="9"/>
  <c r="V52" i="9" s="1"/>
  <c r="G287" i="23" s="1"/>
  <c r="G235" i="9"/>
  <c r="G51" i="9" s="1"/>
  <c r="G248" i="23" s="1"/>
  <c r="J233" i="9"/>
  <c r="J49" i="9" s="1"/>
  <c r="G203" i="23" s="1"/>
  <c r="T231" i="9"/>
  <c r="T47" i="9" s="1"/>
  <c r="G165" i="23" s="1"/>
  <c r="Y229" i="9"/>
  <c r="Y45" i="9" s="1"/>
  <c r="G122" i="23" s="1"/>
  <c r="H228" i="9"/>
  <c r="O226" i="9"/>
  <c r="B255" i="9"/>
  <c r="V252" i="9"/>
  <c r="V68" i="9" s="1"/>
  <c r="G671" i="23" s="1"/>
  <c r="T250" i="9"/>
  <c r="T66" i="9" s="1"/>
  <c r="G621" i="23" s="1"/>
  <c r="K248" i="9"/>
  <c r="K246" i="9"/>
  <c r="K62" i="9" s="1"/>
  <c r="G516" i="23" s="1"/>
  <c r="G244" i="9"/>
  <c r="G60" i="9" s="1"/>
  <c r="G464" i="23" s="1"/>
  <c r="C242" i="9"/>
  <c r="H240" i="9"/>
  <c r="J238" i="9"/>
  <c r="J54" i="9" s="1"/>
  <c r="G323" i="23" s="1"/>
  <c r="U236" i="9"/>
  <c r="U52" i="9" s="1"/>
  <c r="G286" i="23" s="1"/>
  <c r="B235" i="9"/>
  <c r="H233" i="9"/>
  <c r="P231" i="9"/>
  <c r="T229" i="9"/>
  <c r="T45" i="9" s="1"/>
  <c r="G117" i="23" s="1"/>
  <c r="E228" i="9"/>
  <c r="E44" i="9" s="1"/>
  <c r="G78" i="23" s="1"/>
  <c r="J226" i="9"/>
  <c r="J42" i="9" s="1"/>
  <c r="G35" i="23" s="1"/>
  <c r="S254" i="9"/>
  <c r="S70" i="9" s="1"/>
  <c r="G716" i="23" s="1"/>
  <c r="T252" i="9"/>
  <c r="N250" i="9"/>
  <c r="J248" i="9"/>
  <c r="H246" i="9"/>
  <c r="H62" i="9" s="1"/>
  <c r="G513" i="23" s="1"/>
  <c r="W243" i="9"/>
  <c r="W59" i="9" s="1"/>
  <c r="G456" i="23" s="1"/>
  <c r="Y241" i="9"/>
  <c r="C240" i="9"/>
  <c r="I238" i="9"/>
  <c r="Q236" i="9"/>
  <c r="T234" i="9"/>
  <c r="T50" i="9" s="1"/>
  <c r="G237" i="23" s="1"/>
  <c r="G233" i="9"/>
  <c r="G49" i="9" s="1"/>
  <c r="G200" i="23" s="1"/>
  <c r="K231" i="9"/>
  <c r="K47" i="9" s="1"/>
  <c r="G156" i="23" s="1"/>
  <c r="Q229" i="9"/>
  <c r="B228" i="9"/>
  <c r="E226" i="9"/>
  <c r="Q254" i="9"/>
  <c r="Q70" i="9" s="1"/>
  <c r="G714" i="23" s="1"/>
  <c r="O252" i="9"/>
  <c r="O68" i="9" s="1"/>
  <c r="G664" i="23" s="1"/>
  <c r="G250" i="9"/>
  <c r="G248" i="9"/>
  <c r="B246" i="9"/>
  <c r="V243" i="9"/>
  <c r="V59" i="9" s="1"/>
  <c r="G455" i="23" s="1"/>
  <c r="T241" i="9"/>
  <c r="T57" i="9" s="1"/>
  <c r="G405" i="23" s="1"/>
  <c r="U239" i="9"/>
  <c r="H238" i="9"/>
  <c r="H54" i="9" s="1"/>
  <c r="G321" i="23" s="1"/>
  <c r="M236" i="9"/>
  <c r="S234" i="9"/>
  <c r="S50" i="9" s="1"/>
  <c r="G236" i="23" s="1"/>
  <c r="C233" i="9"/>
  <c r="E231" i="9"/>
  <c r="E47" i="9" s="1"/>
  <c r="G150" i="23" s="1"/>
  <c r="P229" i="9"/>
  <c r="P45" i="9" s="1"/>
  <c r="G113" i="23" s="1"/>
  <c r="U227" i="9"/>
  <c r="C226" i="9"/>
  <c r="O254" i="9"/>
  <c r="I252" i="9"/>
  <c r="I68" i="9" s="1"/>
  <c r="G658" i="23" s="1"/>
  <c r="E250" i="9"/>
  <c r="E66" i="9" s="1"/>
  <c r="G606" i="23" s="1"/>
  <c r="C248" i="9"/>
  <c r="S245" i="9"/>
  <c r="S61" i="9" s="1"/>
  <c r="G500" i="23" s="1"/>
  <c r="T243" i="9"/>
  <c r="N241" i="9"/>
  <c r="T239" i="9"/>
  <c r="C238" i="9"/>
  <c r="G236" i="9"/>
  <c r="G52" i="9" s="1"/>
  <c r="G272" i="23" s="1"/>
  <c r="Q234" i="9"/>
  <c r="V232" i="9"/>
  <c r="V48" i="9" s="1"/>
  <c r="G191" i="23" s="1"/>
  <c r="D231" i="9"/>
  <c r="M229" i="9"/>
  <c r="M45" i="9" s="1"/>
  <c r="G110" i="23" s="1"/>
  <c r="O227" i="9"/>
  <c r="O43" i="9" s="1"/>
  <c r="G64" i="23" s="1"/>
  <c r="B226" i="9"/>
  <c r="J254" i="9"/>
  <c r="J70" i="9" s="1"/>
  <c r="G707" i="23" s="1"/>
  <c r="B252" i="9"/>
  <c r="B250" i="9"/>
  <c r="U247" i="9"/>
  <c r="Q245" i="9"/>
  <c r="Q61" i="9" s="1"/>
  <c r="G498" i="23" s="1"/>
  <c r="O243" i="9"/>
  <c r="H241" i="9"/>
  <c r="S239" i="9"/>
  <c r="S55" i="9" s="1"/>
  <c r="G356" i="23" s="1"/>
  <c r="W237" i="9"/>
  <c r="E236" i="9"/>
  <c r="E52" i="9" s="1"/>
  <c r="G270" i="23" s="1"/>
  <c r="M234" i="9"/>
  <c r="M50" i="9" s="1"/>
  <c r="G230" i="23" s="1"/>
  <c r="P232" i="9"/>
  <c r="C231" i="9"/>
  <c r="C47" i="9" s="1"/>
  <c r="G148" i="23" s="1"/>
  <c r="H229" i="9"/>
  <c r="N227" i="9"/>
  <c r="V225" i="9"/>
  <c r="V41" i="9" s="1"/>
  <c r="G23" i="23" s="1"/>
  <c r="D254" i="9"/>
  <c r="D70" i="9" s="1"/>
  <c r="G701" i="23" s="1"/>
  <c r="Y251" i="9"/>
  <c r="Y67" i="9" s="1"/>
  <c r="G650" i="23" s="1"/>
  <c r="V249" i="9"/>
  <c r="N247" i="9"/>
  <c r="O245" i="9"/>
  <c r="I243" i="9"/>
  <c r="I59" i="9" s="1"/>
  <c r="G442" i="23" s="1"/>
  <c r="G241" i="9"/>
  <c r="G57" i="9" s="1"/>
  <c r="G392" i="23" s="1"/>
  <c r="N239" i="9"/>
  <c r="Q237" i="9"/>
  <c r="Q53" i="9" s="1"/>
  <c r="G306" i="23" s="1"/>
  <c r="D236" i="9"/>
  <c r="I234" i="9"/>
  <c r="I50" i="9" s="1"/>
  <c r="G226" i="23" s="1"/>
  <c r="O232" i="9"/>
  <c r="V230" i="9"/>
  <c r="V46" i="9" s="1"/>
  <c r="G143" i="23" s="1"/>
  <c r="B229" i="9"/>
  <c r="B45" i="9" s="1"/>
  <c r="G99" i="23" s="1"/>
  <c r="M227" i="9"/>
  <c r="Q225" i="9"/>
  <c r="U253" i="9"/>
  <c r="U251" i="9"/>
  <c r="U67" i="9" s="1"/>
  <c r="G646" i="23" s="1"/>
  <c r="P249" i="9"/>
  <c r="P65" i="9" s="1"/>
  <c r="G593" i="23" s="1"/>
  <c r="M247" i="9"/>
  <c r="J245" i="9"/>
  <c r="J61" i="9" s="1"/>
  <c r="G491" i="23" s="1"/>
  <c r="B243" i="9"/>
  <c r="E241" i="9"/>
  <c r="J239" i="9"/>
  <c r="J55" i="9" s="1"/>
  <c r="G347" i="23" s="1"/>
  <c r="P237" i="9"/>
  <c r="P53" i="9" s="1"/>
  <c r="G305" i="23" s="1"/>
  <c r="W235" i="9"/>
  <c r="W51" i="9" s="1"/>
  <c r="G264" i="23" s="1"/>
  <c r="C234" i="9"/>
  <c r="N232" i="9"/>
  <c r="S230" i="9"/>
  <c r="S46" i="9" s="1"/>
  <c r="G140" i="23" s="1"/>
  <c r="Y228" i="9"/>
  <c r="Y44" i="9" s="1"/>
  <c r="G98" i="23" s="1"/>
  <c r="H227" i="9"/>
  <c r="H43" i="9" s="1"/>
  <c r="G57" i="23" s="1"/>
  <c r="K225" i="9"/>
  <c r="W255" i="9"/>
  <c r="W71" i="9" s="1"/>
  <c r="G744" i="23" s="1"/>
  <c r="T253" i="9"/>
  <c r="Q251" i="9"/>
  <c r="I249" i="9"/>
  <c r="J247" i="9"/>
  <c r="J63" i="9" s="1"/>
  <c r="G539" i="23" s="1"/>
  <c r="D245" i="9"/>
  <c r="D61" i="9" s="1"/>
  <c r="G485" i="23" s="1"/>
  <c r="Y242" i="9"/>
  <c r="Y240" i="9"/>
  <c r="D239" i="9"/>
  <c r="O237" i="9"/>
  <c r="O53" i="9" s="1"/>
  <c r="G304" i="23" s="1"/>
  <c r="T235" i="9"/>
  <c r="T51" i="9" s="1"/>
  <c r="G261" i="23" s="1"/>
  <c r="B234" i="9"/>
  <c r="I232" i="9"/>
  <c r="I48" i="9" s="1"/>
  <c r="G178" i="23" s="1"/>
  <c r="M230" i="9"/>
  <c r="W228" i="9"/>
  <c r="D227" i="9"/>
  <c r="J225" i="9"/>
  <c r="J41" i="9" s="1"/>
  <c r="G11" i="23" s="1"/>
  <c r="O255" i="9"/>
  <c r="O71" i="9" s="1"/>
  <c r="G736" i="23" s="1"/>
  <c r="M253" i="9"/>
  <c r="D251" i="9"/>
  <c r="E249" i="9"/>
  <c r="W246" i="9"/>
  <c r="W62" i="9" s="1"/>
  <c r="G528" i="23" s="1"/>
  <c r="T244" i="9"/>
  <c r="T60" i="9" s="1"/>
  <c r="G477" i="23" s="1"/>
  <c r="Q242" i="9"/>
  <c r="O240" i="9"/>
  <c r="O56" i="9" s="1"/>
  <c r="G376" i="23" s="1"/>
  <c r="Y238" i="9"/>
  <c r="E237" i="9"/>
  <c r="M235" i="9"/>
  <c r="T233" i="9"/>
  <c r="T49" i="9" s="1"/>
  <c r="G213" i="23" s="1"/>
  <c r="W231" i="9"/>
  <c r="W47" i="9" s="1"/>
  <c r="G168" i="23" s="1"/>
  <c r="J230" i="9"/>
  <c r="J46" i="9" s="1"/>
  <c r="G131" i="23" s="1"/>
  <c r="O228" i="9"/>
  <c r="U226" i="9"/>
  <c r="D225" i="9"/>
  <c r="D41" i="9" s="1"/>
  <c r="G5" i="23" s="1"/>
  <c r="C251" i="9"/>
  <c r="C67" i="9" s="1"/>
  <c r="G628" i="23" s="1"/>
  <c r="U238" i="9"/>
  <c r="I228" i="9"/>
  <c r="I44" i="9" s="1"/>
  <c r="G82" i="23" s="1"/>
  <c r="H249" i="9"/>
  <c r="J237" i="9"/>
  <c r="J53" i="9" s="1"/>
  <c r="G299" i="23" s="1"/>
  <c r="V226" i="9"/>
  <c r="V42" i="9" s="1"/>
  <c r="G47" i="23" s="1"/>
  <c r="Y248" i="9"/>
  <c r="Y64" i="9" s="1"/>
  <c r="G578" i="23" s="1"/>
  <c r="Y236" i="9"/>
  <c r="Y52" i="9" s="1"/>
  <c r="G290" i="23" s="1"/>
  <c r="T226" i="9"/>
  <c r="E247" i="9"/>
  <c r="N235" i="9"/>
  <c r="I225" i="9"/>
  <c r="I41" i="9" s="1"/>
  <c r="G10" i="23" s="1"/>
  <c r="P246" i="9"/>
  <c r="P62" i="9" s="1"/>
  <c r="G521" i="23" s="1"/>
  <c r="J235" i="9"/>
  <c r="J51" i="9" s="1"/>
  <c r="G251" i="23" s="1"/>
  <c r="U244" i="9"/>
  <c r="U60" i="9" s="1"/>
  <c r="G478" i="23" s="1"/>
  <c r="Y233" i="9"/>
  <c r="P244" i="9"/>
  <c r="O233" i="9"/>
  <c r="P255" i="9"/>
  <c r="P71" i="9" s="1"/>
  <c r="G737" i="23" s="1"/>
  <c r="U242" i="9"/>
  <c r="U58" i="9" s="1"/>
  <c r="G430" i="23" s="1"/>
  <c r="E232" i="9"/>
  <c r="P253" i="9"/>
  <c r="T240" i="9"/>
  <c r="K230" i="9"/>
  <c r="K46" i="9" s="1"/>
  <c r="G132" i="23" s="1"/>
  <c r="C239" i="9"/>
  <c r="C55" i="9" s="1"/>
  <c r="G340" i="23" s="1"/>
  <c r="V231" i="9"/>
  <c r="V47" i="9" s="1"/>
  <c r="G167" i="23" s="1"/>
  <c r="E230" i="9"/>
  <c r="E46" i="9" s="1"/>
  <c r="G126" i="23" s="1"/>
  <c r="S228" i="9"/>
  <c r="S44" i="9" s="1"/>
  <c r="G92" i="23" s="1"/>
  <c r="K255" i="9"/>
  <c r="K71" i="9" s="1"/>
  <c r="G732" i="23" s="1"/>
  <c r="K251" i="9"/>
  <c r="K67" i="9" s="1"/>
  <c r="G636" i="23" s="1"/>
  <c r="K242" i="9"/>
  <c r="K58" i="9" s="1"/>
  <c r="G420" i="23" s="1"/>
  <c r="M240" i="9"/>
  <c r="M56" i="9" s="1"/>
  <c r="G374" i="23" s="1"/>
  <c r="G253" i="9"/>
  <c r="L364" i="11"/>
  <c r="K221" i="9"/>
  <c r="L71" i="9"/>
  <c r="G733" i="23" s="1"/>
  <c r="L70" i="9"/>
  <c r="G709" i="23" s="1"/>
  <c r="X69" i="9"/>
  <c r="G697" i="23" s="1"/>
  <c r="L69" i="9"/>
  <c r="G685" i="23" s="1"/>
  <c r="X67" i="9"/>
  <c r="G649" i="23" s="1"/>
  <c r="L67" i="9"/>
  <c r="G637" i="23" s="1"/>
  <c r="X66" i="9"/>
  <c r="G625" i="23" s="1"/>
  <c r="L66" i="9"/>
  <c r="G613" i="23" s="1"/>
  <c r="L65" i="9"/>
  <c r="G589" i="23" s="1"/>
  <c r="L64" i="9"/>
  <c r="G565" i="23" s="1"/>
  <c r="X63" i="9"/>
  <c r="G553" i="23" s="1"/>
  <c r="L63" i="9"/>
  <c r="G541" i="23" s="1"/>
  <c r="X61" i="9"/>
  <c r="G505" i="23" s="1"/>
  <c r="L61" i="9"/>
  <c r="G493" i="23" s="1"/>
  <c r="X60" i="9"/>
  <c r="G481" i="23" s="1"/>
  <c r="L60" i="9"/>
  <c r="G469" i="23" s="1"/>
  <c r="L59" i="9"/>
  <c r="G445" i="23" s="1"/>
  <c r="L58" i="9"/>
  <c r="G421" i="23" s="1"/>
  <c r="X57" i="9"/>
  <c r="G409" i="23" s="1"/>
  <c r="L57" i="9"/>
  <c r="G397" i="23" s="1"/>
  <c r="X55" i="9"/>
  <c r="G361" i="23" s="1"/>
  <c r="L55" i="9"/>
  <c r="G349" i="23" s="1"/>
  <c r="X54" i="9"/>
  <c r="G337" i="23" s="1"/>
  <c r="L54" i="9"/>
  <c r="G325" i="23" s="1"/>
  <c r="L53" i="9"/>
  <c r="G301" i="23" s="1"/>
  <c r="L52" i="9"/>
  <c r="G277" i="23" s="1"/>
  <c r="X51" i="9"/>
  <c r="G265" i="23" s="1"/>
  <c r="L51" i="9"/>
  <c r="G253" i="23" s="1"/>
  <c r="X50" i="9"/>
  <c r="G241" i="23" s="1"/>
  <c r="X49" i="9"/>
  <c r="G217" i="23" s="1"/>
  <c r="L49" i="9"/>
  <c r="G205" i="23" s="1"/>
  <c r="X48" i="9"/>
  <c r="G193" i="23" s="1"/>
  <c r="L48" i="9"/>
  <c r="G181" i="23" s="1"/>
  <c r="L47" i="9"/>
  <c r="G157" i="23" s="1"/>
  <c r="L46" i="9"/>
  <c r="G133" i="23" s="1"/>
  <c r="X45" i="9"/>
  <c r="G121" i="23" s="1"/>
  <c r="L45" i="9"/>
  <c r="G109" i="23" s="1"/>
  <c r="X43" i="9"/>
  <c r="G73" i="23" s="1"/>
  <c r="L43" i="9"/>
  <c r="G61" i="23" s="1"/>
  <c r="X42" i="9"/>
  <c r="G49" i="23" s="1"/>
  <c r="L42" i="9"/>
  <c r="G37" i="23" s="1"/>
  <c r="L41" i="9"/>
  <c r="G13" i="23" s="1"/>
  <c r="W70" i="9"/>
  <c r="G720" i="23" s="1"/>
  <c r="K70" i="9"/>
  <c r="G708" i="23" s="1"/>
  <c r="K69" i="9"/>
  <c r="G684" i="23" s="1"/>
  <c r="W67" i="9"/>
  <c r="G648" i="23" s="1"/>
  <c r="W66" i="9"/>
  <c r="G624" i="23" s="1"/>
  <c r="W64" i="9"/>
  <c r="G576" i="23" s="1"/>
  <c r="K64" i="9"/>
  <c r="G564" i="23" s="1"/>
  <c r="W63" i="9"/>
  <c r="G552" i="23" s="1"/>
  <c r="W61" i="9"/>
  <c r="G504" i="23" s="1"/>
  <c r="K61" i="9"/>
  <c r="G492" i="23" s="1"/>
  <c r="W60" i="9"/>
  <c r="G480" i="23" s="1"/>
  <c r="K59" i="9"/>
  <c r="G444" i="23" s="1"/>
  <c r="W57" i="9"/>
  <c r="G408" i="23" s="1"/>
  <c r="K57" i="9"/>
  <c r="G396" i="23" s="1"/>
  <c r="K56" i="9"/>
  <c r="G372" i="23" s="1"/>
  <c r="W55" i="9"/>
  <c r="G360" i="23" s="1"/>
  <c r="K55" i="9"/>
  <c r="G348" i="23" s="1"/>
  <c r="W54" i="9"/>
  <c r="G336" i="23" s="1"/>
  <c r="K54" i="9"/>
  <c r="G324" i="23" s="1"/>
  <c r="W53" i="9"/>
  <c r="G312" i="23" s="1"/>
  <c r="K53" i="9"/>
  <c r="G300" i="23" s="1"/>
  <c r="W52" i="9"/>
  <c r="G288" i="23" s="1"/>
  <c r="K52" i="9"/>
  <c r="G276" i="23" s="1"/>
  <c r="K51" i="9"/>
  <c r="G252" i="23" s="1"/>
  <c r="W50" i="9"/>
  <c r="G240" i="23" s="1"/>
  <c r="K50" i="9"/>
  <c r="G228" i="23" s="1"/>
  <c r="W48" i="9"/>
  <c r="G192" i="23" s="1"/>
  <c r="K48" i="9"/>
  <c r="G180" i="23" s="1"/>
  <c r="W45" i="9"/>
  <c r="G120" i="23" s="1"/>
  <c r="K45" i="9"/>
  <c r="G108" i="23" s="1"/>
  <c r="W44" i="9"/>
  <c r="G96" i="23" s="1"/>
  <c r="K44" i="9"/>
  <c r="G84" i="23" s="1"/>
  <c r="K43" i="9"/>
  <c r="G60" i="23" s="1"/>
  <c r="W42" i="9"/>
  <c r="G48" i="23" s="1"/>
  <c r="W41" i="9"/>
  <c r="G24" i="23" s="1"/>
  <c r="K41" i="9"/>
  <c r="G12" i="23" s="1"/>
  <c r="V71" i="9"/>
  <c r="G743" i="23" s="1"/>
  <c r="J71" i="9"/>
  <c r="G731" i="23" s="1"/>
  <c r="V69" i="9"/>
  <c r="G695" i="23" s="1"/>
  <c r="J69" i="9"/>
  <c r="G683" i="23" s="1"/>
  <c r="J68" i="9"/>
  <c r="G659" i="23" s="1"/>
  <c r="V65" i="9"/>
  <c r="G599" i="23" s="1"/>
  <c r="J65" i="9"/>
  <c r="G587" i="23" s="1"/>
  <c r="V64" i="9"/>
  <c r="G575" i="23" s="1"/>
  <c r="J64" i="9"/>
  <c r="G563" i="23" s="1"/>
  <c r="V63" i="9"/>
  <c r="G551" i="23" s="1"/>
  <c r="U71" i="9"/>
  <c r="G742" i="23" s="1"/>
  <c r="U70" i="9"/>
  <c r="G718" i="23" s="1"/>
  <c r="I70" i="9"/>
  <c r="G706" i="23" s="1"/>
  <c r="U69" i="9"/>
  <c r="G694" i="23" s="1"/>
  <c r="I69" i="9"/>
  <c r="G682" i="23" s="1"/>
  <c r="U68" i="9"/>
  <c r="G670" i="23" s="1"/>
  <c r="I67" i="9"/>
  <c r="G634" i="23" s="1"/>
  <c r="U66" i="9"/>
  <c r="G622" i="23" s="1"/>
  <c r="U65" i="9"/>
  <c r="G598" i="23" s="1"/>
  <c r="I65" i="9"/>
  <c r="G586" i="23" s="1"/>
  <c r="U64" i="9"/>
  <c r="G574" i="23" s="1"/>
  <c r="U63" i="9"/>
  <c r="G550" i="23" s="1"/>
  <c r="U62" i="9"/>
  <c r="G526" i="23" s="1"/>
  <c r="I62" i="9"/>
  <c r="G514" i="23" s="1"/>
  <c r="I60" i="9"/>
  <c r="G466" i="23" s="1"/>
  <c r="U59" i="9"/>
  <c r="G454" i="23" s="1"/>
  <c r="U57" i="9"/>
  <c r="G406" i="23" s="1"/>
  <c r="I56" i="9"/>
  <c r="G370" i="23" s="1"/>
  <c r="U55" i="9"/>
  <c r="G358" i="23" s="1"/>
  <c r="I55" i="9"/>
  <c r="G346" i="23" s="1"/>
  <c r="U54" i="9"/>
  <c r="G334" i="23" s="1"/>
  <c r="I54" i="9"/>
  <c r="G322" i="23" s="1"/>
  <c r="U53" i="9"/>
  <c r="G310" i="23" s="1"/>
  <c r="I52" i="9"/>
  <c r="G274" i="23" s="1"/>
  <c r="I51" i="9"/>
  <c r="G250" i="23" s="1"/>
  <c r="U50" i="9"/>
  <c r="G238" i="23" s="1"/>
  <c r="I49" i="9"/>
  <c r="G202" i="23" s="1"/>
  <c r="U48" i="9"/>
  <c r="G190" i="23" s="1"/>
  <c r="U47" i="9"/>
  <c r="G166" i="23" s="1"/>
  <c r="U46" i="9"/>
  <c r="G142" i="23" s="1"/>
  <c r="I46" i="9"/>
  <c r="G130" i="23" s="1"/>
  <c r="I45" i="9"/>
  <c r="G106" i="23" s="1"/>
  <c r="U43" i="9"/>
  <c r="G70" i="23" s="1"/>
  <c r="I43" i="9"/>
  <c r="G58" i="23" s="1"/>
  <c r="U42" i="9"/>
  <c r="G46" i="23" s="1"/>
  <c r="I42" i="9"/>
  <c r="G34" i="23" s="1"/>
  <c r="H71" i="9"/>
  <c r="G729" i="23" s="1"/>
  <c r="T70" i="9"/>
  <c r="G717" i="23" s="1"/>
  <c r="T69" i="9"/>
  <c r="G693" i="23" s="1"/>
  <c r="H69" i="9"/>
  <c r="G681" i="23" s="1"/>
  <c r="T68" i="9"/>
  <c r="G669" i="23" s="1"/>
  <c r="H68" i="9"/>
  <c r="G657" i="23" s="1"/>
  <c r="T67" i="9"/>
  <c r="G645" i="23" s="1"/>
  <c r="H66" i="9"/>
  <c r="G609" i="23" s="1"/>
  <c r="T65" i="9"/>
  <c r="G597" i="23" s="1"/>
  <c r="H65" i="9"/>
  <c r="G585" i="23" s="1"/>
  <c r="H64" i="9"/>
  <c r="G561" i="23" s="1"/>
  <c r="T63" i="9"/>
  <c r="G549" i="23" s="1"/>
  <c r="H63" i="9"/>
  <c r="G537" i="23" s="1"/>
  <c r="T62" i="9"/>
  <c r="G525" i="23" s="1"/>
  <c r="H61" i="9"/>
  <c r="G489" i="23" s="1"/>
  <c r="T59" i="9"/>
  <c r="G453" i="23" s="1"/>
  <c r="H58" i="9"/>
  <c r="G417" i="23" s="1"/>
  <c r="H57" i="9"/>
  <c r="G393" i="23" s="1"/>
  <c r="T56" i="9"/>
  <c r="G381" i="23" s="1"/>
  <c r="H56" i="9"/>
  <c r="G369" i="23" s="1"/>
  <c r="T55" i="9"/>
  <c r="G357" i="23" s="1"/>
  <c r="H55" i="9"/>
  <c r="G345" i="23" s="1"/>
  <c r="T54" i="9"/>
  <c r="G333" i="23" s="1"/>
  <c r="T53" i="9"/>
  <c r="G309" i="23" s="1"/>
  <c r="H53" i="9"/>
  <c r="G297" i="23" s="1"/>
  <c r="H49" i="9"/>
  <c r="G201" i="23" s="1"/>
  <c r="T48" i="9"/>
  <c r="G189" i="23" s="1"/>
  <c r="H47" i="9"/>
  <c r="G153" i="23" s="1"/>
  <c r="T46" i="9"/>
  <c r="G141" i="23" s="1"/>
  <c r="H46" i="9"/>
  <c r="G129" i="23" s="1"/>
  <c r="H45" i="9"/>
  <c r="G105" i="23" s="1"/>
  <c r="T44" i="9"/>
  <c r="G93" i="23" s="1"/>
  <c r="H44" i="9"/>
  <c r="G81" i="23" s="1"/>
  <c r="T43" i="9"/>
  <c r="G69" i="23" s="1"/>
  <c r="T42" i="9"/>
  <c r="G45" i="23" s="1"/>
  <c r="H42" i="9"/>
  <c r="G33" i="23" s="1"/>
  <c r="T41" i="9"/>
  <c r="G21" i="23" s="1"/>
  <c r="S71" i="9"/>
  <c r="G740" i="23" s="1"/>
  <c r="G71" i="9"/>
  <c r="G728" i="23" s="1"/>
  <c r="G70" i="9"/>
  <c r="G704" i="23" s="1"/>
  <c r="S69" i="9"/>
  <c r="G692" i="23" s="1"/>
  <c r="G69" i="9"/>
  <c r="G680" i="23" s="1"/>
  <c r="G68" i="9"/>
  <c r="G656" i="23" s="1"/>
  <c r="S67" i="9"/>
  <c r="G644" i="23" s="1"/>
  <c r="G67" i="9"/>
  <c r="G632" i="23" s="1"/>
  <c r="S66" i="9"/>
  <c r="G620" i="23" s="1"/>
  <c r="G66" i="9"/>
  <c r="G608" i="23" s="1"/>
  <c r="G65" i="9"/>
  <c r="G584" i="23" s="1"/>
  <c r="S64" i="9"/>
  <c r="G572" i="23" s="1"/>
  <c r="G64" i="9"/>
  <c r="G560" i="23" s="1"/>
  <c r="S63" i="9"/>
  <c r="G548" i="23" s="1"/>
  <c r="G63" i="9"/>
  <c r="G536" i="23" s="1"/>
  <c r="R71" i="9"/>
  <c r="G739" i="23" s="1"/>
  <c r="F71" i="9"/>
  <c r="G727" i="23" s="1"/>
  <c r="R70" i="9"/>
  <c r="G715" i="23" s="1"/>
  <c r="F70" i="9"/>
  <c r="G703" i="23" s="1"/>
  <c r="F69" i="9"/>
  <c r="G679" i="23" s="1"/>
  <c r="R68" i="9"/>
  <c r="G667" i="23" s="1"/>
  <c r="F68" i="9"/>
  <c r="G655" i="23" s="1"/>
  <c r="R66" i="9"/>
  <c r="G619" i="23" s="1"/>
  <c r="F66" i="9"/>
  <c r="G607" i="23" s="1"/>
  <c r="R65" i="9"/>
  <c r="G595" i="23" s="1"/>
  <c r="F65" i="9"/>
  <c r="G583" i="23" s="1"/>
  <c r="R64" i="9"/>
  <c r="G571" i="23" s="1"/>
  <c r="F64" i="9"/>
  <c r="G559" i="23" s="1"/>
  <c r="F63" i="9"/>
  <c r="G535" i="23" s="1"/>
  <c r="R62" i="9"/>
  <c r="G523" i="23" s="1"/>
  <c r="F62" i="9"/>
  <c r="G511" i="23" s="1"/>
  <c r="R60" i="9"/>
  <c r="G475" i="23" s="1"/>
  <c r="F60" i="9"/>
  <c r="G463" i="23" s="1"/>
  <c r="R59" i="9"/>
  <c r="G451" i="23" s="1"/>
  <c r="F59" i="9"/>
  <c r="G439" i="23" s="1"/>
  <c r="R58" i="9"/>
  <c r="G427" i="23" s="1"/>
  <c r="F58" i="9"/>
  <c r="G415" i="23" s="1"/>
  <c r="F57" i="9"/>
  <c r="G391" i="23" s="1"/>
  <c r="R56" i="9"/>
  <c r="G379" i="23" s="1"/>
  <c r="F56" i="9"/>
  <c r="G367" i="23" s="1"/>
  <c r="R55" i="9"/>
  <c r="G355" i="23" s="1"/>
  <c r="F55" i="9"/>
  <c r="G343" i="23" s="1"/>
  <c r="R54" i="9"/>
  <c r="G331" i="23" s="1"/>
  <c r="F54" i="9"/>
  <c r="G319" i="23" s="1"/>
  <c r="R53" i="9"/>
  <c r="G307" i="23" s="1"/>
  <c r="F53" i="9"/>
  <c r="G295" i="23" s="1"/>
  <c r="R52" i="9"/>
  <c r="G283" i="23" s="1"/>
  <c r="F52" i="9"/>
  <c r="G271" i="23" s="1"/>
  <c r="F51" i="9"/>
  <c r="G247" i="23" s="1"/>
  <c r="R50" i="9"/>
  <c r="G235" i="23" s="1"/>
  <c r="F50" i="9"/>
  <c r="G223" i="23" s="1"/>
  <c r="R48" i="9"/>
  <c r="G187" i="23" s="1"/>
  <c r="F48" i="9"/>
  <c r="G175" i="23" s="1"/>
  <c r="R47" i="9"/>
  <c r="G163" i="23" s="1"/>
  <c r="F47" i="9"/>
  <c r="G151" i="23" s="1"/>
  <c r="R46" i="9"/>
  <c r="G139" i="23" s="1"/>
  <c r="F46" i="9"/>
  <c r="G127" i="23" s="1"/>
  <c r="F45" i="9"/>
  <c r="G103" i="23" s="1"/>
  <c r="R44" i="9"/>
  <c r="G91" i="23" s="1"/>
  <c r="F44" i="9"/>
  <c r="G79" i="23" s="1"/>
  <c r="R42" i="9"/>
  <c r="G43" i="23" s="1"/>
  <c r="F42" i="9"/>
  <c r="G31" i="23" s="1"/>
  <c r="R41" i="9"/>
  <c r="G19" i="23" s="1"/>
  <c r="F41" i="9"/>
  <c r="G7" i="23" s="1"/>
  <c r="Q71" i="9"/>
  <c r="G738" i="23" s="1"/>
  <c r="E71" i="9"/>
  <c r="G726" i="23" s="1"/>
  <c r="E70" i="9"/>
  <c r="G702" i="23" s="1"/>
  <c r="Q69" i="9"/>
  <c r="G690" i="23" s="1"/>
  <c r="E68" i="9"/>
  <c r="G654" i="23" s="1"/>
  <c r="Q67" i="9"/>
  <c r="G642" i="23" s="1"/>
  <c r="E67" i="9"/>
  <c r="G630" i="23" s="1"/>
  <c r="Q66" i="9"/>
  <c r="G618" i="23" s="1"/>
  <c r="Q65" i="9"/>
  <c r="G594" i="23" s="1"/>
  <c r="E65" i="9"/>
  <c r="G582" i="23" s="1"/>
  <c r="Q64" i="9"/>
  <c r="G570" i="23" s="1"/>
  <c r="E64" i="9"/>
  <c r="G558" i="23" s="1"/>
  <c r="E63" i="9"/>
  <c r="G534" i="23" s="1"/>
  <c r="Q62" i="9"/>
  <c r="G522" i="23" s="1"/>
  <c r="E62" i="9"/>
  <c r="G510" i="23" s="1"/>
  <c r="E61" i="9"/>
  <c r="G486" i="23" s="1"/>
  <c r="E60" i="9"/>
  <c r="G462" i="23" s="1"/>
  <c r="Q59" i="9"/>
  <c r="G450" i="23" s="1"/>
  <c r="Q58" i="9"/>
  <c r="G426" i="23" s="1"/>
  <c r="E58" i="9"/>
  <c r="G414" i="23" s="1"/>
  <c r="Q57" i="9"/>
  <c r="G402" i="23" s="1"/>
  <c r="E57" i="9"/>
  <c r="G390" i="23" s="1"/>
  <c r="Q56" i="9"/>
  <c r="G378" i="23" s="1"/>
  <c r="E56" i="9"/>
  <c r="G366" i="23" s="1"/>
  <c r="Q55" i="9"/>
  <c r="G354" i="23" s="1"/>
  <c r="E55" i="9"/>
  <c r="G342" i="23" s="1"/>
  <c r="E54" i="9"/>
  <c r="G318" i="23" s="1"/>
  <c r="E53" i="9"/>
  <c r="G294" i="23" s="1"/>
  <c r="Q52" i="9"/>
  <c r="G282" i="23" s="1"/>
  <c r="Q51" i="9"/>
  <c r="G258" i="23" s="1"/>
  <c r="E51" i="9"/>
  <c r="G246" i="23" s="1"/>
  <c r="Q50" i="9"/>
  <c r="G234" i="23" s="1"/>
  <c r="Q49" i="9"/>
  <c r="G210" i="23" s="1"/>
  <c r="E48" i="9"/>
  <c r="G174" i="23" s="1"/>
  <c r="Q47" i="9"/>
  <c r="G162" i="23" s="1"/>
  <c r="Q46" i="9"/>
  <c r="G138" i="23" s="1"/>
  <c r="Q45" i="9"/>
  <c r="G114" i="23" s="1"/>
  <c r="E45" i="9"/>
  <c r="G102" i="23" s="1"/>
  <c r="E43" i="9"/>
  <c r="G54" i="23" s="1"/>
  <c r="Q42" i="9"/>
  <c r="G42" i="23" s="1"/>
  <c r="E42" i="9"/>
  <c r="G30" i="23" s="1"/>
  <c r="Q41" i="9"/>
  <c r="G18" i="23" s="1"/>
  <c r="M71" i="9"/>
  <c r="G734" i="23" s="1"/>
  <c r="M68" i="9"/>
  <c r="G662" i="23" s="1"/>
  <c r="Y66" i="9"/>
  <c r="G626" i="23" s="1"/>
  <c r="M65" i="9"/>
  <c r="G590" i="23" s="1"/>
  <c r="M62" i="9"/>
  <c r="G518" i="23" s="1"/>
  <c r="M59" i="9"/>
  <c r="G446" i="23" s="1"/>
  <c r="Y57" i="9"/>
  <c r="G410" i="23" s="1"/>
  <c r="Y54" i="9"/>
  <c r="G338" i="23" s="1"/>
  <c r="M53" i="9"/>
  <c r="G302" i="23" s="1"/>
  <c r="M41" i="9"/>
  <c r="G14" i="23" s="1"/>
  <c r="D71" i="9"/>
  <c r="G725" i="23" s="1"/>
  <c r="P69" i="9"/>
  <c r="G689" i="23" s="1"/>
  <c r="D68" i="9"/>
  <c r="G653" i="23" s="1"/>
  <c r="P66" i="9"/>
  <c r="G617" i="23" s="1"/>
  <c r="D65" i="9"/>
  <c r="G581" i="23" s="1"/>
  <c r="P63" i="9"/>
  <c r="G545" i="23" s="1"/>
  <c r="D62" i="9"/>
  <c r="G509" i="23" s="1"/>
  <c r="P60" i="9"/>
  <c r="G473" i="23" s="1"/>
  <c r="P57" i="9"/>
  <c r="G401" i="23" s="1"/>
  <c r="D50" i="9"/>
  <c r="G221" i="23" s="1"/>
  <c r="P48" i="9"/>
  <c r="G185" i="23" s="1"/>
  <c r="D47" i="9"/>
  <c r="G149" i="23" s="1"/>
  <c r="C65" i="9"/>
  <c r="G580" i="23" s="1"/>
  <c r="C62" i="9"/>
  <c r="G508" i="23" s="1"/>
  <c r="O60" i="9"/>
  <c r="G472" i="23" s="1"/>
  <c r="C59" i="9"/>
  <c r="G436" i="23" s="1"/>
  <c r="O57" i="9"/>
  <c r="G400" i="23" s="1"/>
  <c r="C56" i="9"/>
  <c r="G364" i="23" s="1"/>
  <c r="O54" i="9"/>
  <c r="G328" i="23" s="1"/>
  <c r="C53" i="9"/>
  <c r="G292" i="23" s="1"/>
  <c r="O51" i="9"/>
  <c r="G256" i="23" s="1"/>
  <c r="C50" i="9"/>
  <c r="G220" i="23" s="1"/>
  <c r="O48" i="9"/>
  <c r="G184" i="23" s="1"/>
  <c r="O45" i="9"/>
  <c r="G112" i="23" s="1"/>
  <c r="C44" i="9"/>
  <c r="G76" i="23" s="1"/>
  <c r="O42" i="9"/>
  <c r="G40" i="23" s="1"/>
  <c r="C41" i="9"/>
  <c r="G4" i="23" s="1"/>
  <c r="B71" i="9"/>
  <c r="G723" i="23" s="1"/>
  <c r="B68" i="9"/>
  <c r="G651" i="23" s="1"/>
  <c r="N66" i="9"/>
  <c r="G615" i="23" s="1"/>
  <c r="N63" i="9"/>
  <c r="G543" i="23" s="1"/>
  <c r="B62" i="9"/>
  <c r="G507" i="23" s="1"/>
  <c r="B59" i="9"/>
  <c r="G435" i="23" s="1"/>
  <c r="N57" i="9"/>
  <c r="G399" i="23" s="1"/>
  <c r="B56" i="9"/>
  <c r="G363" i="23" s="1"/>
  <c r="N54" i="9"/>
  <c r="G327" i="23" s="1"/>
  <c r="B53" i="9"/>
  <c r="G291" i="23" s="1"/>
  <c r="N51" i="9"/>
  <c r="G255" i="23" s="1"/>
  <c r="B50" i="9"/>
  <c r="G219" i="23" s="1"/>
  <c r="N48" i="9"/>
  <c r="G183" i="23" s="1"/>
  <c r="B47" i="9"/>
  <c r="G147" i="23" s="1"/>
  <c r="N45" i="9"/>
  <c r="G111" i="23" s="1"/>
  <c r="B44" i="9"/>
  <c r="G75" i="23" s="1"/>
  <c r="N42" i="9"/>
  <c r="G39" i="23" s="1"/>
  <c r="Y70" i="9"/>
  <c r="G722" i="23" s="1"/>
  <c r="M69" i="9"/>
  <c r="G686" i="23" s="1"/>
  <c r="M66" i="9"/>
  <c r="G614" i="23" s="1"/>
  <c r="M63" i="9"/>
  <c r="G542" i="23" s="1"/>
  <c r="Y61" i="9"/>
  <c r="G506" i="23" s="1"/>
  <c r="Y58" i="9"/>
  <c r="G434" i="23" s="1"/>
  <c r="M57" i="9"/>
  <c r="G398" i="23" s="1"/>
  <c r="M51" i="9"/>
  <c r="G254" i="23" s="1"/>
  <c r="Y49" i="9"/>
  <c r="G218" i="23" s="1"/>
  <c r="M48" i="9"/>
  <c r="G182" i="23" s="1"/>
  <c r="Y46" i="9"/>
  <c r="G146" i="23" s="1"/>
  <c r="Y43" i="9"/>
  <c r="G74" i="23" s="1"/>
  <c r="P64" i="9"/>
  <c r="G569" i="23" s="1"/>
  <c r="D63" i="9"/>
  <c r="G533" i="23" s="1"/>
  <c r="P61" i="9"/>
  <c r="G497" i="23" s="1"/>
  <c r="D60" i="9"/>
  <c r="G461" i="23" s="1"/>
  <c r="P58" i="9"/>
  <c r="G425" i="23" s="1"/>
  <c r="P55" i="9"/>
  <c r="G353" i="23" s="1"/>
  <c r="P52" i="9"/>
  <c r="G281" i="23" s="1"/>
  <c r="D48" i="9"/>
  <c r="G173" i="23" s="1"/>
  <c r="P46" i="9"/>
  <c r="G137" i="23" s="1"/>
  <c r="D45" i="9"/>
  <c r="G101" i="23" s="1"/>
  <c r="P43" i="9"/>
  <c r="G65" i="23" s="1"/>
  <c r="D42" i="9"/>
  <c r="G29" i="23" s="1"/>
  <c r="O70" i="9"/>
  <c r="G712" i="23" s="1"/>
  <c r="C69" i="9"/>
  <c r="G676" i="23" s="1"/>
  <c r="O64" i="9"/>
  <c r="G568" i="23" s="1"/>
  <c r="O61" i="9"/>
  <c r="G496" i="23" s="1"/>
  <c r="O58" i="9"/>
  <c r="G424" i="23" s="1"/>
  <c r="C57" i="9"/>
  <c r="G388" i="23" s="1"/>
  <c r="C54" i="9"/>
  <c r="G316" i="23" s="1"/>
  <c r="O52" i="9"/>
  <c r="G280" i="23" s="1"/>
  <c r="O49" i="9"/>
  <c r="G208" i="23" s="1"/>
  <c r="C42" i="9"/>
  <c r="G28" i="23" s="1"/>
  <c r="N70" i="9"/>
  <c r="G711" i="23" s="1"/>
  <c r="B69" i="9"/>
  <c r="G675" i="23" s="1"/>
  <c r="N67" i="9"/>
  <c r="G639" i="23" s="1"/>
  <c r="B66" i="9"/>
  <c r="G603" i="23" s="1"/>
  <c r="N64" i="9"/>
  <c r="G567" i="23" s="1"/>
  <c r="B60" i="9"/>
  <c r="G459" i="23" s="1"/>
  <c r="B57" i="9"/>
  <c r="G387" i="23" s="1"/>
  <c r="N55" i="9"/>
  <c r="G351" i="23" s="1"/>
  <c r="N52" i="9"/>
  <c r="G279" i="23" s="1"/>
  <c r="B51" i="9"/>
  <c r="G243" i="23" s="1"/>
  <c r="B48" i="9"/>
  <c r="G171" i="23" s="1"/>
  <c r="N46" i="9"/>
  <c r="G135" i="23" s="1"/>
  <c r="N43" i="9"/>
  <c r="G63" i="23" s="1"/>
  <c r="B42" i="9"/>
  <c r="G27" i="23" s="1"/>
  <c r="M70" i="9"/>
  <c r="G710" i="23" s="1"/>
  <c r="Y65" i="9"/>
  <c r="G602" i="23" s="1"/>
  <c r="Y62" i="9"/>
  <c r="G530" i="23" s="1"/>
  <c r="M61" i="9"/>
  <c r="G494" i="23" s="1"/>
  <c r="Y59" i="9"/>
  <c r="G458" i="23" s="1"/>
  <c r="M58" i="9"/>
  <c r="G422" i="23" s="1"/>
  <c r="Y56" i="9"/>
  <c r="G386" i="23" s="1"/>
  <c r="M55" i="9"/>
  <c r="G350" i="23" s="1"/>
  <c r="Y53" i="9"/>
  <c r="G314" i="23" s="1"/>
  <c r="M52" i="9"/>
  <c r="G278" i="23" s="1"/>
  <c r="Y50" i="9"/>
  <c r="G242" i="23" s="1"/>
  <c r="M49" i="9"/>
  <c r="G206" i="23" s="1"/>
  <c r="Y47" i="9"/>
  <c r="G170" i="23" s="1"/>
  <c r="M46" i="9"/>
  <c r="G134" i="23" s="1"/>
  <c r="M43" i="9"/>
  <c r="G62" i="23" s="1"/>
  <c r="Y41" i="9"/>
  <c r="G26" i="23" s="1"/>
  <c r="C70" i="9"/>
  <c r="G700" i="23" s="1"/>
  <c r="O65" i="9"/>
  <c r="G592" i="23" s="1"/>
  <c r="C64" i="9"/>
  <c r="G556" i="23" s="1"/>
  <c r="O62" i="9"/>
  <c r="G520" i="23" s="1"/>
  <c r="C61" i="9"/>
  <c r="G484" i="23" s="1"/>
  <c r="O59" i="9"/>
  <c r="G448" i="23" s="1"/>
  <c r="C58" i="9"/>
  <c r="G412" i="23" s="1"/>
  <c r="C52" i="9"/>
  <c r="G268" i="23" s="1"/>
  <c r="O50" i="9"/>
  <c r="G232" i="23" s="1"/>
  <c r="C49" i="9"/>
  <c r="G196" i="23" s="1"/>
  <c r="O47" i="9"/>
  <c r="G160" i="23" s="1"/>
  <c r="O44" i="9"/>
  <c r="G88" i="23" s="1"/>
  <c r="C43" i="9"/>
  <c r="G52" i="23" s="1"/>
  <c r="N56" i="9"/>
  <c r="G375" i="23" s="1"/>
  <c r="D64" i="9"/>
  <c r="G557" i="23" s="1"/>
  <c r="D55" i="9"/>
  <c r="G341" i="23" s="1"/>
  <c r="D46" i="9"/>
  <c r="G125" i="23" s="1"/>
  <c r="B55" i="9"/>
  <c r="G339" i="23" s="1"/>
  <c r="P44" i="9"/>
  <c r="G89" i="23" s="1"/>
  <c r="N62" i="9"/>
  <c r="G519" i="23" s="1"/>
  <c r="N53" i="9"/>
  <c r="G303" i="23" s="1"/>
  <c r="N44" i="9"/>
  <c r="G87" i="23" s="1"/>
  <c r="D52" i="9"/>
  <c r="G269" i="23" s="1"/>
  <c r="D43" i="9"/>
  <c r="G53" i="23" s="1"/>
  <c r="D67" i="9"/>
  <c r="G629" i="23" s="1"/>
  <c r="B70" i="9"/>
  <c r="G699" i="23" s="1"/>
  <c r="B61" i="9"/>
  <c r="G483" i="23" s="1"/>
  <c r="B43" i="9"/>
  <c r="G51" i="23" s="1"/>
  <c r="P68" i="9"/>
  <c r="G665" i="23" s="1"/>
  <c r="P59" i="9"/>
  <c r="G449" i="23" s="1"/>
  <c r="P50" i="9"/>
  <c r="G233" i="23" s="1"/>
  <c r="D49" i="9"/>
  <c r="G197" i="23" s="1"/>
  <c r="N59" i="9"/>
  <c r="G447" i="23" s="1"/>
  <c r="N50" i="9"/>
  <c r="G231" i="23" s="1"/>
  <c r="N41" i="9"/>
  <c r="G15" i="23" s="1"/>
  <c r="B67" i="9"/>
  <c r="G627" i="23" s="1"/>
  <c r="B58" i="9"/>
  <c r="G411" i="23" s="1"/>
  <c r="P56" i="9"/>
  <c r="G377" i="23" s="1"/>
  <c r="P47" i="9"/>
  <c r="G161" i="23" s="1"/>
  <c r="O15" i="8"/>
  <c r="C184" i="23" s="1"/>
  <c r="G50" i="9"/>
  <c r="G224" i="23" s="1"/>
  <c r="S41" i="9"/>
  <c r="G20" i="23" s="1"/>
  <c r="O13" i="8"/>
  <c r="C136" i="23" s="1"/>
  <c r="O9" i="8"/>
  <c r="C40" i="23" s="1"/>
  <c r="E9" i="24" l="1"/>
  <c r="C9" i="24"/>
  <c r="Q47" i="11"/>
  <c r="O162" i="23" s="1"/>
  <c r="H64" i="11"/>
  <c r="E10" i="24"/>
  <c r="D10" i="24"/>
  <c r="C10" i="24"/>
  <c r="V10" i="9"/>
  <c r="T41" i="11"/>
  <c r="O21" i="23" s="1"/>
  <c r="R41" i="11"/>
  <c r="O19" i="23" s="1"/>
  <c r="E46" i="11"/>
  <c r="O126" i="23" s="1"/>
  <c r="M57" i="11"/>
  <c r="O398" i="23" s="1"/>
  <c r="I67" i="11"/>
  <c r="O634" i="23" s="1"/>
  <c r="Q56" i="11"/>
  <c r="O378" i="23" s="1"/>
  <c r="E48" i="11"/>
  <c r="O174" i="23" s="1"/>
  <c r="S49" i="11"/>
  <c r="O212" i="23" s="1"/>
  <c r="V65" i="11"/>
  <c r="O599" i="23" s="1"/>
  <c r="U46" i="11"/>
  <c r="O142" i="23" s="1"/>
  <c r="I50" i="11"/>
  <c r="O226" i="23" s="1"/>
  <c r="T56" i="11"/>
  <c r="O381" i="23" s="1"/>
  <c r="R56" i="11"/>
  <c r="O379" i="23" s="1"/>
  <c r="E61" i="11"/>
  <c r="O486" i="23" s="1"/>
  <c r="L54" i="11"/>
  <c r="O325" i="23" s="1"/>
  <c r="D55" i="11"/>
  <c r="O341" i="23" s="1"/>
  <c r="K71" i="11"/>
  <c r="O732" i="23" s="1"/>
  <c r="T42" i="11"/>
  <c r="O45" i="23" s="1"/>
  <c r="X60" i="11"/>
  <c r="O481" i="23" s="1"/>
  <c r="X55" i="11"/>
  <c r="O361" i="23" s="1"/>
  <c r="E54" i="11"/>
  <c r="O318" i="23" s="1"/>
  <c r="S55" i="11"/>
  <c r="O356" i="23" s="1"/>
  <c r="U49" i="11"/>
  <c r="O214" i="23" s="1"/>
  <c r="L53" i="11"/>
  <c r="O301" i="23" s="1"/>
  <c r="I56" i="11"/>
  <c r="O370" i="23" s="1"/>
  <c r="Q51" i="11"/>
  <c r="O258" i="23" s="1"/>
  <c r="E67" i="11"/>
  <c r="O630" i="23" s="1"/>
  <c r="D61" i="11"/>
  <c r="O485" i="23" s="1"/>
  <c r="G42" i="11"/>
  <c r="O32" i="23" s="1"/>
  <c r="T57" i="11"/>
  <c r="O405" i="23" s="1"/>
  <c r="X66" i="11"/>
  <c r="O625" i="23" s="1"/>
  <c r="X64" i="11"/>
  <c r="O577" i="23" s="1"/>
  <c r="Q60" i="11"/>
  <c r="O474" i="23" s="1"/>
  <c r="O47" i="11"/>
  <c r="O160" i="23" s="1"/>
  <c r="Y44" i="11"/>
  <c r="O98" i="23" s="1"/>
  <c r="V51" i="11"/>
  <c r="O263" i="23" s="1"/>
  <c r="D67" i="11"/>
  <c r="O629" i="23" s="1"/>
  <c r="O54" i="11"/>
  <c r="O328" i="23" s="1"/>
  <c r="J62" i="11"/>
  <c r="O515" i="23" s="1"/>
  <c r="Y46" i="11"/>
  <c r="O146" i="23" s="1"/>
  <c r="X59" i="11"/>
  <c r="O457" i="23" s="1"/>
  <c r="O68" i="11"/>
  <c r="O664" i="23" s="1"/>
  <c r="S59" i="11"/>
  <c r="O452" i="23" s="1"/>
  <c r="Y65" i="11"/>
  <c r="O602" i="23" s="1"/>
  <c r="V57" i="11"/>
  <c r="O407" i="23" s="1"/>
  <c r="Y71" i="11"/>
  <c r="O746" i="23" s="1"/>
  <c r="L47" i="11"/>
  <c r="O157" i="23" s="1"/>
  <c r="Y52" i="11"/>
  <c r="O290" i="23" s="1"/>
  <c r="P44" i="11"/>
  <c r="O89" i="23" s="1"/>
  <c r="D63" i="11"/>
  <c r="O533" i="23" s="1"/>
  <c r="X65" i="11"/>
  <c r="O601" i="23" s="1"/>
  <c r="N58" i="11"/>
  <c r="O423" i="23" s="1"/>
  <c r="G71" i="11"/>
  <c r="O728" i="23" s="1"/>
  <c r="H49" i="11"/>
  <c r="O201" i="23" s="1"/>
  <c r="B45" i="11"/>
  <c r="O99" i="23" s="1"/>
  <c r="Y58" i="11"/>
  <c r="O434" i="23" s="1"/>
  <c r="P59" i="11"/>
  <c r="O449" i="23" s="1"/>
  <c r="F41" i="11"/>
  <c r="O7" i="23" s="1"/>
  <c r="E44" i="11"/>
  <c r="O78" i="23" s="1"/>
  <c r="G61" i="11"/>
  <c r="O488" i="23" s="1"/>
  <c r="L59" i="11"/>
  <c r="O445" i="23" s="1"/>
  <c r="N45" i="11"/>
  <c r="O111" i="23" s="1"/>
  <c r="L62" i="11"/>
  <c r="O517" i="23" s="1"/>
  <c r="F62" i="11"/>
  <c r="O511" i="23" s="1"/>
  <c r="J55" i="11"/>
  <c r="O347" i="23" s="1"/>
  <c r="E59" i="11"/>
  <c r="O438" i="23" s="1"/>
  <c r="G67" i="11"/>
  <c r="O632" i="23" s="1"/>
  <c r="O67" i="11"/>
  <c r="O640" i="23" s="1"/>
  <c r="U43" i="11"/>
  <c r="O70" i="23" s="1"/>
  <c r="N66" i="11"/>
  <c r="O615" i="23" s="1"/>
  <c r="F68" i="11"/>
  <c r="O655" i="23" s="1"/>
  <c r="W46" i="11"/>
  <c r="O144" i="23" s="1"/>
  <c r="C45" i="11"/>
  <c r="O100" i="23" s="1"/>
  <c r="J64" i="11"/>
  <c r="O563" i="23" s="1"/>
  <c r="R45" i="11"/>
  <c r="O115" i="23" s="1"/>
  <c r="Y45" i="11"/>
  <c r="O122" i="23" s="1"/>
  <c r="E65" i="11"/>
  <c r="O582" i="23" s="1"/>
  <c r="V49" i="11"/>
  <c r="O215" i="23" s="1"/>
  <c r="L52" i="11"/>
  <c r="O277" i="23" s="1"/>
  <c r="L68" i="11"/>
  <c r="O661" i="23" s="1"/>
  <c r="H50" i="11"/>
  <c r="O225" i="23" s="1"/>
  <c r="M44" i="11"/>
  <c r="O86" i="23" s="1"/>
  <c r="W55" i="11"/>
  <c r="O360" i="23" s="1"/>
  <c r="U56" i="11"/>
  <c r="O382" i="23" s="1"/>
  <c r="H54" i="11"/>
  <c r="O321" i="23" s="1"/>
  <c r="K41" i="11"/>
  <c r="O12" i="23" s="1"/>
  <c r="C60" i="11"/>
  <c r="O460" i="23" s="1"/>
  <c r="Q61" i="11"/>
  <c r="O498" i="23" s="1"/>
  <c r="R51" i="11"/>
  <c r="O259" i="23" s="1"/>
  <c r="Y66" i="11"/>
  <c r="O626" i="23" s="1"/>
  <c r="V55" i="11"/>
  <c r="O359" i="23" s="1"/>
  <c r="H56" i="11"/>
  <c r="O369" i="23" s="1"/>
  <c r="B52" i="11"/>
  <c r="O267" i="23" s="1"/>
  <c r="W61" i="11"/>
  <c r="O504" i="23" s="1"/>
  <c r="K62" i="11"/>
  <c r="O516" i="23" s="1"/>
  <c r="C66" i="11"/>
  <c r="O604" i="23" s="1"/>
  <c r="Q67" i="11"/>
  <c r="O642" i="23" s="1"/>
  <c r="I46" i="11"/>
  <c r="O130" i="23" s="1"/>
  <c r="Q41" i="11"/>
  <c r="O18" i="23" s="1"/>
  <c r="W66" i="11"/>
  <c r="O624" i="23" s="1"/>
  <c r="B67" i="11"/>
  <c r="O627" i="23" s="1"/>
  <c r="W67" i="11"/>
  <c r="O648" i="23" s="1"/>
  <c r="P42" i="11"/>
  <c r="O41" i="23" s="1"/>
  <c r="M51" i="11"/>
  <c r="O254" i="23" s="1"/>
  <c r="I61" i="11"/>
  <c r="O490" i="23" s="1"/>
  <c r="N325" i="10"/>
  <c r="R140" i="8"/>
  <c r="F739" i="23" s="1"/>
  <c r="F140" i="8"/>
  <c r="F727" i="23" s="1"/>
  <c r="R139" i="8"/>
  <c r="F715" i="23" s="1"/>
  <c r="F139" i="8"/>
  <c r="F703" i="23" s="1"/>
  <c r="R138" i="8"/>
  <c r="F691" i="23" s="1"/>
  <c r="F138" i="8"/>
  <c r="F679" i="23" s="1"/>
  <c r="R137" i="8"/>
  <c r="F667" i="23" s="1"/>
  <c r="F137" i="8"/>
  <c r="F655" i="23" s="1"/>
  <c r="R136" i="8"/>
  <c r="F643" i="23" s="1"/>
  <c r="F136" i="8"/>
  <c r="F631" i="23" s="1"/>
  <c r="R135" i="8"/>
  <c r="F619" i="23" s="1"/>
  <c r="F135" i="8"/>
  <c r="F607" i="23" s="1"/>
  <c r="R134" i="8"/>
  <c r="F595" i="23" s="1"/>
  <c r="F134" i="8"/>
  <c r="F583" i="23" s="1"/>
  <c r="R133" i="8"/>
  <c r="F571" i="23" s="1"/>
  <c r="F133" i="8"/>
  <c r="F559" i="23" s="1"/>
  <c r="R132" i="8"/>
  <c r="F547" i="23" s="1"/>
  <c r="F132" i="8"/>
  <c r="F535" i="23" s="1"/>
  <c r="R131" i="8"/>
  <c r="F523" i="23" s="1"/>
  <c r="F131" i="8"/>
  <c r="F511" i="23" s="1"/>
  <c r="R130" i="8"/>
  <c r="F499" i="23" s="1"/>
  <c r="F130" i="8"/>
  <c r="F487" i="23" s="1"/>
  <c r="R129" i="8"/>
  <c r="F475" i="23" s="1"/>
  <c r="F129" i="8"/>
  <c r="F463" i="23" s="1"/>
  <c r="R128" i="8"/>
  <c r="F451" i="23" s="1"/>
  <c r="F128" i="8"/>
  <c r="F439" i="23" s="1"/>
  <c r="R127" i="8"/>
  <c r="F427" i="23" s="1"/>
  <c r="F127" i="8"/>
  <c r="F415" i="23" s="1"/>
  <c r="R126" i="8"/>
  <c r="F403" i="23" s="1"/>
  <c r="F126" i="8"/>
  <c r="F391" i="23" s="1"/>
  <c r="R125" i="8"/>
  <c r="F379" i="23" s="1"/>
  <c r="F125" i="8"/>
  <c r="F367" i="23" s="1"/>
  <c r="R124" i="8"/>
  <c r="F355" i="23" s="1"/>
  <c r="F124" i="8"/>
  <c r="F343" i="23" s="1"/>
  <c r="R123" i="8"/>
  <c r="F331" i="23" s="1"/>
  <c r="F123" i="8"/>
  <c r="F319" i="23" s="1"/>
  <c r="R122" i="8"/>
  <c r="F307" i="23" s="1"/>
  <c r="F122" i="8"/>
  <c r="F295" i="23" s="1"/>
  <c r="R121" i="8"/>
  <c r="F283" i="23" s="1"/>
  <c r="F121" i="8"/>
  <c r="F271" i="23" s="1"/>
  <c r="R120" i="8"/>
  <c r="F259" i="23" s="1"/>
  <c r="F120" i="8"/>
  <c r="F247" i="23" s="1"/>
  <c r="R119" i="8"/>
  <c r="F235" i="23" s="1"/>
  <c r="F119" i="8"/>
  <c r="F223" i="23" s="1"/>
  <c r="R118" i="8"/>
  <c r="F211" i="23" s="1"/>
  <c r="F118" i="8"/>
  <c r="F199" i="23" s="1"/>
  <c r="R117" i="8"/>
  <c r="F187" i="23" s="1"/>
  <c r="F117" i="8"/>
  <c r="F175" i="23" s="1"/>
  <c r="R116" i="8"/>
  <c r="F163" i="23" s="1"/>
  <c r="F116" i="8"/>
  <c r="F151" i="23" s="1"/>
  <c r="R115" i="8"/>
  <c r="F139" i="23" s="1"/>
  <c r="F115" i="8"/>
  <c r="F127" i="23" s="1"/>
  <c r="R114" i="8"/>
  <c r="F115" i="23" s="1"/>
  <c r="F114" i="8"/>
  <c r="F103" i="23" s="1"/>
  <c r="R113" i="8"/>
  <c r="F91" i="23" s="1"/>
  <c r="F113" i="8"/>
  <c r="F79" i="23" s="1"/>
  <c r="R112" i="8"/>
  <c r="F67" i="23" s="1"/>
  <c r="F112" i="8"/>
  <c r="F55" i="23" s="1"/>
  <c r="R111" i="8"/>
  <c r="F43" i="23" s="1"/>
  <c r="F111" i="8"/>
  <c r="F31" i="23" s="1"/>
  <c r="R110" i="8"/>
  <c r="F19" i="23" s="1"/>
  <c r="F110" i="8"/>
  <c r="F7" i="23" s="1"/>
  <c r="Q140" i="8"/>
  <c r="F738" i="23" s="1"/>
  <c r="E140" i="8"/>
  <c r="F726" i="23" s="1"/>
  <c r="Q139" i="8"/>
  <c r="F714" i="23" s="1"/>
  <c r="E139" i="8"/>
  <c r="F702" i="23" s="1"/>
  <c r="Q138" i="8"/>
  <c r="F690" i="23" s="1"/>
  <c r="E138" i="8"/>
  <c r="F678" i="23" s="1"/>
  <c r="Q137" i="8"/>
  <c r="F666" i="23" s="1"/>
  <c r="E137" i="8"/>
  <c r="F654" i="23" s="1"/>
  <c r="Q136" i="8"/>
  <c r="F642" i="23" s="1"/>
  <c r="E136" i="8"/>
  <c r="F630" i="23" s="1"/>
  <c r="Q135" i="8"/>
  <c r="F618" i="23" s="1"/>
  <c r="E135" i="8"/>
  <c r="F606" i="23" s="1"/>
  <c r="Q134" i="8"/>
  <c r="F594" i="23" s="1"/>
  <c r="E134" i="8"/>
  <c r="F582" i="23" s="1"/>
  <c r="Q133" i="8"/>
  <c r="F570" i="23" s="1"/>
  <c r="E133" i="8"/>
  <c r="F558" i="23" s="1"/>
  <c r="Q132" i="8"/>
  <c r="F546" i="23" s="1"/>
  <c r="E132" i="8"/>
  <c r="F534" i="23" s="1"/>
  <c r="Q131" i="8"/>
  <c r="F522" i="23" s="1"/>
  <c r="E131" i="8"/>
  <c r="F510" i="23" s="1"/>
  <c r="Q130" i="8"/>
  <c r="F498" i="23" s="1"/>
  <c r="E130" i="8"/>
  <c r="F486" i="23" s="1"/>
  <c r="Q129" i="8"/>
  <c r="F474" i="23" s="1"/>
  <c r="E129" i="8"/>
  <c r="F462" i="23" s="1"/>
  <c r="Q128" i="8"/>
  <c r="F450" i="23" s="1"/>
  <c r="E128" i="8"/>
  <c r="F438" i="23" s="1"/>
  <c r="Q127" i="8"/>
  <c r="F426" i="23" s="1"/>
  <c r="E127" i="8"/>
  <c r="F414" i="23" s="1"/>
  <c r="Q126" i="8"/>
  <c r="F402" i="23" s="1"/>
  <c r="E126" i="8"/>
  <c r="F390" i="23" s="1"/>
  <c r="Q125" i="8"/>
  <c r="F378" i="23" s="1"/>
  <c r="E125" i="8"/>
  <c r="F366" i="23" s="1"/>
  <c r="Q124" i="8"/>
  <c r="F354" i="23" s="1"/>
  <c r="E124" i="8"/>
  <c r="F342" i="23" s="1"/>
  <c r="Q123" i="8"/>
  <c r="F330" i="23" s="1"/>
  <c r="E123" i="8"/>
  <c r="F318" i="23" s="1"/>
  <c r="Q122" i="8"/>
  <c r="F306" i="23" s="1"/>
  <c r="E122" i="8"/>
  <c r="F294" i="23" s="1"/>
  <c r="Q121" i="8"/>
  <c r="F282" i="23" s="1"/>
  <c r="E121" i="8"/>
  <c r="F270" i="23" s="1"/>
  <c r="O139" i="8"/>
  <c r="F712" i="23" s="1"/>
  <c r="C138" i="8"/>
  <c r="F676" i="23" s="1"/>
  <c r="O136" i="8"/>
  <c r="F640" i="23" s="1"/>
  <c r="C135" i="8"/>
  <c r="F604" i="23" s="1"/>
  <c r="O133" i="8"/>
  <c r="F568" i="23" s="1"/>
  <c r="C132" i="8"/>
  <c r="F532" i="23" s="1"/>
  <c r="O130" i="8"/>
  <c r="F496" i="23" s="1"/>
  <c r="C129" i="8"/>
  <c r="F460" i="23" s="1"/>
  <c r="O127" i="8"/>
  <c r="F424" i="23" s="1"/>
  <c r="C126" i="8"/>
  <c r="F388" i="23" s="1"/>
  <c r="O124" i="8"/>
  <c r="F352" i="23" s="1"/>
  <c r="H120" i="8"/>
  <c r="F249" i="23" s="1"/>
  <c r="P119" i="8"/>
  <c r="F233" i="23" s="1"/>
  <c r="B119" i="8"/>
  <c r="F219" i="23" s="1"/>
  <c r="V117" i="8"/>
  <c r="F191" i="23" s="1"/>
  <c r="H117" i="8"/>
  <c r="F177" i="23" s="1"/>
  <c r="P116" i="8"/>
  <c r="F161" i="23" s="1"/>
  <c r="B116" i="8"/>
  <c r="F147" i="23" s="1"/>
  <c r="V114" i="8"/>
  <c r="F119" i="23" s="1"/>
  <c r="H114" i="8"/>
  <c r="F105" i="23" s="1"/>
  <c r="P113" i="8"/>
  <c r="F89" i="23" s="1"/>
  <c r="B113" i="8"/>
  <c r="F75" i="23" s="1"/>
  <c r="V111" i="8"/>
  <c r="F47" i="23" s="1"/>
  <c r="H111" i="8"/>
  <c r="F33" i="23" s="1"/>
  <c r="P110" i="8"/>
  <c r="F17" i="23" s="1"/>
  <c r="B110" i="8"/>
  <c r="F3" i="23" s="1"/>
  <c r="J140" i="8"/>
  <c r="F731" i="23" s="1"/>
  <c r="N139" i="8"/>
  <c r="F711" i="23" s="1"/>
  <c r="V138" i="8"/>
  <c r="F695" i="23" s="1"/>
  <c r="B138" i="8"/>
  <c r="F675" i="23" s="1"/>
  <c r="J137" i="8"/>
  <c r="F659" i="23" s="1"/>
  <c r="N136" i="8"/>
  <c r="F639" i="23" s="1"/>
  <c r="V135" i="8"/>
  <c r="F623" i="23" s="1"/>
  <c r="B135" i="8"/>
  <c r="F603" i="23" s="1"/>
  <c r="J134" i="8"/>
  <c r="F587" i="23" s="1"/>
  <c r="N133" i="8"/>
  <c r="F567" i="23" s="1"/>
  <c r="V132" i="8"/>
  <c r="F551" i="23" s="1"/>
  <c r="B132" i="8"/>
  <c r="F531" i="23" s="1"/>
  <c r="J131" i="8"/>
  <c r="F515" i="23" s="1"/>
  <c r="N130" i="8"/>
  <c r="F495" i="23" s="1"/>
  <c r="V129" i="8"/>
  <c r="F479" i="23" s="1"/>
  <c r="B129" i="8"/>
  <c r="F459" i="23" s="1"/>
  <c r="J128" i="8"/>
  <c r="F443" i="23" s="1"/>
  <c r="N127" i="8"/>
  <c r="F423" i="23" s="1"/>
  <c r="V126" i="8"/>
  <c r="F407" i="23" s="1"/>
  <c r="B126" i="8"/>
  <c r="F387" i="23" s="1"/>
  <c r="J125" i="8"/>
  <c r="F371" i="23" s="1"/>
  <c r="N124" i="8"/>
  <c r="F351" i="23" s="1"/>
  <c r="V123" i="8"/>
  <c r="F335" i="23" s="1"/>
  <c r="B123" i="8"/>
  <c r="F315" i="23" s="1"/>
  <c r="J122" i="8"/>
  <c r="F299" i="23" s="1"/>
  <c r="N121" i="8"/>
  <c r="F279" i="23" s="1"/>
  <c r="V120" i="8"/>
  <c r="F263" i="23" s="1"/>
  <c r="E120" i="8"/>
  <c r="F246" i="23" s="1"/>
  <c r="Y118" i="8"/>
  <c r="F218" i="23" s="1"/>
  <c r="U117" i="8"/>
  <c r="F190" i="23" s="1"/>
  <c r="E117" i="8"/>
  <c r="F174" i="23" s="1"/>
  <c r="Y115" i="8"/>
  <c r="F146" i="23" s="1"/>
  <c r="U114" i="8"/>
  <c r="F118" i="23" s="1"/>
  <c r="E114" i="8"/>
  <c r="F102" i="23" s="1"/>
  <c r="Y112" i="8"/>
  <c r="F74" i="23" s="1"/>
  <c r="U111" i="8"/>
  <c r="F46" i="23" s="1"/>
  <c r="E111" i="8"/>
  <c r="F30" i="23" s="1"/>
  <c r="Y140" i="8"/>
  <c r="F746" i="23" s="1"/>
  <c r="H140" i="8"/>
  <c r="F729" i="23" s="1"/>
  <c r="M139" i="8"/>
  <c r="F710" i="23" s="1"/>
  <c r="T138" i="8"/>
  <c r="F693" i="23" s="1"/>
  <c r="Y137" i="8"/>
  <c r="F674" i="23" s="1"/>
  <c r="H137" i="8"/>
  <c r="F657" i="23" s="1"/>
  <c r="M136" i="8"/>
  <c r="F638" i="23" s="1"/>
  <c r="T135" i="8"/>
  <c r="F621" i="23" s="1"/>
  <c r="Y134" i="8"/>
  <c r="F602" i="23" s="1"/>
  <c r="H134" i="8"/>
  <c r="F585" i="23" s="1"/>
  <c r="M133" i="8"/>
  <c r="F566" i="23" s="1"/>
  <c r="T132" i="8"/>
  <c r="F549" i="23" s="1"/>
  <c r="Y131" i="8"/>
  <c r="F530" i="23" s="1"/>
  <c r="H131" i="8"/>
  <c r="F513" i="23" s="1"/>
  <c r="M130" i="8"/>
  <c r="F494" i="23" s="1"/>
  <c r="T129" i="8"/>
  <c r="F477" i="23" s="1"/>
  <c r="Y128" i="8"/>
  <c r="F458" i="23" s="1"/>
  <c r="H128" i="8"/>
  <c r="F441" i="23" s="1"/>
  <c r="M127" i="8"/>
  <c r="F422" i="23" s="1"/>
  <c r="T126" i="8"/>
  <c r="F405" i="23" s="1"/>
  <c r="Y125" i="8"/>
  <c r="F386" i="23" s="1"/>
  <c r="X140" i="8"/>
  <c r="F745" i="23" s="1"/>
  <c r="D140" i="8"/>
  <c r="F725" i="23" s="1"/>
  <c r="L139" i="8"/>
  <c r="F709" i="23" s="1"/>
  <c r="P138" i="8"/>
  <c r="F689" i="23" s="1"/>
  <c r="X137" i="8"/>
  <c r="F673" i="23" s="1"/>
  <c r="D137" i="8"/>
  <c r="F653" i="23" s="1"/>
  <c r="L136" i="8"/>
  <c r="F637" i="23" s="1"/>
  <c r="P135" i="8"/>
  <c r="F617" i="23" s="1"/>
  <c r="X134" i="8"/>
  <c r="F601" i="23" s="1"/>
  <c r="D134" i="8"/>
  <c r="F581" i="23" s="1"/>
  <c r="L133" i="8"/>
  <c r="F565" i="23" s="1"/>
  <c r="P132" i="8"/>
  <c r="F545" i="23" s="1"/>
  <c r="X131" i="8"/>
  <c r="F529" i="23" s="1"/>
  <c r="D131" i="8"/>
  <c r="F509" i="23" s="1"/>
  <c r="L130" i="8"/>
  <c r="F493" i="23" s="1"/>
  <c r="P129" i="8"/>
  <c r="F473" i="23" s="1"/>
  <c r="X128" i="8"/>
  <c r="F457" i="23" s="1"/>
  <c r="D128" i="8"/>
  <c r="F437" i="23" s="1"/>
  <c r="L127" i="8"/>
  <c r="F421" i="23" s="1"/>
  <c r="P126" i="8"/>
  <c r="F401" i="23" s="1"/>
  <c r="C140" i="8"/>
  <c r="F724" i="23" s="1"/>
  <c r="O138" i="8"/>
  <c r="F688" i="23" s="1"/>
  <c r="C137" i="8"/>
  <c r="F652" i="23" s="1"/>
  <c r="O135" i="8"/>
  <c r="F616" i="23" s="1"/>
  <c r="C134" i="8"/>
  <c r="F580" i="23" s="1"/>
  <c r="O132" i="8"/>
  <c r="F544" i="23" s="1"/>
  <c r="C131" i="8"/>
  <c r="F508" i="23" s="1"/>
  <c r="O129" i="8"/>
  <c r="F472" i="23" s="1"/>
  <c r="C128" i="8"/>
  <c r="F436" i="23" s="1"/>
  <c r="O126" i="8"/>
  <c r="F400" i="23" s="1"/>
  <c r="C125" i="8"/>
  <c r="F364" i="23" s="1"/>
  <c r="O123" i="8"/>
  <c r="F328" i="23" s="1"/>
  <c r="P120" i="8"/>
  <c r="F257" i="23" s="1"/>
  <c r="B120" i="8"/>
  <c r="F243" i="23" s="1"/>
  <c r="V118" i="8"/>
  <c r="F215" i="23" s="1"/>
  <c r="H118" i="8"/>
  <c r="F201" i="23" s="1"/>
  <c r="P117" i="8"/>
  <c r="F185" i="23" s="1"/>
  <c r="B117" i="8"/>
  <c r="F171" i="23" s="1"/>
  <c r="V115" i="8"/>
  <c r="F143" i="23" s="1"/>
  <c r="H115" i="8"/>
  <c r="F129" i="23" s="1"/>
  <c r="P114" i="8"/>
  <c r="F113" i="23" s="1"/>
  <c r="B114" i="8"/>
  <c r="F99" i="23" s="1"/>
  <c r="V112" i="8"/>
  <c r="F71" i="23" s="1"/>
  <c r="H112" i="8"/>
  <c r="F57" i="23" s="1"/>
  <c r="P111" i="8"/>
  <c r="F41" i="23" s="1"/>
  <c r="B111" i="8"/>
  <c r="F27" i="23" s="1"/>
  <c r="V140" i="8"/>
  <c r="F743" i="23" s="1"/>
  <c r="B140" i="8"/>
  <c r="F723" i="23" s="1"/>
  <c r="J139" i="8"/>
  <c r="F707" i="23" s="1"/>
  <c r="N138" i="8"/>
  <c r="F687" i="23" s="1"/>
  <c r="V137" i="8"/>
  <c r="F671" i="23" s="1"/>
  <c r="B137" i="8"/>
  <c r="F651" i="23" s="1"/>
  <c r="J136" i="8"/>
  <c r="F635" i="23" s="1"/>
  <c r="N135" i="8"/>
  <c r="F615" i="23" s="1"/>
  <c r="V134" i="8"/>
  <c r="F599" i="23" s="1"/>
  <c r="B134" i="8"/>
  <c r="F579" i="23" s="1"/>
  <c r="J133" i="8"/>
  <c r="F563" i="23" s="1"/>
  <c r="N132" i="8"/>
  <c r="F543" i="23" s="1"/>
  <c r="V131" i="8"/>
  <c r="F527" i="23" s="1"/>
  <c r="B131" i="8"/>
  <c r="F507" i="23" s="1"/>
  <c r="J130" i="8"/>
  <c r="F491" i="23" s="1"/>
  <c r="N129" i="8"/>
  <c r="F471" i="23" s="1"/>
  <c r="V128" i="8"/>
  <c r="F455" i="23" s="1"/>
  <c r="B128" i="8"/>
  <c r="F435" i="23" s="1"/>
  <c r="J127" i="8"/>
  <c r="F419" i="23" s="1"/>
  <c r="N126" i="8"/>
  <c r="F399" i="23" s="1"/>
  <c r="V125" i="8"/>
  <c r="F383" i="23" s="1"/>
  <c r="B125" i="8"/>
  <c r="F363" i="23" s="1"/>
  <c r="J124" i="8"/>
  <c r="F347" i="23" s="1"/>
  <c r="N123" i="8"/>
  <c r="F327" i="23" s="1"/>
  <c r="V122" i="8"/>
  <c r="F311" i="23" s="1"/>
  <c r="B122" i="8"/>
  <c r="F291" i="23" s="1"/>
  <c r="J121" i="8"/>
  <c r="F275" i="23" s="1"/>
  <c r="Y119" i="8"/>
  <c r="F242" i="23" s="1"/>
  <c r="U118" i="8"/>
  <c r="F214" i="23" s="1"/>
  <c r="E118" i="8"/>
  <c r="F198" i="23" s="1"/>
  <c r="Y116" i="8"/>
  <c r="F170" i="23" s="1"/>
  <c r="U115" i="8"/>
  <c r="F142" i="23" s="1"/>
  <c r="E115" i="8"/>
  <c r="F126" i="23" s="1"/>
  <c r="Y113" i="8"/>
  <c r="F98" i="23" s="1"/>
  <c r="U112" i="8"/>
  <c r="F70" i="23" s="1"/>
  <c r="E112" i="8"/>
  <c r="F54" i="23" s="1"/>
  <c r="Y110" i="8"/>
  <c r="F26" i="23" s="1"/>
  <c r="T140" i="8"/>
  <c r="F741" i="23" s="1"/>
  <c r="Y139" i="8"/>
  <c r="F722" i="23" s="1"/>
  <c r="H139" i="8"/>
  <c r="F705" i="23" s="1"/>
  <c r="M138" i="8"/>
  <c r="F686" i="23" s="1"/>
  <c r="T137" i="8"/>
  <c r="F669" i="23" s="1"/>
  <c r="Y136" i="8"/>
  <c r="F650" i="23" s="1"/>
  <c r="H136" i="8"/>
  <c r="F633" i="23" s="1"/>
  <c r="T134" i="8"/>
  <c r="F597" i="23" s="1"/>
  <c r="H133" i="8"/>
  <c r="F561" i="23" s="1"/>
  <c r="T131" i="8"/>
  <c r="F525" i="23" s="1"/>
  <c r="H130" i="8"/>
  <c r="F489" i="23" s="1"/>
  <c r="T128" i="8"/>
  <c r="F453" i="23" s="1"/>
  <c r="H127" i="8"/>
  <c r="F417" i="23" s="1"/>
  <c r="T125" i="8"/>
  <c r="F381" i="23" s="1"/>
  <c r="H124" i="8"/>
  <c r="F345" i="23" s="1"/>
  <c r="T122" i="8"/>
  <c r="F309" i="23" s="1"/>
  <c r="H121" i="8"/>
  <c r="F273" i="23" s="1"/>
  <c r="T118" i="8"/>
  <c r="F213" i="23" s="1"/>
  <c r="D118" i="8"/>
  <c r="F197" i="23" s="1"/>
  <c r="T115" i="8"/>
  <c r="F141" i="23" s="1"/>
  <c r="D115" i="8"/>
  <c r="F125" i="23" s="1"/>
  <c r="T112" i="8"/>
  <c r="F69" i="23" s="1"/>
  <c r="D112" i="8"/>
  <c r="F53" i="23" s="1"/>
  <c r="P140" i="8"/>
  <c r="F737" i="23" s="1"/>
  <c r="D139" i="8"/>
  <c r="F701" i="23" s="1"/>
  <c r="P137" i="8"/>
  <c r="F665" i="23" s="1"/>
  <c r="D136" i="8"/>
  <c r="F629" i="23" s="1"/>
  <c r="P134" i="8"/>
  <c r="F593" i="23" s="1"/>
  <c r="D133" i="8"/>
  <c r="F557" i="23" s="1"/>
  <c r="P131" i="8"/>
  <c r="F521" i="23" s="1"/>
  <c r="D130" i="8"/>
  <c r="F485" i="23" s="1"/>
  <c r="P128" i="8"/>
  <c r="F449" i="23" s="1"/>
  <c r="D127" i="8"/>
  <c r="F413" i="23" s="1"/>
  <c r="P125" i="8"/>
  <c r="F377" i="23" s="1"/>
  <c r="D124" i="8"/>
  <c r="F341" i="23" s="1"/>
  <c r="P122" i="8"/>
  <c r="F305" i="23" s="1"/>
  <c r="D121" i="8"/>
  <c r="F269" i="23" s="1"/>
  <c r="M120" i="8"/>
  <c r="F254" i="23" s="1"/>
  <c r="I119" i="8"/>
  <c r="F226" i="23" s="1"/>
  <c r="Q118" i="8"/>
  <c r="F210" i="23" s="1"/>
  <c r="M117" i="8"/>
  <c r="F182" i="23" s="1"/>
  <c r="I116" i="8"/>
  <c r="F154" i="23" s="1"/>
  <c r="Q115" i="8"/>
  <c r="F138" i="23" s="1"/>
  <c r="M114" i="8"/>
  <c r="F110" i="23" s="1"/>
  <c r="I113" i="8"/>
  <c r="F82" i="23" s="1"/>
  <c r="Q112" i="8"/>
  <c r="F66" i="23" s="1"/>
  <c r="M111" i="8"/>
  <c r="F38" i="23" s="1"/>
  <c r="I110" i="8"/>
  <c r="F10" i="23" s="1"/>
  <c r="O140" i="8"/>
  <c r="F736" i="23" s="1"/>
  <c r="C139" i="8"/>
  <c r="F700" i="23" s="1"/>
  <c r="O137" i="8"/>
  <c r="F664" i="23" s="1"/>
  <c r="C136" i="8"/>
  <c r="F628" i="23" s="1"/>
  <c r="O134" i="8"/>
  <c r="F592" i="23" s="1"/>
  <c r="C133" i="8"/>
  <c r="F556" i="23" s="1"/>
  <c r="O131" i="8"/>
  <c r="F520" i="23" s="1"/>
  <c r="C130" i="8"/>
  <c r="F484" i="23" s="1"/>
  <c r="O128" i="8"/>
  <c r="F448" i="23" s="1"/>
  <c r="C127" i="8"/>
  <c r="F412" i="23" s="1"/>
  <c r="O125" i="8"/>
  <c r="F376" i="23" s="1"/>
  <c r="C124" i="8"/>
  <c r="F340" i="23" s="1"/>
  <c r="H119" i="8"/>
  <c r="F225" i="23" s="1"/>
  <c r="P118" i="8"/>
  <c r="F209" i="23" s="1"/>
  <c r="B118" i="8"/>
  <c r="F195" i="23" s="1"/>
  <c r="H116" i="8"/>
  <c r="F153" i="23" s="1"/>
  <c r="P115" i="8"/>
  <c r="F137" i="23" s="1"/>
  <c r="B115" i="8"/>
  <c r="F123" i="23" s="1"/>
  <c r="H113" i="8"/>
  <c r="F81" i="23" s="1"/>
  <c r="P112" i="8"/>
  <c r="F65" i="23" s="1"/>
  <c r="B112" i="8"/>
  <c r="F51" i="23" s="1"/>
  <c r="H110" i="8"/>
  <c r="F9" i="23" s="1"/>
  <c r="M140" i="8"/>
  <c r="F734" i="23" s="1"/>
  <c r="T139" i="8"/>
  <c r="F717" i="23" s="1"/>
  <c r="Y138" i="8"/>
  <c r="F698" i="23" s="1"/>
  <c r="H138" i="8"/>
  <c r="F681" i="23" s="1"/>
  <c r="M137" i="8"/>
  <c r="F662" i="23" s="1"/>
  <c r="T136" i="8"/>
  <c r="F645" i="23" s="1"/>
  <c r="H135" i="8"/>
  <c r="F609" i="23" s="1"/>
  <c r="T133" i="8"/>
  <c r="F573" i="23" s="1"/>
  <c r="H132" i="8"/>
  <c r="F537" i="23" s="1"/>
  <c r="T130" i="8"/>
  <c r="F501" i="23" s="1"/>
  <c r="H129" i="8"/>
  <c r="F465" i="23" s="1"/>
  <c r="T127" i="8"/>
  <c r="F429" i="23" s="1"/>
  <c r="H126" i="8"/>
  <c r="F393" i="23" s="1"/>
  <c r="T124" i="8"/>
  <c r="F357" i="23" s="1"/>
  <c r="H123" i="8"/>
  <c r="F321" i="23" s="1"/>
  <c r="T121" i="8"/>
  <c r="F285" i="23" s="1"/>
  <c r="T119" i="8"/>
  <c r="F237" i="23" s="1"/>
  <c r="D119" i="8"/>
  <c r="F221" i="23" s="1"/>
  <c r="T116" i="8"/>
  <c r="F165" i="23" s="1"/>
  <c r="D116" i="8"/>
  <c r="F149" i="23" s="1"/>
  <c r="T113" i="8"/>
  <c r="F93" i="23" s="1"/>
  <c r="D113" i="8"/>
  <c r="F77" i="23" s="1"/>
  <c r="T110" i="8"/>
  <c r="F21" i="23" s="1"/>
  <c r="D110" i="8"/>
  <c r="F5" i="23" s="1"/>
  <c r="X138" i="8"/>
  <c r="F697" i="23" s="1"/>
  <c r="L134" i="8"/>
  <c r="F589" i="23" s="1"/>
  <c r="X129" i="8"/>
  <c r="F481" i="23" s="1"/>
  <c r="N125" i="8"/>
  <c r="F375" i="23" s="1"/>
  <c r="J123" i="8"/>
  <c r="F323" i="23" s="1"/>
  <c r="B121" i="8"/>
  <c r="F267" i="23" s="1"/>
  <c r="E119" i="8"/>
  <c r="F222" i="23" s="1"/>
  <c r="K117" i="8"/>
  <c r="F180" i="23" s="1"/>
  <c r="U113" i="8"/>
  <c r="F94" i="23" s="1"/>
  <c r="Y111" i="8"/>
  <c r="F50" i="23" s="1"/>
  <c r="E110" i="8"/>
  <c r="F6" i="23" s="1"/>
  <c r="J138" i="8"/>
  <c r="F683" i="23" s="1"/>
  <c r="V133" i="8"/>
  <c r="F575" i="23" s="1"/>
  <c r="J129" i="8"/>
  <c r="F467" i="23" s="1"/>
  <c r="L125" i="8"/>
  <c r="F373" i="23" s="1"/>
  <c r="D123" i="8"/>
  <c r="F317" i="23" s="1"/>
  <c r="X120" i="8"/>
  <c r="F265" i="23" s="1"/>
  <c r="I117" i="8"/>
  <c r="F178" i="23" s="1"/>
  <c r="M115" i="8"/>
  <c r="F134" i="23" s="1"/>
  <c r="Q113" i="8"/>
  <c r="F90" i="23" s="1"/>
  <c r="W111" i="8"/>
  <c r="F48" i="23" s="1"/>
  <c r="V139" i="8"/>
  <c r="F719" i="23" s="1"/>
  <c r="J126" i="8"/>
  <c r="F395" i="23" s="1"/>
  <c r="P121" i="8"/>
  <c r="F281" i="23" s="1"/>
  <c r="C116" i="8"/>
  <c r="F148" i="23" s="1"/>
  <c r="Q110" i="8"/>
  <c r="F18" i="23" s="1"/>
  <c r="D138" i="8"/>
  <c r="F677" i="23" s="1"/>
  <c r="P133" i="8"/>
  <c r="F569" i="23" s="1"/>
  <c r="D129" i="8"/>
  <c r="F461" i="23" s="1"/>
  <c r="H125" i="8"/>
  <c r="F369" i="23" s="1"/>
  <c r="Y122" i="8"/>
  <c r="F314" i="23" s="1"/>
  <c r="T120" i="8"/>
  <c r="F261" i="23" s="1"/>
  <c r="X118" i="8"/>
  <c r="F217" i="23" s="1"/>
  <c r="D117" i="8"/>
  <c r="F173" i="23" s="1"/>
  <c r="J115" i="8"/>
  <c r="F131" i="23" s="1"/>
  <c r="N113" i="8"/>
  <c r="F87" i="23" s="1"/>
  <c r="T111" i="8"/>
  <c r="F45" i="23" s="1"/>
  <c r="N137" i="8"/>
  <c r="F663" i="23" s="1"/>
  <c r="B133" i="8"/>
  <c r="F555" i="23" s="1"/>
  <c r="N128" i="8"/>
  <c r="F447" i="23" s="1"/>
  <c r="D125" i="8"/>
  <c r="F365" i="23" s="1"/>
  <c r="X122" i="8"/>
  <c r="F313" i="23" s="1"/>
  <c r="Q120" i="8"/>
  <c r="F258" i="23" s="1"/>
  <c r="W118" i="8"/>
  <c r="F216" i="23" s="1"/>
  <c r="C117" i="8"/>
  <c r="F172" i="23" s="1"/>
  <c r="I115" i="8"/>
  <c r="F130" i="23" s="1"/>
  <c r="M113" i="8"/>
  <c r="F86" i="23" s="1"/>
  <c r="Q111" i="8"/>
  <c r="F42" i="23" s="1"/>
  <c r="L137" i="8"/>
  <c r="F661" i="23" s="1"/>
  <c r="X132" i="8"/>
  <c r="F553" i="23" s="1"/>
  <c r="L128" i="8"/>
  <c r="F445" i="23" s="1"/>
  <c r="V124" i="8"/>
  <c r="F359" i="23" s="1"/>
  <c r="N122" i="8"/>
  <c r="F303" i="23" s="1"/>
  <c r="K120" i="8"/>
  <c r="F252" i="23" s="1"/>
  <c r="O118" i="8"/>
  <c r="F208" i="23" s="1"/>
  <c r="U116" i="8"/>
  <c r="F166" i="23" s="1"/>
  <c r="Y114" i="8"/>
  <c r="F122" i="23" s="1"/>
  <c r="E113" i="8"/>
  <c r="F78" i="23" s="1"/>
  <c r="K111" i="8"/>
  <c r="F36" i="23" s="1"/>
  <c r="V136" i="8"/>
  <c r="F647" i="23" s="1"/>
  <c r="J132" i="8"/>
  <c r="F539" i="23" s="1"/>
  <c r="V127" i="8"/>
  <c r="F431" i="23" s="1"/>
  <c r="P124" i="8"/>
  <c r="F353" i="23" s="1"/>
  <c r="L122" i="8"/>
  <c r="F301" i="23" s="1"/>
  <c r="I120" i="8"/>
  <c r="F250" i="23" s="1"/>
  <c r="M118" i="8"/>
  <c r="F206" i="23" s="1"/>
  <c r="Q116" i="8"/>
  <c r="F162" i="23" s="1"/>
  <c r="W114" i="8"/>
  <c r="F120" i="23" s="1"/>
  <c r="I111" i="8"/>
  <c r="F34" i="23" s="1"/>
  <c r="V130" i="8"/>
  <c r="F503" i="23" s="1"/>
  <c r="M112" i="8"/>
  <c r="F62" i="23" s="1"/>
  <c r="P136" i="8"/>
  <c r="F641" i="23" s="1"/>
  <c r="D132" i="8"/>
  <c r="F533" i="23" s="1"/>
  <c r="P127" i="8"/>
  <c r="F425" i="23" s="1"/>
  <c r="M124" i="8"/>
  <c r="F350" i="23" s="1"/>
  <c r="H122" i="8"/>
  <c r="F297" i="23" s="1"/>
  <c r="D120" i="8"/>
  <c r="F245" i="23" s="1"/>
  <c r="J118" i="8"/>
  <c r="F203" i="23" s="1"/>
  <c r="N116" i="8"/>
  <c r="F159" i="23" s="1"/>
  <c r="T114" i="8"/>
  <c r="F117" i="23" s="1"/>
  <c r="X112" i="8"/>
  <c r="F73" i="23" s="1"/>
  <c r="D111" i="8"/>
  <c r="F29" i="23" s="1"/>
  <c r="N140" i="8"/>
  <c r="F735" i="23" s="1"/>
  <c r="B136" i="8"/>
  <c r="F627" i="23" s="1"/>
  <c r="N131" i="8"/>
  <c r="F519" i="23" s="1"/>
  <c r="B127" i="8"/>
  <c r="F411" i="23" s="1"/>
  <c r="L124" i="8"/>
  <c r="F349" i="23" s="1"/>
  <c r="D122" i="8"/>
  <c r="F293" i="23" s="1"/>
  <c r="I118" i="8"/>
  <c r="F202" i="23" s="1"/>
  <c r="M116" i="8"/>
  <c r="F158" i="23" s="1"/>
  <c r="Q114" i="8"/>
  <c r="F114" i="23" s="1"/>
  <c r="W112" i="8"/>
  <c r="F72" i="23" s="1"/>
  <c r="W117" i="8"/>
  <c r="F192" i="23" s="1"/>
  <c r="L140" i="8"/>
  <c r="F733" i="23" s="1"/>
  <c r="X135" i="8"/>
  <c r="F625" i="23" s="1"/>
  <c r="L131" i="8"/>
  <c r="F517" i="23" s="1"/>
  <c r="X126" i="8"/>
  <c r="F409" i="23" s="1"/>
  <c r="B124" i="8"/>
  <c r="F339" i="23" s="1"/>
  <c r="V121" i="8"/>
  <c r="F287" i="23" s="1"/>
  <c r="U119" i="8"/>
  <c r="F238" i="23" s="1"/>
  <c r="Y117" i="8"/>
  <c r="F194" i="23" s="1"/>
  <c r="E116" i="8"/>
  <c r="F150" i="23" s="1"/>
  <c r="K114" i="8"/>
  <c r="F108" i="23" s="1"/>
  <c r="U110" i="8"/>
  <c r="F22" i="23" s="1"/>
  <c r="J135" i="8"/>
  <c r="F611" i="23" s="1"/>
  <c r="X123" i="8"/>
  <c r="F337" i="23" s="1"/>
  <c r="Q119" i="8"/>
  <c r="F234" i="23" s="1"/>
  <c r="I114" i="8"/>
  <c r="F106" i="23" s="1"/>
  <c r="P139" i="8"/>
  <c r="F713" i="23" s="1"/>
  <c r="D135" i="8"/>
  <c r="F605" i="23" s="1"/>
  <c r="P130" i="8"/>
  <c r="F497" i="23" s="1"/>
  <c r="D126" i="8"/>
  <c r="F389" i="23" s="1"/>
  <c r="T123" i="8"/>
  <c r="F333" i="23" s="1"/>
  <c r="M121" i="8"/>
  <c r="F278" i="23" s="1"/>
  <c r="N119" i="8"/>
  <c r="F231" i="23" s="1"/>
  <c r="T117" i="8"/>
  <c r="F189" i="23" s="1"/>
  <c r="X115" i="8"/>
  <c r="F145" i="23" s="1"/>
  <c r="D114" i="8"/>
  <c r="F101" i="23" s="1"/>
  <c r="J112" i="8"/>
  <c r="F59" i="23" s="1"/>
  <c r="N110" i="8"/>
  <c r="F15" i="23" s="1"/>
  <c r="B139" i="8"/>
  <c r="F699" i="23" s="1"/>
  <c r="N134" i="8"/>
  <c r="F591" i="23" s="1"/>
  <c r="B130" i="8"/>
  <c r="F483" i="23" s="1"/>
  <c r="X125" i="8"/>
  <c r="F385" i="23" s="1"/>
  <c r="P123" i="8"/>
  <c r="F329" i="23" s="1"/>
  <c r="L121" i="8"/>
  <c r="F277" i="23" s="1"/>
  <c r="M119" i="8"/>
  <c r="F230" i="23" s="1"/>
  <c r="Q117" i="8"/>
  <c r="F186" i="23" s="1"/>
  <c r="W115" i="8"/>
  <c r="F144" i="23" s="1"/>
  <c r="C114" i="8"/>
  <c r="F100" i="23" s="1"/>
  <c r="I112" i="8"/>
  <c r="F58" i="23" s="1"/>
  <c r="M110" i="8"/>
  <c r="F14" i="23" s="1"/>
  <c r="M125" i="8"/>
  <c r="F374" i="23" s="1"/>
  <c r="M134" i="8"/>
  <c r="F590" i="23" s="1"/>
  <c r="V119" i="8"/>
  <c r="F239" i="23" s="1"/>
  <c r="C121" i="8"/>
  <c r="F268" i="23" s="1"/>
  <c r="W121" i="8"/>
  <c r="F288" i="23" s="1"/>
  <c r="W139" i="8"/>
  <c r="F720" i="23" s="1"/>
  <c r="W116" i="8"/>
  <c r="F168" i="23" s="1"/>
  <c r="L138" i="8"/>
  <c r="F685" i="23" s="1"/>
  <c r="S115" i="8"/>
  <c r="F140" i="23" s="1"/>
  <c r="S121" i="8"/>
  <c r="F284" i="23" s="1"/>
  <c r="S127" i="8"/>
  <c r="F428" i="23" s="1"/>
  <c r="S133" i="8"/>
  <c r="F572" i="23" s="1"/>
  <c r="S139" i="8"/>
  <c r="F716" i="23" s="1"/>
  <c r="U124" i="8"/>
  <c r="F358" i="23" s="1"/>
  <c r="U130" i="8"/>
  <c r="F502" i="23" s="1"/>
  <c r="U136" i="8"/>
  <c r="F646" i="23" s="1"/>
  <c r="C113" i="8"/>
  <c r="F76" i="23" s="1"/>
  <c r="V110" i="8"/>
  <c r="F23" i="23" s="1"/>
  <c r="W123" i="8"/>
  <c r="F336" i="23" s="1"/>
  <c r="W129" i="8"/>
  <c r="F480" i="23" s="1"/>
  <c r="W135" i="8"/>
  <c r="F624" i="23" s="1"/>
  <c r="L115" i="8"/>
  <c r="F133" i="23" s="1"/>
  <c r="X139" i="8"/>
  <c r="F721" i="23" s="1"/>
  <c r="M126" i="8"/>
  <c r="F398" i="23" s="1"/>
  <c r="M135" i="8"/>
  <c r="F614" i="23" s="1"/>
  <c r="O110" i="8"/>
  <c r="F16" i="23" s="1"/>
  <c r="O121" i="8"/>
  <c r="F280" i="23" s="1"/>
  <c r="K123" i="8"/>
  <c r="F324" i="23" s="1"/>
  <c r="W119" i="8"/>
  <c r="F240" i="23" s="1"/>
  <c r="G110" i="8"/>
  <c r="F8" i="23" s="1"/>
  <c r="G116" i="8"/>
  <c r="F152" i="23" s="1"/>
  <c r="G122" i="8"/>
  <c r="F296" i="23" s="1"/>
  <c r="G128" i="8"/>
  <c r="F440" i="23" s="1"/>
  <c r="G134" i="8"/>
  <c r="F584" i="23" s="1"/>
  <c r="I125" i="8"/>
  <c r="F370" i="23" s="1"/>
  <c r="I131" i="8"/>
  <c r="F514" i="23" s="1"/>
  <c r="I137" i="8"/>
  <c r="F658" i="23" s="1"/>
  <c r="J114" i="8"/>
  <c r="F107" i="23" s="1"/>
  <c r="K112" i="8"/>
  <c r="F60" i="23" s="1"/>
  <c r="K118" i="8"/>
  <c r="F204" i="23" s="1"/>
  <c r="K124" i="8"/>
  <c r="F348" i="23" s="1"/>
  <c r="K130" i="8"/>
  <c r="F492" i="23" s="1"/>
  <c r="K136" i="8"/>
  <c r="F636" i="23" s="1"/>
  <c r="C111" i="8"/>
  <c r="F28" i="23" s="1"/>
  <c r="Y126" i="8"/>
  <c r="F410" i="23" s="1"/>
  <c r="Y135" i="8"/>
  <c r="F626" i="23" s="1"/>
  <c r="O111" i="8"/>
  <c r="F40" i="23" s="1"/>
  <c r="C122" i="8"/>
  <c r="F292" i="23" s="1"/>
  <c r="W124" i="8"/>
  <c r="F360" i="23" s="1"/>
  <c r="X121" i="8"/>
  <c r="F289" i="23" s="1"/>
  <c r="S110" i="8"/>
  <c r="F20" i="23" s="1"/>
  <c r="S116" i="8"/>
  <c r="F164" i="23" s="1"/>
  <c r="S122" i="8"/>
  <c r="F308" i="23" s="1"/>
  <c r="S128" i="8"/>
  <c r="F452" i="23" s="1"/>
  <c r="S134" i="8"/>
  <c r="F596" i="23" s="1"/>
  <c r="U125" i="8"/>
  <c r="F382" i="23" s="1"/>
  <c r="U131" i="8"/>
  <c r="F526" i="23" s="1"/>
  <c r="U137" i="8"/>
  <c r="F670" i="23" s="1"/>
  <c r="V116" i="8"/>
  <c r="F167" i="23" s="1"/>
  <c r="L110" i="8"/>
  <c r="F13" i="23" s="1"/>
  <c r="L116" i="8"/>
  <c r="F157" i="23" s="1"/>
  <c r="Y127" i="8"/>
  <c r="F434" i="23" s="1"/>
  <c r="C112" i="8"/>
  <c r="F52" i="23" s="1"/>
  <c r="O122" i="8"/>
  <c r="F304" i="23" s="1"/>
  <c r="K126" i="8"/>
  <c r="F396" i="23" s="1"/>
  <c r="L123" i="8"/>
  <c r="F325" i="23" s="1"/>
  <c r="G111" i="8"/>
  <c r="F32" i="23" s="1"/>
  <c r="G117" i="8"/>
  <c r="F176" i="23" s="1"/>
  <c r="G123" i="8"/>
  <c r="F320" i="23" s="1"/>
  <c r="G129" i="8"/>
  <c r="F464" i="23" s="1"/>
  <c r="G135" i="8"/>
  <c r="F608" i="23" s="1"/>
  <c r="I126" i="8"/>
  <c r="F394" i="23" s="1"/>
  <c r="I132" i="8"/>
  <c r="F538" i="23" s="1"/>
  <c r="I138" i="8"/>
  <c r="F682" i="23" s="1"/>
  <c r="J120" i="8"/>
  <c r="F251" i="23" s="1"/>
  <c r="K113" i="8"/>
  <c r="F84" i="23" s="1"/>
  <c r="K119" i="8"/>
  <c r="F228" i="23" s="1"/>
  <c r="K125" i="8"/>
  <c r="F372" i="23" s="1"/>
  <c r="K131" i="8"/>
  <c r="F516" i="23" s="1"/>
  <c r="K137" i="8"/>
  <c r="F660" i="23" s="1"/>
  <c r="M128" i="8"/>
  <c r="F446" i="23" s="1"/>
  <c r="N111" i="8"/>
  <c r="F39" i="23" s="1"/>
  <c r="O113" i="8"/>
  <c r="F88" i="23" s="1"/>
  <c r="C123" i="8"/>
  <c r="F316" i="23" s="1"/>
  <c r="W127" i="8"/>
  <c r="F432" i="23" s="1"/>
  <c r="X124" i="8"/>
  <c r="F361" i="23" s="1"/>
  <c r="S111" i="8"/>
  <c r="F44" i="23" s="1"/>
  <c r="S117" i="8"/>
  <c r="F188" i="23" s="1"/>
  <c r="S123" i="8"/>
  <c r="F332" i="23" s="1"/>
  <c r="S129" i="8"/>
  <c r="F476" i="23" s="1"/>
  <c r="S135" i="8"/>
  <c r="F620" i="23" s="1"/>
  <c r="U120" i="8"/>
  <c r="F262" i="23" s="1"/>
  <c r="U126" i="8"/>
  <c r="F406" i="23" s="1"/>
  <c r="U132" i="8"/>
  <c r="F550" i="23" s="1"/>
  <c r="U138" i="8"/>
  <c r="F694" i="23" s="1"/>
  <c r="K140" i="8"/>
  <c r="F732" i="23" s="1"/>
  <c r="W125" i="8"/>
  <c r="F384" i="23" s="1"/>
  <c r="W131" i="8"/>
  <c r="F528" i="23" s="1"/>
  <c r="W137" i="8"/>
  <c r="F672" i="23" s="1"/>
  <c r="M129" i="8"/>
  <c r="F470" i="23" s="1"/>
  <c r="N112" i="8"/>
  <c r="F63" i="23" s="1"/>
  <c r="O114" i="8"/>
  <c r="F112" i="23" s="1"/>
  <c r="K129" i="8"/>
  <c r="F468" i="23" s="1"/>
  <c r="L126" i="8"/>
  <c r="F397" i="23" s="1"/>
  <c r="G112" i="8"/>
  <c r="F56" i="23" s="1"/>
  <c r="G118" i="8"/>
  <c r="F200" i="23" s="1"/>
  <c r="G124" i="8"/>
  <c r="F344" i="23" s="1"/>
  <c r="G130" i="8"/>
  <c r="F488" i="23" s="1"/>
  <c r="G136" i="8"/>
  <c r="F632" i="23" s="1"/>
  <c r="I121" i="8"/>
  <c r="F274" i="23" s="1"/>
  <c r="I127" i="8"/>
  <c r="F418" i="23" s="1"/>
  <c r="I133" i="8"/>
  <c r="F562" i="23" s="1"/>
  <c r="I139" i="8"/>
  <c r="F706" i="23" s="1"/>
  <c r="C110" i="8"/>
  <c r="F4" i="23" s="1"/>
  <c r="Y120" i="8"/>
  <c r="F266" i="23" s="1"/>
  <c r="Y129" i="8"/>
  <c r="F482" i="23" s="1"/>
  <c r="N114" i="8"/>
  <c r="F111" i="23" s="1"/>
  <c r="J110" i="8"/>
  <c r="F11" i="23" s="1"/>
  <c r="C115" i="8"/>
  <c r="F124" i="23" s="1"/>
  <c r="W130" i="8"/>
  <c r="F504" i="23" s="1"/>
  <c r="X127" i="8"/>
  <c r="F433" i="23" s="1"/>
  <c r="S112" i="8"/>
  <c r="F68" i="23" s="1"/>
  <c r="S118" i="8"/>
  <c r="F212" i="23" s="1"/>
  <c r="S124" i="8"/>
  <c r="F356" i="23" s="1"/>
  <c r="S130" i="8"/>
  <c r="F500" i="23" s="1"/>
  <c r="S136" i="8"/>
  <c r="F644" i="23" s="1"/>
  <c r="U121" i="8"/>
  <c r="F286" i="23" s="1"/>
  <c r="U127" i="8"/>
  <c r="F430" i="23" s="1"/>
  <c r="U133" i="8"/>
  <c r="F574" i="23" s="1"/>
  <c r="U139" i="8"/>
  <c r="F718" i="23" s="1"/>
  <c r="W120" i="8"/>
  <c r="F264" i="23" s="1"/>
  <c r="W126" i="8"/>
  <c r="F408" i="23" s="1"/>
  <c r="W132" i="8"/>
  <c r="F552" i="23" s="1"/>
  <c r="W138" i="8"/>
  <c r="F696" i="23" s="1"/>
  <c r="L112" i="8"/>
  <c r="F61" i="23" s="1"/>
  <c r="L118" i="8"/>
  <c r="F205" i="23" s="1"/>
  <c r="Y121" i="8"/>
  <c r="F290" i="23" s="1"/>
  <c r="Y130" i="8"/>
  <c r="F506" i="23" s="1"/>
  <c r="N115" i="8"/>
  <c r="F135" i="23" s="1"/>
  <c r="O116" i="8"/>
  <c r="F160" i="23" s="1"/>
  <c r="J111" i="8"/>
  <c r="F35" i="23" s="1"/>
  <c r="K132" i="8"/>
  <c r="F540" i="23" s="1"/>
  <c r="L129" i="8"/>
  <c r="F469" i="23" s="1"/>
  <c r="G113" i="8"/>
  <c r="F80" i="23" s="1"/>
  <c r="G119" i="8"/>
  <c r="F224" i="23" s="1"/>
  <c r="G125" i="8"/>
  <c r="F368" i="23" s="1"/>
  <c r="G131" i="8"/>
  <c r="F512" i="23" s="1"/>
  <c r="G137" i="8"/>
  <c r="F656" i="23" s="1"/>
  <c r="I122" i="8"/>
  <c r="F298" i="23" s="1"/>
  <c r="I128" i="8"/>
  <c r="F442" i="23" s="1"/>
  <c r="I134" i="8"/>
  <c r="F586" i="23" s="1"/>
  <c r="C120" i="8"/>
  <c r="F244" i="23" s="1"/>
  <c r="K115" i="8"/>
  <c r="F132" i="23" s="1"/>
  <c r="K121" i="8"/>
  <c r="F276" i="23" s="1"/>
  <c r="K127" i="8"/>
  <c r="F420" i="23" s="1"/>
  <c r="K133" i="8"/>
  <c r="F564" i="23" s="1"/>
  <c r="K139" i="8"/>
  <c r="F708" i="23" s="1"/>
  <c r="X136" i="8"/>
  <c r="F649" i="23" s="1"/>
  <c r="M122" i="8"/>
  <c r="F302" i="23" s="1"/>
  <c r="M131" i="8"/>
  <c r="F518" i="23" s="1"/>
  <c r="N117" i="8"/>
  <c r="F183" i="23" s="1"/>
  <c r="O117" i="8"/>
  <c r="F184" i="23" s="1"/>
  <c r="J113" i="8"/>
  <c r="F83" i="23" s="1"/>
  <c r="L111" i="8"/>
  <c r="F37" i="23" s="1"/>
  <c r="W133" i="8"/>
  <c r="F576" i="23" s="1"/>
  <c r="X130" i="8"/>
  <c r="F505" i="23" s="1"/>
  <c r="S113" i="8"/>
  <c r="F92" i="23" s="1"/>
  <c r="S119" i="8"/>
  <c r="F236" i="23" s="1"/>
  <c r="S125" i="8"/>
  <c r="F380" i="23" s="1"/>
  <c r="S131" i="8"/>
  <c r="F524" i="23" s="1"/>
  <c r="S137" i="8"/>
  <c r="F668" i="23" s="1"/>
  <c r="X110" i="8"/>
  <c r="F25" i="23" s="1"/>
  <c r="U122" i="8"/>
  <c r="F310" i="23" s="1"/>
  <c r="U128" i="8"/>
  <c r="F454" i="23" s="1"/>
  <c r="U134" i="8"/>
  <c r="F598" i="23" s="1"/>
  <c r="I140" i="8"/>
  <c r="F730" i="23" s="1"/>
  <c r="W140" i="8"/>
  <c r="F744" i="23" s="1"/>
  <c r="O115" i="8"/>
  <c r="F136" i="23" s="1"/>
  <c r="K110" i="8"/>
  <c r="F12" i="23" s="1"/>
  <c r="K116" i="8"/>
  <c r="F156" i="23" s="1"/>
  <c r="K122" i="8"/>
  <c r="F300" i="23" s="1"/>
  <c r="K128" i="8"/>
  <c r="F444" i="23" s="1"/>
  <c r="K134" i="8"/>
  <c r="F588" i="23" s="1"/>
  <c r="Y123" i="8"/>
  <c r="F338" i="23" s="1"/>
  <c r="Y132" i="8"/>
  <c r="F554" i="23" s="1"/>
  <c r="N120" i="8"/>
  <c r="F255" i="23" s="1"/>
  <c r="O119" i="8"/>
  <c r="F232" i="23" s="1"/>
  <c r="J117" i="8"/>
  <c r="F179" i="23" s="1"/>
  <c r="X114" i="8"/>
  <c r="F121" i="23" s="1"/>
  <c r="L117" i="8"/>
  <c r="F181" i="23" s="1"/>
  <c r="W136" i="8"/>
  <c r="F648" i="23" s="1"/>
  <c r="W110" i="8"/>
  <c r="F24" i="23" s="1"/>
  <c r="X133" i="8"/>
  <c r="F577" i="23" s="1"/>
  <c r="S114" i="8"/>
  <c r="F116" i="23" s="1"/>
  <c r="S120" i="8"/>
  <c r="F260" i="23" s="1"/>
  <c r="S126" i="8"/>
  <c r="F404" i="23" s="1"/>
  <c r="S132" i="8"/>
  <c r="F548" i="23" s="1"/>
  <c r="S138" i="8"/>
  <c r="F692" i="23" s="1"/>
  <c r="X116" i="8"/>
  <c r="F169" i="23" s="1"/>
  <c r="U123" i="8"/>
  <c r="F334" i="23" s="1"/>
  <c r="U129" i="8"/>
  <c r="F478" i="23" s="1"/>
  <c r="U135" i="8"/>
  <c r="F622" i="23" s="1"/>
  <c r="U140" i="8"/>
  <c r="F742" i="23" s="1"/>
  <c r="W134" i="8"/>
  <c r="F600" i="23" s="1"/>
  <c r="G132" i="8"/>
  <c r="F536" i="23" s="1"/>
  <c r="X113" i="8"/>
  <c r="F97" i="23" s="1"/>
  <c r="M123" i="8"/>
  <c r="F326" i="23" s="1"/>
  <c r="C118" i="8"/>
  <c r="F196" i="23" s="1"/>
  <c r="G133" i="8"/>
  <c r="F560" i="23" s="1"/>
  <c r="X119" i="8"/>
  <c r="F241" i="23" s="1"/>
  <c r="I123" i="8"/>
  <c r="F322" i="23" s="1"/>
  <c r="C119" i="8"/>
  <c r="F220" i="23" s="1"/>
  <c r="Y124" i="8"/>
  <c r="F362" i="23" s="1"/>
  <c r="O120" i="8"/>
  <c r="F256" i="23" s="1"/>
  <c r="G138" i="8"/>
  <c r="F680" i="23" s="1"/>
  <c r="I124" i="8"/>
  <c r="F346" i="23" s="1"/>
  <c r="G126" i="8"/>
  <c r="F392" i="23" s="1"/>
  <c r="O112" i="8"/>
  <c r="F64" i="23" s="1"/>
  <c r="L113" i="8"/>
  <c r="F85" i="23" s="1"/>
  <c r="M132" i="8"/>
  <c r="F542" i="23" s="1"/>
  <c r="L114" i="8"/>
  <c r="F109" i="23" s="1"/>
  <c r="W113" i="8"/>
  <c r="F96" i="23" s="1"/>
  <c r="G139" i="8"/>
  <c r="F704" i="23" s="1"/>
  <c r="I129" i="8"/>
  <c r="F466" i="23" s="1"/>
  <c r="Y133" i="8"/>
  <c r="F578" i="23" s="1"/>
  <c r="L120" i="8"/>
  <c r="F253" i="23" s="1"/>
  <c r="L132" i="8"/>
  <c r="F541" i="23" s="1"/>
  <c r="I130" i="8"/>
  <c r="F490" i="23" s="1"/>
  <c r="L119" i="8"/>
  <c r="F229" i="23" s="1"/>
  <c r="X111" i="8"/>
  <c r="F49" i="23" s="1"/>
  <c r="K135" i="8"/>
  <c r="F612" i="23" s="1"/>
  <c r="L135" i="8"/>
  <c r="F613" i="23" s="1"/>
  <c r="I135" i="8"/>
  <c r="F610" i="23" s="1"/>
  <c r="G140" i="8"/>
  <c r="F728" i="23" s="1"/>
  <c r="X117" i="8"/>
  <c r="F193" i="23" s="1"/>
  <c r="K138" i="8"/>
  <c r="F684" i="23" s="1"/>
  <c r="G114" i="8"/>
  <c r="F104" i="23" s="1"/>
  <c r="I136" i="8"/>
  <c r="F634" i="23" s="1"/>
  <c r="S140" i="8"/>
  <c r="F740" i="23" s="1"/>
  <c r="V113" i="8"/>
  <c r="F95" i="23" s="1"/>
  <c r="G115" i="8"/>
  <c r="F128" i="23" s="1"/>
  <c r="W122" i="8"/>
  <c r="F312" i="23" s="1"/>
  <c r="N118" i="8"/>
  <c r="F207" i="23" s="1"/>
  <c r="J116" i="8"/>
  <c r="F155" i="23" s="1"/>
  <c r="G120" i="8"/>
  <c r="F248" i="23" s="1"/>
  <c r="J119" i="8"/>
  <c r="F227" i="23" s="1"/>
  <c r="G121" i="8"/>
  <c r="F272" i="23" s="1"/>
  <c r="W128" i="8"/>
  <c r="F456" i="23" s="1"/>
  <c r="G127" i="8"/>
  <c r="F416" i="23" s="1"/>
  <c r="K364" i="11"/>
  <c r="X37" i="9"/>
  <c r="L37" i="9"/>
  <c r="X36" i="9"/>
  <c r="L36" i="9"/>
  <c r="X35" i="9"/>
  <c r="L35" i="9"/>
  <c r="X34" i="9"/>
  <c r="L34" i="9"/>
  <c r="X33" i="9"/>
  <c r="L33" i="9"/>
  <c r="X32" i="9"/>
  <c r="L32" i="9"/>
  <c r="X31" i="9"/>
  <c r="L31" i="9"/>
  <c r="X30" i="9"/>
  <c r="L30" i="9"/>
  <c r="X29" i="9"/>
  <c r="L29" i="9"/>
  <c r="X28" i="9"/>
  <c r="L28" i="9"/>
  <c r="X27" i="9"/>
  <c r="L27" i="9"/>
  <c r="X26" i="9"/>
  <c r="L26" i="9"/>
  <c r="X25" i="9"/>
  <c r="L25" i="9"/>
  <c r="X24" i="9"/>
  <c r="L24" i="9"/>
  <c r="X23" i="9"/>
  <c r="L23" i="9"/>
  <c r="X22" i="9"/>
  <c r="L22" i="9"/>
  <c r="X21" i="9"/>
  <c r="L21" i="9"/>
  <c r="X20" i="9"/>
  <c r="L20" i="9"/>
  <c r="X19" i="9"/>
  <c r="L19" i="9"/>
  <c r="X18" i="9"/>
  <c r="L18" i="9"/>
  <c r="X17" i="9"/>
  <c r="L17" i="9"/>
  <c r="X16" i="9"/>
  <c r="L16" i="9"/>
  <c r="X15" i="9"/>
  <c r="L15" i="9"/>
  <c r="X14" i="9"/>
  <c r="L14" i="9"/>
  <c r="X13" i="9"/>
  <c r="L13" i="9"/>
  <c r="X12" i="9"/>
  <c r="L12" i="9"/>
  <c r="X11" i="9"/>
  <c r="L11" i="9"/>
  <c r="X10" i="9"/>
  <c r="L10" i="9"/>
  <c r="X9" i="9"/>
  <c r="L9" i="9"/>
  <c r="X8" i="9"/>
  <c r="L8" i="9"/>
  <c r="X7" i="9"/>
  <c r="L7" i="9"/>
  <c r="W37" i="9"/>
  <c r="K37" i="9"/>
  <c r="W36" i="9"/>
  <c r="K36" i="9"/>
  <c r="W35" i="9"/>
  <c r="K35" i="9"/>
  <c r="W34" i="9"/>
  <c r="K34" i="9"/>
  <c r="W33" i="9"/>
  <c r="K33" i="9"/>
  <c r="W32" i="9"/>
  <c r="K32" i="9"/>
  <c r="W31" i="9"/>
  <c r="K31" i="9"/>
  <c r="W30" i="9"/>
  <c r="K30" i="9"/>
  <c r="W29" i="9"/>
  <c r="K29" i="9"/>
  <c r="W28" i="9"/>
  <c r="K28" i="9"/>
  <c r="W27" i="9"/>
  <c r="K27" i="9"/>
  <c r="W26" i="9"/>
  <c r="K26" i="9"/>
  <c r="W25" i="9"/>
  <c r="K25" i="9"/>
  <c r="W24" i="9"/>
  <c r="K24" i="9"/>
  <c r="W23" i="9"/>
  <c r="K23" i="9"/>
  <c r="W22" i="9"/>
  <c r="K22" i="9"/>
  <c r="W21" i="9"/>
  <c r="K21" i="9"/>
  <c r="W20" i="9"/>
  <c r="K20" i="9"/>
  <c r="W19" i="9"/>
  <c r="K19" i="9"/>
  <c r="W18" i="9"/>
  <c r="K18" i="9"/>
  <c r="W17" i="9"/>
  <c r="K17" i="9"/>
  <c r="W16" i="9"/>
  <c r="K16" i="9"/>
  <c r="W15" i="9"/>
  <c r="K15" i="9"/>
  <c r="W14" i="9"/>
  <c r="K14" i="9"/>
  <c r="W13" i="9"/>
  <c r="K13" i="9"/>
  <c r="W12" i="9"/>
  <c r="K12" i="9"/>
  <c r="W11" i="9"/>
  <c r="K11" i="9"/>
  <c r="W10" i="9"/>
  <c r="K10" i="9"/>
  <c r="W9" i="9"/>
  <c r="K9" i="9"/>
  <c r="W8" i="9"/>
  <c r="K8" i="9"/>
  <c r="W7" i="9"/>
  <c r="K7" i="9"/>
  <c r="V37" i="9"/>
  <c r="J37" i="9"/>
  <c r="V36" i="9"/>
  <c r="J36" i="9"/>
  <c r="V35" i="9"/>
  <c r="J35" i="9"/>
  <c r="V34" i="9"/>
  <c r="J34" i="9"/>
  <c r="V33" i="9"/>
  <c r="J33" i="9"/>
  <c r="V32" i="9"/>
  <c r="J32" i="9"/>
  <c r="V31" i="9"/>
  <c r="J31" i="9"/>
  <c r="V30" i="9"/>
  <c r="J30" i="9"/>
  <c r="V29" i="9"/>
  <c r="J29" i="9"/>
  <c r="V28" i="9"/>
  <c r="J28" i="9"/>
  <c r="V27" i="9"/>
  <c r="J27" i="9"/>
  <c r="V26" i="9"/>
  <c r="J26" i="9"/>
  <c r="V25" i="9"/>
  <c r="J25" i="9"/>
  <c r="V24" i="9"/>
  <c r="J24" i="9"/>
  <c r="V23" i="9"/>
  <c r="J23" i="9"/>
  <c r="V22" i="9"/>
  <c r="J22" i="9"/>
  <c r="V21" i="9"/>
  <c r="J21" i="9"/>
  <c r="V20" i="9"/>
  <c r="J20" i="9"/>
  <c r="V19" i="9"/>
  <c r="J19" i="9"/>
  <c r="V18" i="9"/>
  <c r="J18" i="9"/>
  <c r="V17" i="9"/>
  <c r="J17" i="9"/>
  <c r="V16" i="9"/>
  <c r="J16" i="9"/>
  <c r="V15" i="9"/>
  <c r="J15" i="9"/>
  <c r="V14" i="9"/>
  <c r="J14" i="9"/>
  <c r="V13" i="9"/>
  <c r="J13" i="9"/>
  <c r="V12" i="9"/>
  <c r="J12" i="9"/>
  <c r="V11" i="9"/>
  <c r="J11" i="9"/>
  <c r="J10" i="9"/>
  <c r="V9" i="9"/>
  <c r="J9" i="9"/>
  <c r="V8" i="9"/>
  <c r="J8" i="9"/>
  <c r="V7" i="9"/>
  <c r="J7" i="9"/>
  <c r="U37" i="9"/>
  <c r="I37" i="9"/>
  <c r="U36" i="9"/>
  <c r="I36" i="9"/>
  <c r="U35" i="9"/>
  <c r="I35" i="9"/>
  <c r="U34" i="9"/>
  <c r="I34" i="9"/>
  <c r="U33" i="9"/>
  <c r="I33" i="9"/>
  <c r="U32" i="9"/>
  <c r="I32" i="9"/>
  <c r="U31" i="9"/>
  <c r="I31" i="9"/>
  <c r="U30" i="9"/>
  <c r="I30" i="9"/>
  <c r="U29" i="9"/>
  <c r="I29" i="9"/>
  <c r="U28" i="9"/>
  <c r="I28" i="9"/>
  <c r="U27" i="9"/>
  <c r="I27" i="9"/>
  <c r="U26" i="9"/>
  <c r="I26" i="9"/>
  <c r="U25" i="9"/>
  <c r="I25" i="9"/>
  <c r="U24" i="9"/>
  <c r="I24" i="9"/>
  <c r="U23" i="9"/>
  <c r="I23" i="9"/>
  <c r="U22" i="9"/>
  <c r="I22" i="9"/>
  <c r="U21" i="9"/>
  <c r="I21" i="9"/>
  <c r="U20" i="9"/>
  <c r="I20" i="9"/>
  <c r="U19" i="9"/>
  <c r="I19" i="9"/>
  <c r="U18" i="9"/>
  <c r="I18" i="9"/>
  <c r="U17" i="9"/>
  <c r="I17" i="9"/>
  <c r="U16" i="9"/>
  <c r="I16" i="9"/>
  <c r="U15" i="9"/>
  <c r="I15" i="9"/>
  <c r="U14" i="9"/>
  <c r="I14" i="9"/>
  <c r="U13" i="9"/>
  <c r="I13" i="9"/>
  <c r="U12" i="9"/>
  <c r="I12" i="9"/>
  <c r="U11" i="9"/>
  <c r="I11" i="9"/>
  <c r="U10" i="9"/>
  <c r="I10" i="9"/>
  <c r="U9" i="9"/>
  <c r="I9" i="9"/>
  <c r="U8" i="9"/>
  <c r="I8" i="9"/>
  <c r="U7" i="9"/>
  <c r="I7" i="9"/>
  <c r="T37" i="9"/>
  <c r="H37" i="9"/>
  <c r="T36" i="9"/>
  <c r="H36" i="9"/>
  <c r="T35" i="9"/>
  <c r="H35" i="9"/>
  <c r="T34" i="9"/>
  <c r="H34" i="9"/>
  <c r="T33" i="9"/>
  <c r="H33" i="9"/>
  <c r="T32" i="9"/>
  <c r="H32" i="9"/>
  <c r="T31" i="9"/>
  <c r="H31" i="9"/>
  <c r="T30" i="9"/>
  <c r="H30" i="9"/>
  <c r="T29" i="9"/>
  <c r="H29" i="9"/>
  <c r="T28" i="9"/>
  <c r="H28" i="9"/>
  <c r="T27" i="9"/>
  <c r="H27" i="9"/>
  <c r="T26" i="9"/>
  <c r="H26" i="9"/>
  <c r="T25" i="9"/>
  <c r="H25" i="9"/>
  <c r="T24" i="9"/>
  <c r="H24" i="9"/>
  <c r="T23" i="9"/>
  <c r="H23" i="9"/>
  <c r="T22" i="9"/>
  <c r="H22" i="9"/>
  <c r="T21" i="9"/>
  <c r="H21" i="9"/>
  <c r="T20" i="9"/>
  <c r="H20" i="9"/>
  <c r="T19" i="9"/>
  <c r="H19" i="9"/>
  <c r="T18" i="9"/>
  <c r="H18" i="9"/>
  <c r="T17" i="9"/>
  <c r="H17" i="9"/>
  <c r="T16" i="9"/>
  <c r="H16" i="9"/>
  <c r="T15" i="9"/>
  <c r="H15" i="9"/>
  <c r="T14" i="9"/>
  <c r="H14" i="9"/>
  <c r="T13" i="9"/>
  <c r="H13" i="9"/>
  <c r="T12" i="9"/>
  <c r="H12" i="9"/>
  <c r="T11" i="9"/>
  <c r="H11" i="9"/>
  <c r="T10" i="9"/>
  <c r="H10" i="9"/>
  <c r="T9" i="9"/>
  <c r="H9" i="9"/>
  <c r="T8" i="9"/>
  <c r="H8" i="9"/>
  <c r="T7" i="9"/>
  <c r="H7" i="9"/>
  <c r="S37" i="9"/>
  <c r="G37" i="9"/>
  <c r="S36" i="9"/>
  <c r="G36" i="9"/>
  <c r="S35" i="9"/>
  <c r="G35" i="9"/>
  <c r="S34" i="9"/>
  <c r="G34" i="9"/>
  <c r="S33" i="9"/>
  <c r="G33" i="9"/>
  <c r="S32" i="9"/>
  <c r="G32" i="9"/>
  <c r="S31" i="9"/>
  <c r="G31" i="9"/>
  <c r="S30" i="9"/>
  <c r="G30" i="9"/>
  <c r="S29" i="9"/>
  <c r="G29" i="9"/>
  <c r="R37" i="9"/>
  <c r="F37" i="9"/>
  <c r="R36" i="9"/>
  <c r="F36" i="9"/>
  <c r="R35" i="9"/>
  <c r="F35" i="9"/>
  <c r="R34" i="9"/>
  <c r="F34" i="9"/>
  <c r="R33" i="9"/>
  <c r="F33" i="9"/>
  <c r="R32" i="9"/>
  <c r="F32" i="9"/>
  <c r="R31" i="9"/>
  <c r="F31" i="9"/>
  <c r="R30" i="9"/>
  <c r="F30" i="9"/>
  <c r="R29" i="9"/>
  <c r="F29" i="9"/>
  <c r="R28" i="9"/>
  <c r="F28" i="9"/>
  <c r="R27" i="9"/>
  <c r="F27" i="9"/>
  <c r="R26" i="9"/>
  <c r="F26" i="9"/>
  <c r="R25" i="9"/>
  <c r="F25" i="9"/>
  <c r="R24" i="9"/>
  <c r="F24" i="9"/>
  <c r="R23" i="9"/>
  <c r="F23" i="9"/>
  <c r="R22" i="9"/>
  <c r="F22" i="9"/>
  <c r="R21" i="9"/>
  <c r="F21" i="9"/>
  <c r="R20" i="9"/>
  <c r="F20" i="9"/>
  <c r="R19" i="9"/>
  <c r="F19" i="9"/>
  <c r="R18" i="9"/>
  <c r="F18" i="9"/>
  <c r="R17" i="9"/>
  <c r="F17" i="9"/>
  <c r="R16" i="9"/>
  <c r="F16" i="9"/>
  <c r="R15" i="9"/>
  <c r="F15" i="9"/>
  <c r="R14" i="9"/>
  <c r="F14" i="9"/>
  <c r="R13" i="9"/>
  <c r="F13" i="9"/>
  <c r="R12" i="9"/>
  <c r="F12" i="9"/>
  <c r="R11" i="9"/>
  <c r="F11" i="9"/>
  <c r="R10" i="9"/>
  <c r="F10" i="9"/>
  <c r="R9" i="9"/>
  <c r="F9" i="9"/>
  <c r="R8" i="9"/>
  <c r="F8" i="9"/>
  <c r="R7" i="9"/>
  <c r="F7" i="9"/>
  <c r="Q37" i="9"/>
  <c r="E37" i="9"/>
  <c r="Q36" i="9"/>
  <c r="E36" i="9"/>
  <c r="Q35" i="9"/>
  <c r="E35" i="9"/>
  <c r="Q34" i="9"/>
  <c r="E34" i="9"/>
  <c r="Q33" i="9"/>
  <c r="E33" i="9"/>
  <c r="Q32" i="9"/>
  <c r="E32" i="9"/>
  <c r="Q31" i="9"/>
  <c r="E31" i="9"/>
  <c r="Q30" i="9"/>
  <c r="E30" i="9"/>
  <c r="Q29" i="9"/>
  <c r="E29" i="9"/>
  <c r="Q28" i="9"/>
  <c r="E28" i="9"/>
  <c r="Q27" i="9"/>
  <c r="E27" i="9"/>
  <c r="Q26" i="9"/>
  <c r="E26" i="9"/>
  <c r="Q25" i="9"/>
  <c r="E25" i="9"/>
  <c r="Q24" i="9"/>
  <c r="E24" i="9"/>
  <c r="Q23" i="9"/>
  <c r="E23" i="9"/>
  <c r="Q22" i="9"/>
  <c r="E22" i="9"/>
  <c r="Q21" i="9"/>
  <c r="E21" i="9"/>
  <c r="Q20" i="9"/>
  <c r="E20" i="9"/>
  <c r="Q19" i="9"/>
  <c r="E19" i="9"/>
  <c r="Q18" i="9"/>
  <c r="E18" i="9"/>
  <c r="Q17" i="9"/>
  <c r="E17" i="9"/>
  <c r="Q16" i="9"/>
  <c r="E16" i="9"/>
  <c r="Q15" i="9"/>
  <c r="E15" i="9"/>
  <c r="Q14" i="9"/>
  <c r="E14" i="9"/>
  <c r="Q13" i="9"/>
  <c r="E13" i="9"/>
  <c r="Q12" i="9"/>
  <c r="E12" i="9"/>
  <c r="Q11" i="9"/>
  <c r="E11" i="9"/>
  <c r="Q10" i="9"/>
  <c r="E10" i="9"/>
  <c r="Q9" i="9"/>
  <c r="E9" i="9"/>
  <c r="Q8" i="9"/>
  <c r="E8" i="9"/>
  <c r="Q7" i="9"/>
  <c r="E7" i="9"/>
  <c r="Y36" i="9"/>
  <c r="M35" i="9"/>
  <c r="Y33" i="9"/>
  <c r="M32" i="9"/>
  <c r="Y30" i="9"/>
  <c r="M29" i="9"/>
  <c r="Y27" i="9"/>
  <c r="M26" i="9"/>
  <c r="Y24" i="9"/>
  <c r="M23" i="9"/>
  <c r="Y21" i="9"/>
  <c r="M20" i="9"/>
  <c r="Y18" i="9"/>
  <c r="M17" i="9"/>
  <c r="Y15" i="9"/>
  <c r="M14" i="9"/>
  <c r="Y12" i="9"/>
  <c r="M11" i="9"/>
  <c r="Y9" i="9"/>
  <c r="M8" i="9"/>
  <c r="P36" i="9"/>
  <c r="D35" i="9"/>
  <c r="P33" i="9"/>
  <c r="D32" i="9"/>
  <c r="P30" i="9"/>
  <c r="D29" i="9"/>
  <c r="P27" i="9"/>
  <c r="D26" i="9"/>
  <c r="P24" i="9"/>
  <c r="D23" i="9"/>
  <c r="P21" i="9"/>
  <c r="D20" i="9"/>
  <c r="P18" i="9"/>
  <c r="D17" i="9"/>
  <c r="P15" i="9"/>
  <c r="D14" i="9"/>
  <c r="P12" i="9"/>
  <c r="D11" i="9"/>
  <c r="P9" i="9"/>
  <c r="D8" i="9"/>
  <c r="O36" i="9"/>
  <c r="C35" i="9"/>
  <c r="O33" i="9"/>
  <c r="C32" i="9"/>
  <c r="O30" i="9"/>
  <c r="C29" i="9"/>
  <c r="O27" i="9"/>
  <c r="C26" i="9"/>
  <c r="O24" i="9"/>
  <c r="C23" i="9"/>
  <c r="O21" i="9"/>
  <c r="C20" i="9"/>
  <c r="O18" i="9"/>
  <c r="C17" i="9"/>
  <c r="O15" i="9"/>
  <c r="C14" i="9"/>
  <c r="O12" i="9"/>
  <c r="C11" i="9"/>
  <c r="O9" i="9"/>
  <c r="C8" i="9"/>
  <c r="N36" i="9"/>
  <c r="B35" i="9"/>
  <c r="N33" i="9"/>
  <c r="B32" i="9"/>
  <c r="N30" i="9"/>
  <c r="B29" i="9"/>
  <c r="N27" i="9"/>
  <c r="B26" i="9"/>
  <c r="N24" i="9"/>
  <c r="B23" i="9"/>
  <c r="N21" i="9"/>
  <c r="B20" i="9"/>
  <c r="N18" i="9"/>
  <c r="B17" i="9"/>
  <c r="N15" i="9"/>
  <c r="B14" i="9"/>
  <c r="N12" i="9"/>
  <c r="B11" i="9"/>
  <c r="N9" i="9"/>
  <c r="B8" i="9"/>
  <c r="Y37" i="9"/>
  <c r="M36" i="9"/>
  <c r="Y34" i="9"/>
  <c r="M33" i="9"/>
  <c r="Y31" i="9"/>
  <c r="M30" i="9"/>
  <c r="Y28" i="9"/>
  <c r="M27" i="9"/>
  <c r="Y25" i="9"/>
  <c r="M24" i="9"/>
  <c r="Y22" i="9"/>
  <c r="M21" i="9"/>
  <c r="Y19" i="9"/>
  <c r="M18" i="9"/>
  <c r="Y16" i="9"/>
  <c r="M15" i="9"/>
  <c r="Y13" i="9"/>
  <c r="M12" i="9"/>
  <c r="Y10" i="9"/>
  <c r="M9" i="9"/>
  <c r="Y7" i="9"/>
  <c r="P37" i="9"/>
  <c r="D36" i="9"/>
  <c r="P34" i="9"/>
  <c r="D33" i="9"/>
  <c r="P31" i="9"/>
  <c r="D30" i="9"/>
  <c r="P28" i="9"/>
  <c r="D27" i="9"/>
  <c r="P25" i="9"/>
  <c r="D24" i="9"/>
  <c r="P22" i="9"/>
  <c r="D21" i="9"/>
  <c r="P19" i="9"/>
  <c r="D18" i="9"/>
  <c r="P16" i="9"/>
  <c r="D15" i="9"/>
  <c r="P13" i="9"/>
  <c r="D12" i="9"/>
  <c r="P10" i="9"/>
  <c r="D9" i="9"/>
  <c r="P7" i="9"/>
  <c r="O37" i="9"/>
  <c r="C36" i="9"/>
  <c r="O34" i="9"/>
  <c r="C33" i="9"/>
  <c r="O31" i="9"/>
  <c r="C30" i="9"/>
  <c r="O28" i="9"/>
  <c r="C27" i="9"/>
  <c r="O25" i="9"/>
  <c r="C24" i="9"/>
  <c r="O22" i="9"/>
  <c r="C21" i="9"/>
  <c r="O19" i="9"/>
  <c r="C18" i="9"/>
  <c r="O16" i="9"/>
  <c r="C15" i="9"/>
  <c r="O13" i="9"/>
  <c r="C12" i="9"/>
  <c r="O10" i="9"/>
  <c r="C9" i="9"/>
  <c r="O7" i="9"/>
  <c r="N37" i="9"/>
  <c r="B36" i="9"/>
  <c r="N34" i="9"/>
  <c r="B33" i="9"/>
  <c r="N31" i="9"/>
  <c r="B30" i="9"/>
  <c r="N28" i="9"/>
  <c r="B27" i="9"/>
  <c r="N25" i="9"/>
  <c r="B24" i="9"/>
  <c r="N22" i="9"/>
  <c r="B21" i="9"/>
  <c r="N19" i="9"/>
  <c r="B18" i="9"/>
  <c r="N16" i="9"/>
  <c r="B15" i="9"/>
  <c r="N13" i="9"/>
  <c r="B12" i="9"/>
  <c r="N10" i="9"/>
  <c r="B9" i="9"/>
  <c r="N7" i="9"/>
  <c r="M37" i="9"/>
  <c r="Y35" i="9"/>
  <c r="M34" i="9"/>
  <c r="Y32" i="9"/>
  <c r="M31" i="9"/>
  <c r="Y29" i="9"/>
  <c r="M28" i="9"/>
  <c r="Y26" i="9"/>
  <c r="M25" i="9"/>
  <c r="Y23" i="9"/>
  <c r="M22" i="9"/>
  <c r="Y20" i="9"/>
  <c r="M19" i="9"/>
  <c r="Y17" i="9"/>
  <c r="M16" i="9"/>
  <c r="Y14" i="9"/>
  <c r="M13" i="9"/>
  <c r="Y11" i="9"/>
  <c r="M10" i="9"/>
  <c r="Y8" i="9"/>
  <c r="M7" i="9"/>
  <c r="C37" i="9"/>
  <c r="O35" i="9"/>
  <c r="C34" i="9"/>
  <c r="O32" i="9"/>
  <c r="C31" i="9"/>
  <c r="O29" i="9"/>
  <c r="C28" i="9"/>
  <c r="O26" i="9"/>
  <c r="C25" i="9"/>
  <c r="O23" i="9"/>
  <c r="C22" i="9"/>
  <c r="O20" i="9"/>
  <c r="C19" i="9"/>
  <c r="O17" i="9"/>
  <c r="C16" i="9"/>
  <c r="O14" i="9"/>
  <c r="C13" i="9"/>
  <c r="O11" i="9"/>
  <c r="C10" i="9"/>
  <c r="O8" i="9"/>
  <c r="C7" i="9"/>
  <c r="N35" i="9"/>
  <c r="N26" i="9"/>
  <c r="N17" i="9"/>
  <c r="N8" i="9"/>
  <c r="D34" i="9"/>
  <c r="D25" i="9"/>
  <c r="D16" i="9"/>
  <c r="D7" i="9"/>
  <c r="D37" i="9"/>
  <c r="B34" i="9"/>
  <c r="B25" i="9"/>
  <c r="B16" i="9"/>
  <c r="B7" i="9"/>
  <c r="P32" i="9"/>
  <c r="P23" i="9"/>
  <c r="P14" i="9"/>
  <c r="N32" i="9"/>
  <c r="N23" i="9"/>
  <c r="N14" i="9"/>
  <c r="D31" i="9"/>
  <c r="D22" i="9"/>
  <c r="D13" i="9"/>
  <c r="D19" i="9"/>
  <c r="B31" i="9"/>
  <c r="B22" i="9"/>
  <c r="B13" i="9"/>
  <c r="P29" i="9"/>
  <c r="P20" i="9"/>
  <c r="P11" i="9"/>
  <c r="D10" i="9"/>
  <c r="N29" i="9"/>
  <c r="N20" i="9"/>
  <c r="N11" i="9"/>
  <c r="D28" i="9"/>
  <c r="B37" i="9"/>
  <c r="B28" i="9"/>
  <c r="B19" i="9"/>
  <c r="B10" i="9"/>
  <c r="P35" i="9"/>
  <c r="P26" i="9"/>
  <c r="P17" i="9"/>
  <c r="P8" i="9"/>
  <c r="S14" i="9"/>
  <c r="S19" i="9"/>
  <c r="G11" i="9"/>
  <c r="G17" i="9"/>
  <c r="G22" i="9"/>
  <c r="S25" i="9"/>
  <c r="G28" i="9"/>
  <c r="S7" i="9"/>
  <c r="S13" i="9"/>
  <c r="G16" i="9"/>
  <c r="S24" i="9"/>
  <c r="G10" i="9"/>
  <c r="S12" i="9"/>
  <c r="S18" i="9"/>
  <c r="G21" i="9"/>
  <c r="G27" i="9"/>
  <c r="S23" i="9"/>
  <c r="G9" i="9"/>
  <c r="S11" i="9"/>
  <c r="G15" i="9"/>
  <c r="S17" i="9"/>
  <c r="G20" i="9"/>
  <c r="S22" i="9"/>
  <c r="G25" i="9"/>
  <c r="G26" i="9"/>
  <c r="S28" i="9"/>
  <c r="G8" i="9"/>
  <c r="S10" i="9"/>
  <c r="G14" i="9"/>
  <c r="G19" i="9"/>
  <c r="G13" i="9"/>
  <c r="S16" i="9"/>
  <c r="S21" i="9"/>
  <c r="G7" i="9"/>
  <c r="S15" i="9"/>
  <c r="S20" i="9"/>
  <c r="G24" i="9"/>
  <c r="S26" i="9"/>
  <c r="G12" i="9"/>
  <c r="S27" i="9"/>
  <c r="S8" i="9"/>
  <c r="G23" i="9"/>
  <c r="S9" i="9"/>
  <c r="G18" i="9"/>
  <c r="E10" i="7"/>
  <c r="G10" i="24" s="1"/>
  <c r="E17" i="7"/>
  <c r="E16" i="7"/>
  <c r="E9" i="7"/>
  <c r="F10" i="24" s="1"/>
  <c r="Y69" i="11"/>
  <c r="O698" i="23" s="1"/>
  <c r="N70" i="11"/>
  <c r="O711" i="23" s="1"/>
  <c r="C70" i="11"/>
  <c r="O700" i="23" s="1"/>
  <c r="Q70" i="11"/>
  <c r="O714" i="23" s="1"/>
  <c r="S69" i="11"/>
  <c r="O692" i="23" s="1"/>
  <c r="J70" i="11"/>
  <c r="O707" i="23" s="1"/>
  <c r="I70" i="11"/>
  <c r="O706" i="23" s="1"/>
  <c r="D70" i="11"/>
  <c r="O701" i="23" s="1"/>
  <c r="R69" i="11"/>
  <c r="O691" i="23" s="1"/>
  <c r="I69" i="11"/>
  <c r="O682" i="23" s="1"/>
  <c r="J69" i="11"/>
  <c r="O683" i="23" s="1"/>
  <c r="C69" i="11"/>
  <c r="O676" i="23" s="1"/>
  <c r="D69" i="11"/>
  <c r="O677" i="23" s="1"/>
  <c r="E70" i="11"/>
  <c r="O702" i="23" s="1"/>
  <c r="V70" i="11"/>
  <c r="O719" i="23" s="1"/>
  <c r="M69" i="11"/>
  <c r="O686" i="23" s="1"/>
  <c r="P70" i="11"/>
  <c r="O713" i="23" s="1"/>
  <c r="F70" i="11"/>
  <c r="O703" i="23" s="1"/>
  <c r="H69" i="11"/>
  <c r="O681" i="23" s="1"/>
  <c r="V69" i="11"/>
  <c r="O695" i="23" s="1"/>
  <c r="B70" i="11"/>
  <c r="O699" i="23" s="1"/>
  <c r="G70" i="11"/>
  <c r="O704" i="23" s="1"/>
  <c r="U69" i="11"/>
  <c r="O694" i="23" s="1"/>
  <c r="O69" i="11"/>
  <c r="O688" i="23" s="1"/>
  <c r="T70" i="11"/>
  <c r="O717" i="23" s="1"/>
  <c r="Y70" i="11"/>
  <c r="O722" i="23" s="1"/>
  <c r="G69" i="11"/>
  <c r="O680" i="23" s="1"/>
  <c r="B69" i="11"/>
  <c r="O675" i="23" s="1"/>
  <c r="F69" i="11"/>
  <c r="O679" i="23" s="1"/>
  <c r="E69" i="11"/>
  <c r="O678" i="23" s="1"/>
  <c r="P69" i="11"/>
  <c r="O689" i="23" s="1"/>
  <c r="O364" i="11"/>
  <c r="W173" i="9"/>
  <c r="J744" i="23" s="1"/>
  <c r="K173" i="9"/>
  <c r="J732" i="23" s="1"/>
  <c r="W172" i="9"/>
  <c r="J720" i="23" s="1"/>
  <c r="K172" i="9"/>
  <c r="J708" i="23" s="1"/>
  <c r="W171" i="9"/>
  <c r="J696" i="23" s="1"/>
  <c r="K171" i="9"/>
  <c r="J684" i="23" s="1"/>
  <c r="W170" i="9"/>
  <c r="J672" i="23" s="1"/>
  <c r="K170" i="9"/>
  <c r="J660" i="23" s="1"/>
  <c r="W169" i="9"/>
  <c r="J648" i="23" s="1"/>
  <c r="K169" i="9"/>
  <c r="J636" i="23" s="1"/>
  <c r="W168" i="9"/>
  <c r="J624" i="23" s="1"/>
  <c r="K168" i="9"/>
  <c r="J612" i="23" s="1"/>
  <c r="W167" i="9"/>
  <c r="J600" i="23" s="1"/>
  <c r="K167" i="9"/>
  <c r="J588" i="23" s="1"/>
  <c r="W166" i="9"/>
  <c r="J576" i="23" s="1"/>
  <c r="K166" i="9"/>
  <c r="J564" i="23" s="1"/>
  <c r="W165" i="9"/>
  <c r="J552" i="23" s="1"/>
  <c r="K165" i="9"/>
  <c r="J540" i="23" s="1"/>
  <c r="W164" i="9"/>
  <c r="J528" i="23" s="1"/>
  <c r="K164" i="9"/>
  <c r="J516" i="23" s="1"/>
  <c r="W163" i="9"/>
  <c r="J504" i="23" s="1"/>
  <c r="K163" i="9"/>
  <c r="J492" i="23" s="1"/>
  <c r="W162" i="9"/>
  <c r="J480" i="23" s="1"/>
  <c r="K162" i="9"/>
  <c r="J468" i="23" s="1"/>
  <c r="W161" i="9"/>
  <c r="J456" i="23" s="1"/>
  <c r="K161" i="9"/>
  <c r="J444" i="23" s="1"/>
  <c r="W160" i="9"/>
  <c r="J432" i="23" s="1"/>
  <c r="K160" i="9"/>
  <c r="J420" i="23" s="1"/>
  <c r="V173" i="9"/>
  <c r="J743" i="23" s="1"/>
  <c r="J173" i="9"/>
  <c r="J731" i="23" s="1"/>
  <c r="V172" i="9"/>
  <c r="J719" i="23" s="1"/>
  <c r="J172" i="9"/>
  <c r="J707" i="23" s="1"/>
  <c r="V171" i="9"/>
  <c r="J695" i="23" s="1"/>
  <c r="P173" i="9"/>
  <c r="J737" i="23" s="1"/>
  <c r="D173" i="9"/>
  <c r="J725" i="23" s="1"/>
  <c r="P172" i="9"/>
  <c r="J713" i="23" s="1"/>
  <c r="D172" i="9"/>
  <c r="J701" i="23" s="1"/>
  <c r="H173" i="9"/>
  <c r="J729" i="23" s="1"/>
  <c r="N171" i="9"/>
  <c r="J687" i="23" s="1"/>
  <c r="R170" i="9"/>
  <c r="J667" i="23" s="1"/>
  <c r="U169" i="9"/>
  <c r="J646" i="23" s="1"/>
  <c r="Y168" i="9"/>
  <c r="J626" i="23" s="1"/>
  <c r="E168" i="9"/>
  <c r="J606" i="23" s="1"/>
  <c r="H167" i="9"/>
  <c r="J585" i="23" s="1"/>
  <c r="N165" i="9"/>
  <c r="J543" i="23" s="1"/>
  <c r="R164" i="9"/>
  <c r="J523" i="23" s="1"/>
  <c r="U163" i="9"/>
  <c r="J502" i="23" s="1"/>
  <c r="Y162" i="9"/>
  <c r="J482" i="23" s="1"/>
  <c r="E162" i="9"/>
  <c r="J462" i="23" s="1"/>
  <c r="H161" i="9"/>
  <c r="J441" i="23" s="1"/>
  <c r="N159" i="9"/>
  <c r="J399" i="23" s="1"/>
  <c r="R158" i="9"/>
  <c r="J379" i="23" s="1"/>
  <c r="U157" i="9"/>
  <c r="J358" i="23" s="1"/>
  <c r="Y156" i="9"/>
  <c r="J338" i="23" s="1"/>
  <c r="E156" i="9"/>
  <c r="J318" i="23" s="1"/>
  <c r="H155" i="9"/>
  <c r="J297" i="23" s="1"/>
  <c r="N153" i="9"/>
  <c r="J255" i="23" s="1"/>
  <c r="R152" i="9"/>
  <c r="J235" i="23" s="1"/>
  <c r="U151" i="9"/>
  <c r="J214" i="23" s="1"/>
  <c r="Y150" i="9"/>
  <c r="J194" i="23" s="1"/>
  <c r="E150" i="9"/>
  <c r="J174" i="23" s="1"/>
  <c r="H149" i="9"/>
  <c r="J153" i="23" s="1"/>
  <c r="N147" i="9"/>
  <c r="J111" i="23" s="1"/>
  <c r="R146" i="9"/>
  <c r="J91" i="23" s="1"/>
  <c r="U145" i="9"/>
  <c r="J70" i="23" s="1"/>
  <c r="Y144" i="9"/>
  <c r="J50" i="23" s="1"/>
  <c r="E144" i="9"/>
  <c r="J30" i="23" s="1"/>
  <c r="Y173" i="9"/>
  <c r="J746" i="23" s="1"/>
  <c r="E173" i="9"/>
  <c r="J726" i="23" s="1"/>
  <c r="H172" i="9"/>
  <c r="J705" i="23" s="1"/>
  <c r="L171" i="9"/>
  <c r="J685" i="23" s="1"/>
  <c r="N170" i="9"/>
  <c r="J663" i="23" s="1"/>
  <c r="R169" i="9"/>
  <c r="J643" i="23" s="1"/>
  <c r="U168" i="9"/>
  <c r="J622" i="23" s="1"/>
  <c r="Y167" i="9"/>
  <c r="J602" i="23" s="1"/>
  <c r="E167" i="9"/>
  <c r="J582" i="23" s="1"/>
  <c r="U173" i="9"/>
  <c r="J742" i="23" s="1"/>
  <c r="Y172" i="9"/>
  <c r="J722" i="23" s="1"/>
  <c r="E172" i="9"/>
  <c r="J702" i="23" s="1"/>
  <c r="H171" i="9"/>
  <c r="J681" i="23" s="1"/>
  <c r="N169" i="9"/>
  <c r="J639" i="23" s="1"/>
  <c r="R168" i="9"/>
  <c r="J619" i="23" s="1"/>
  <c r="U167" i="9"/>
  <c r="J598" i="23" s="1"/>
  <c r="Y166" i="9"/>
  <c r="J578" i="23" s="1"/>
  <c r="E166" i="9"/>
  <c r="J558" i="23" s="1"/>
  <c r="H165" i="9"/>
  <c r="J537" i="23" s="1"/>
  <c r="N163" i="9"/>
  <c r="J495" i="23" s="1"/>
  <c r="R162" i="9"/>
  <c r="J475" i="23" s="1"/>
  <c r="U161" i="9"/>
  <c r="J454" i="23" s="1"/>
  <c r="Y160" i="9"/>
  <c r="J434" i="23" s="1"/>
  <c r="E160" i="9"/>
  <c r="J414" i="23" s="1"/>
  <c r="H159" i="9"/>
  <c r="J393" i="23" s="1"/>
  <c r="N157" i="9"/>
  <c r="J351" i="23" s="1"/>
  <c r="U155" i="9"/>
  <c r="J310" i="23" s="1"/>
  <c r="Y154" i="9"/>
  <c r="J290" i="23" s="1"/>
  <c r="E154" i="9"/>
  <c r="J270" i="23" s="1"/>
  <c r="H153" i="9"/>
  <c r="J249" i="23" s="1"/>
  <c r="N151" i="9"/>
  <c r="J207" i="23" s="1"/>
  <c r="U149" i="9"/>
  <c r="J166" i="23" s="1"/>
  <c r="Y148" i="9"/>
  <c r="J146" i="23" s="1"/>
  <c r="E148" i="9"/>
  <c r="J126" i="23" s="1"/>
  <c r="H147" i="9"/>
  <c r="J105" i="23" s="1"/>
  <c r="N145" i="9"/>
  <c r="J63" i="23" s="1"/>
  <c r="E143" i="9"/>
  <c r="J6" i="23" s="1"/>
  <c r="T173" i="9"/>
  <c r="J741" i="23" s="1"/>
  <c r="B172" i="9"/>
  <c r="J699" i="23" s="1"/>
  <c r="F171" i="9"/>
  <c r="J679" i="23" s="1"/>
  <c r="I170" i="9"/>
  <c r="J658" i="23" s="1"/>
  <c r="M169" i="9"/>
  <c r="J638" i="23" s="1"/>
  <c r="Q168" i="9"/>
  <c r="J618" i="23" s="1"/>
  <c r="T167" i="9"/>
  <c r="J597" i="23" s="1"/>
  <c r="B166" i="9"/>
  <c r="J555" i="23" s="1"/>
  <c r="F165" i="9"/>
  <c r="J535" i="23" s="1"/>
  <c r="I164" i="9"/>
  <c r="J514" i="23" s="1"/>
  <c r="M163" i="9"/>
  <c r="J494" i="23" s="1"/>
  <c r="Q162" i="9"/>
  <c r="J474" i="23" s="1"/>
  <c r="T161" i="9"/>
  <c r="J453" i="23" s="1"/>
  <c r="B160" i="9"/>
  <c r="J411" i="23" s="1"/>
  <c r="F159" i="9"/>
  <c r="J391" i="23" s="1"/>
  <c r="I158" i="9"/>
  <c r="J370" i="23" s="1"/>
  <c r="M157" i="9"/>
  <c r="J350" i="23" s="1"/>
  <c r="Q156" i="9"/>
  <c r="J330" i="23" s="1"/>
  <c r="T155" i="9"/>
  <c r="J309" i="23" s="1"/>
  <c r="B154" i="9"/>
  <c r="J267" i="23" s="1"/>
  <c r="F153" i="9"/>
  <c r="J247" i="23" s="1"/>
  <c r="I152" i="9"/>
  <c r="J226" i="23" s="1"/>
  <c r="M151" i="9"/>
  <c r="J206" i="23" s="1"/>
  <c r="Q150" i="9"/>
  <c r="J186" i="23" s="1"/>
  <c r="T149" i="9"/>
  <c r="J165" i="23" s="1"/>
  <c r="B148" i="9"/>
  <c r="J123" i="23" s="1"/>
  <c r="F147" i="9"/>
  <c r="J103" i="23" s="1"/>
  <c r="I146" i="9"/>
  <c r="J82" i="23" s="1"/>
  <c r="M145" i="9"/>
  <c r="J62" i="23" s="1"/>
  <c r="Q144" i="9"/>
  <c r="J42" i="23" s="1"/>
  <c r="U143" i="9"/>
  <c r="J22" i="23" s="1"/>
  <c r="Q173" i="9"/>
  <c r="J738" i="23" s="1"/>
  <c r="T172" i="9"/>
  <c r="J717" i="23" s="1"/>
  <c r="B171" i="9"/>
  <c r="J675" i="23" s="1"/>
  <c r="F170" i="9"/>
  <c r="J655" i="23" s="1"/>
  <c r="I169" i="9"/>
  <c r="J634" i="23" s="1"/>
  <c r="M168" i="9"/>
  <c r="J614" i="23" s="1"/>
  <c r="Q167" i="9"/>
  <c r="J594" i="23" s="1"/>
  <c r="T166" i="9"/>
  <c r="J573" i="23" s="1"/>
  <c r="B165" i="9"/>
  <c r="J531" i="23" s="1"/>
  <c r="F164" i="9"/>
  <c r="J511" i="23" s="1"/>
  <c r="I163" i="9"/>
  <c r="J490" i="23" s="1"/>
  <c r="M162" i="9"/>
  <c r="J470" i="23" s="1"/>
  <c r="Q161" i="9"/>
  <c r="J450" i="23" s="1"/>
  <c r="T160" i="9"/>
  <c r="J429" i="23" s="1"/>
  <c r="B159" i="9"/>
  <c r="J387" i="23" s="1"/>
  <c r="F158" i="9"/>
  <c r="J367" i="23" s="1"/>
  <c r="I157" i="9"/>
  <c r="J346" i="23" s="1"/>
  <c r="M156" i="9"/>
  <c r="J326" i="23" s="1"/>
  <c r="Q155" i="9"/>
  <c r="J306" i="23" s="1"/>
  <c r="T154" i="9"/>
  <c r="J285" i="23" s="1"/>
  <c r="B153" i="9"/>
  <c r="J243" i="23" s="1"/>
  <c r="F152" i="9"/>
  <c r="J223" i="23" s="1"/>
  <c r="I151" i="9"/>
  <c r="J202" i="23" s="1"/>
  <c r="M150" i="9"/>
  <c r="J182" i="23" s="1"/>
  <c r="Q149" i="9"/>
  <c r="J162" i="23" s="1"/>
  <c r="T148" i="9"/>
  <c r="J141" i="23" s="1"/>
  <c r="B147" i="9"/>
  <c r="J99" i="23" s="1"/>
  <c r="F146" i="9"/>
  <c r="J79" i="23" s="1"/>
  <c r="I145" i="9"/>
  <c r="J58" i="23" s="1"/>
  <c r="M144" i="9"/>
  <c r="J38" i="23" s="1"/>
  <c r="R143" i="9"/>
  <c r="J19" i="23" s="1"/>
  <c r="N173" i="9"/>
  <c r="J735" i="23" s="1"/>
  <c r="R172" i="9"/>
  <c r="J715" i="23" s="1"/>
  <c r="U171" i="9"/>
  <c r="J694" i="23" s="1"/>
  <c r="Y170" i="9"/>
  <c r="J674" i="23" s="1"/>
  <c r="E170" i="9"/>
  <c r="J654" i="23" s="1"/>
  <c r="H169" i="9"/>
  <c r="J633" i="23" s="1"/>
  <c r="N167" i="9"/>
  <c r="J591" i="23" s="1"/>
  <c r="R166" i="9"/>
  <c r="J571" i="23" s="1"/>
  <c r="U165" i="9"/>
  <c r="J550" i="23" s="1"/>
  <c r="Y164" i="9"/>
  <c r="J530" i="23" s="1"/>
  <c r="E164" i="9"/>
  <c r="J510" i="23" s="1"/>
  <c r="H163" i="9"/>
  <c r="J489" i="23" s="1"/>
  <c r="N161" i="9"/>
  <c r="J447" i="23" s="1"/>
  <c r="R160" i="9"/>
  <c r="J427" i="23" s="1"/>
  <c r="U159" i="9"/>
  <c r="J406" i="23" s="1"/>
  <c r="Y158" i="9"/>
  <c r="J386" i="23" s="1"/>
  <c r="E158" i="9"/>
  <c r="J366" i="23" s="1"/>
  <c r="H157" i="9"/>
  <c r="J345" i="23" s="1"/>
  <c r="N155" i="9"/>
  <c r="J303" i="23" s="1"/>
  <c r="R154" i="9"/>
  <c r="J283" i="23" s="1"/>
  <c r="U153" i="9"/>
  <c r="J262" i="23" s="1"/>
  <c r="Y152" i="9"/>
  <c r="J242" i="23" s="1"/>
  <c r="E152" i="9"/>
  <c r="J222" i="23" s="1"/>
  <c r="H151" i="9"/>
  <c r="J201" i="23" s="1"/>
  <c r="N149" i="9"/>
  <c r="J159" i="23" s="1"/>
  <c r="R148" i="9"/>
  <c r="J139" i="23" s="1"/>
  <c r="U147" i="9"/>
  <c r="J118" i="23" s="1"/>
  <c r="Y146" i="9"/>
  <c r="J98" i="23" s="1"/>
  <c r="E146" i="9"/>
  <c r="J78" i="23" s="1"/>
  <c r="H145" i="9"/>
  <c r="J57" i="23" s="1"/>
  <c r="Q143" i="9"/>
  <c r="J18" i="23" s="1"/>
  <c r="N172" i="9"/>
  <c r="J711" i="23" s="1"/>
  <c r="R171" i="9"/>
  <c r="J691" i="23" s="1"/>
  <c r="U170" i="9"/>
  <c r="J670" i="23" s="1"/>
  <c r="Y169" i="9"/>
  <c r="J650" i="23" s="1"/>
  <c r="E169" i="9"/>
  <c r="J630" i="23" s="1"/>
  <c r="H168" i="9"/>
  <c r="J609" i="23" s="1"/>
  <c r="N166" i="9"/>
  <c r="J567" i="23" s="1"/>
  <c r="R165" i="9"/>
  <c r="J547" i="23" s="1"/>
  <c r="U164" i="9"/>
  <c r="J526" i="23" s="1"/>
  <c r="Y163" i="9"/>
  <c r="J506" i="23" s="1"/>
  <c r="E163" i="9"/>
  <c r="J486" i="23" s="1"/>
  <c r="H162" i="9"/>
  <c r="J465" i="23" s="1"/>
  <c r="N160" i="9"/>
  <c r="J423" i="23" s="1"/>
  <c r="R159" i="9"/>
  <c r="J403" i="23" s="1"/>
  <c r="U158" i="9"/>
  <c r="J382" i="23" s="1"/>
  <c r="Y157" i="9"/>
  <c r="J362" i="23" s="1"/>
  <c r="E157" i="9"/>
  <c r="J342" i="23" s="1"/>
  <c r="H156" i="9"/>
  <c r="J321" i="23" s="1"/>
  <c r="N154" i="9"/>
  <c r="J279" i="23" s="1"/>
  <c r="R153" i="9"/>
  <c r="J259" i="23" s="1"/>
  <c r="U152" i="9"/>
  <c r="J238" i="23" s="1"/>
  <c r="Y151" i="9"/>
  <c r="J218" i="23" s="1"/>
  <c r="E151" i="9"/>
  <c r="J198" i="23" s="1"/>
  <c r="H150" i="9"/>
  <c r="J177" i="23" s="1"/>
  <c r="N148" i="9"/>
  <c r="J135" i="23" s="1"/>
  <c r="R147" i="9"/>
  <c r="J115" i="23" s="1"/>
  <c r="U146" i="9"/>
  <c r="J94" i="23" s="1"/>
  <c r="Y145" i="9"/>
  <c r="J74" i="23" s="1"/>
  <c r="E145" i="9"/>
  <c r="J54" i="23" s="1"/>
  <c r="H144" i="9"/>
  <c r="J33" i="23" s="1"/>
  <c r="N143" i="9"/>
  <c r="J15" i="23" s="1"/>
  <c r="B173" i="9"/>
  <c r="J723" i="23" s="1"/>
  <c r="X170" i="9"/>
  <c r="J673" i="23" s="1"/>
  <c r="X168" i="9"/>
  <c r="J625" i="23" s="1"/>
  <c r="U166" i="9"/>
  <c r="J574" i="23" s="1"/>
  <c r="E165" i="9"/>
  <c r="J534" i="23" s="1"/>
  <c r="L163" i="9"/>
  <c r="J493" i="23" s="1"/>
  <c r="R161" i="9"/>
  <c r="J451" i="23" s="1"/>
  <c r="Y159" i="9"/>
  <c r="J410" i="23" s="1"/>
  <c r="H158" i="9"/>
  <c r="J369" i="23" s="1"/>
  <c r="N156" i="9"/>
  <c r="J327" i="23" s="1"/>
  <c r="U154" i="9"/>
  <c r="J286" i="23" s="1"/>
  <c r="E153" i="9"/>
  <c r="J246" i="23" s="1"/>
  <c r="L151" i="9"/>
  <c r="J205" i="23" s="1"/>
  <c r="R149" i="9"/>
  <c r="J163" i="23" s="1"/>
  <c r="Y147" i="9"/>
  <c r="J122" i="23" s="1"/>
  <c r="H146" i="9"/>
  <c r="J81" i="23" s="1"/>
  <c r="N144" i="9"/>
  <c r="J39" i="23" s="1"/>
  <c r="B143" i="9"/>
  <c r="J3" i="23" s="1"/>
  <c r="U172" i="9"/>
  <c r="J718" i="23" s="1"/>
  <c r="T170" i="9"/>
  <c r="J669" i="23" s="1"/>
  <c r="T168" i="9"/>
  <c r="J621" i="23" s="1"/>
  <c r="Q166" i="9"/>
  <c r="J570" i="23" s="1"/>
  <c r="X164" i="9"/>
  <c r="J529" i="23" s="1"/>
  <c r="F163" i="9"/>
  <c r="J487" i="23" s="1"/>
  <c r="M161" i="9"/>
  <c r="J446" i="23" s="1"/>
  <c r="T159" i="9"/>
  <c r="J405" i="23" s="1"/>
  <c r="B158" i="9"/>
  <c r="J363" i="23" s="1"/>
  <c r="I156" i="9"/>
  <c r="J322" i="23" s="1"/>
  <c r="Q154" i="9"/>
  <c r="J282" i="23" s="1"/>
  <c r="F151" i="9"/>
  <c r="J199" i="23" s="1"/>
  <c r="M149" i="9"/>
  <c r="J158" i="23" s="1"/>
  <c r="T147" i="9"/>
  <c r="J117" i="23" s="1"/>
  <c r="B146" i="9"/>
  <c r="J75" i="23" s="1"/>
  <c r="I144" i="9"/>
  <c r="J34" i="23" s="1"/>
  <c r="Q172" i="9"/>
  <c r="J714" i="23" s="1"/>
  <c r="Q170" i="9"/>
  <c r="J666" i="23" s="1"/>
  <c r="N168" i="9"/>
  <c r="J615" i="23" s="1"/>
  <c r="M166" i="9"/>
  <c r="J566" i="23" s="1"/>
  <c r="T164" i="9"/>
  <c r="J525" i="23" s="1"/>
  <c r="B163" i="9"/>
  <c r="J483" i="23" s="1"/>
  <c r="I161" i="9"/>
  <c r="J442" i="23" s="1"/>
  <c r="Q159" i="9"/>
  <c r="J402" i="23" s="1"/>
  <c r="X157" i="9"/>
  <c r="J361" i="23" s="1"/>
  <c r="F156" i="9"/>
  <c r="J319" i="23" s="1"/>
  <c r="M154" i="9"/>
  <c r="J278" i="23" s="1"/>
  <c r="T152" i="9"/>
  <c r="J237" i="23" s="1"/>
  <c r="M172" i="9"/>
  <c r="J710" i="23" s="1"/>
  <c r="I172" i="9"/>
  <c r="J706" i="23" s="1"/>
  <c r="H170" i="9"/>
  <c r="J657" i="23" s="1"/>
  <c r="F168" i="9"/>
  <c r="J607" i="23" s="1"/>
  <c r="H166" i="9"/>
  <c r="J561" i="23" s="1"/>
  <c r="N164" i="9"/>
  <c r="J519" i="23" s="1"/>
  <c r="U162" i="9"/>
  <c r="J478" i="23" s="1"/>
  <c r="E161" i="9"/>
  <c r="J438" i="23" s="1"/>
  <c r="L159" i="9"/>
  <c r="J397" i="23" s="1"/>
  <c r="R157" i="9"/>
  <c r="J355" i="23" s="1"/>
  <c r="Y155" i="9"/>
  <c r="J314" i="23" s="1"/>
  <c r="H154" i="9"/>
  <c r="J273" i="23" s="1"/>
  <c r="N152" i="9"/>
  <c r="J231" i="23" s="1"/>
  <c r="U150" i="9"/>
  <c r="J190" i="23" s="1"/>
  <c r="E149" i="9"/>
  <c r="J150" i="23" s="1"/>
  <c r="R145" i="9"/>
  <c r="J67" i="23" s="1"/>
  <c r="B144" i="9"/>
  <c r="J27" i="23" s="1"/>
  <c r="F172" i="9"/>
  <c r="J703" i="23" s="1"/>
  <c r="B170" i="9"/>
  <c r="J651" i="23" s="1"/>
  <c r="B168" i="9"/>
  <c r="J603" i="23" s="1"/>
  <c r="F166" i="9"/>
  <c r="J559" i="23" s="1"/>
  <c r="M164" i="9"/>
  <c r="J518" i="23" s="1"/>
  <c r="T162" i="9"/>
  <c r="J477" i="23" s="1"/>
  <c r="B161" i="9"/>
  <c r="J435" i="23" s="1"/>
  <c r="I159" i="9"/>
  <c r="J394" i="23" s="1"/>
  <c r="Q157" i="9"/>
  <c r="J354" i="23" s="1"/>
  <c r="X155" i="9"/>
  <c r="J313" i="23" s="1"/>
  <c r="F154" i="9"/>
  <c r="J271" i="23" s="1"/>
  <c r="M152" i="9"/>
  <c r="J230" i="23" s="1"/>
  <c r="T150" i="9"/>
  <c r="J189" i="23" s="1"/>
  <c r="B149" i="9"/>
  <c r="J147" i="23" s="1"/>
  <c r="I147" i="9"/>
  <c r="J106" i="23" s="1"/>
  <c r="Q145" i="9"/>
  <c r="J66" i="23" s="1"/>
  <c r="Y143" i="9"/>
  <c r="J26" i="23" s="1"/>
  <c r="Y171" i="9"/>
  <c r="J698" i="23" s="1"/>
  <c r="X169" i="9"/>
  <c r="J649" i="23" s="1"/>
  <c r="X167" i="9"/>
  <c r="J601" i="23" s="1"/>
  <c r="Y165" i="9"/>
  <c r="J554" i="23" s="1"/>
  <c r="H164" i="9"/>
  <c r="J513" i="23" s="1"/>
  <c r="N162" i="9"/>
  <c r="J471" i="23" s="1"/>
  <c r="U160" i="9"/>
  <c r="J430" i="23" s="1"/>
  <c r="E159" i="9"/>
  <c r="J390" i="23" s="1"/>
  <c r="L157" i="9"/>
  <c r="J349" i="23" s="1"/>
  <c r="R155" i="9"/>
  <c r="J307" i="23" s="1"/>
  <c r="Y153" i="9"/>
  <c r="J266" i="23" s="1"/>
  <c r="H152" i="9"/>
  <c r="J225" i="23" s="1"/>
  <c r="N150" i="9"/>
  <c r="J183" i="23" s="1"/>
  <c r="U148" i="9"/>
  <c r="J142" i="23" s="1"/>
  <c r="E147" i="9"/>
  <c r="J102" i="23" s="1"/>
  <c r="L145" i="9"/>
  <c r="J61" i="23" s="1"/>
  <c r="T143" i="9"/>
  <c r="J21" i="23" s="1"/>
  <c r="X173" i="9"/>
  <c r="J745" i="23" s="1"/>
  <c r="T171" i="9"/>
  <c r="J693" i="23" s="1"/>
  <c r="T169" i="9"/>
  <c r="J645" i="23" s="1"/>
  <c r="R167" i="9"/>
  <c r="J595" i="23" s="1"/>
  <c r="T165" i="9"/>
  <c r="J549" i="23" s="1"/>
  <c r="B164" i="9"/>
  <c r="J507" i="23" s="1"/>
  <c r="I162" i="9"/>
  <c r="J466" i="23" s="1"/>
  <c r="Q160" i="9"/>
  <c r="J426" i="23" s="1"/>
  <c r="X158" i="9"/>
  <c r="J385" i="23" s="1"/>
  <c r="F157" i="9"/>
  <c r="J343" i="23" s="1"/>
  <c r="M155" i="9"/>
  <c r="J302" i="23" s="1"/>
  <c r="T153" i="9"/>
  <c r="J261" i="23" s="1"/>
  <c r="B152" i="9"/>
  <c r="J219" i="23" s="1"/>
  <c r="I150" i="9"/>
  <c r="J178" i="23" s="1"/>
  <c r="Q148" i="9"/>
  <c r="J138" i="23" s="1"/>
  <c r="X146" i="9"/>
  <c r="J97" i="23" s="1"/>
  <c r="F145" i="9"/>
  <c r="J55" i="23" s="1"/>
  <c r="M173" i="9"/>
  <c r="J734" i="23" s="1"/>
  <c r="M171" i="9"/>
  <c r="J686" i="23" s="1"/>
  <c r="L169" i="9"/>
  <c r="J637" i="23" s="1"/>
  <c r="I167" i="9"/>
  <c r="J586" i="23" s="1"/>
  <c r="M165" i="9"/>
  <c r="J542" i="23" s="1"/>
  <c r="T163" i="9"/>
  <c r="J501" i="23" s="1"/>
  <c r="B162" i="9"/>
  <c r="J459" i="23" s="1"/>
  <c r="I160" i="9"/>
  <c r="J418" i="23" s="1"/>
  <c r="Q158" i="9"/>
  <c r="J378" i="23" s="1"/>
  <c r="X156" i="9"/>
  <c r="J337" i="23" s="1"/>
  <c r="F155" i="9"/>
  <c r="J295" i="23" s="1"/>
  <c r="M153" i="9"/>
  <c r="J254" i="23" s="1"/>
  <c r="T151" i="9"/>
  <c r="J213" i="23" s="1"/>
  <c r="B150" i="9"/>
  <c r="J171" i="23" s="1"/>
  <c r="I148" i="9"/>
  <c r="J130" i="23" s="1"/>
  <c r="Q146" i="9"/>
  <c r="J90" i="23" s="1"/>
  <c r="I143" i="9"/>
  <c r="J10" i="23" s="1"/>
  <c r="M170" i="9"/>
  <c r="J662" i="23" s="1"/>
  <c r="Q164" i="9"/>
  <c r="J522" i="23" s="1"/>
  <c r="M159" i="9"/>
  <c r="J398" i="23" s="1"/>
  <c r="I154" i="9"/>
  <c r="J274" i="23" s="1"/>
  <c r="X149" i="9"/>
  <c r="J169" i="23" s="1"/>
  <c r="T145" i="9"/>
  <c r="J69" i="23" s="1"/>
  <c r="Q169" i="9"/>
  <c r="J642" i="23" s="1"/>
  <c r="X163" i="9"/>
  <c r="J505" i="23" s="1"/>
  <c r="T158" i="9"/>
  <c r="J381" i="23" s="1"/>
  <c r="Q153" i="9"/>
  <c r="J258" i="23" s="1"/>
  <c r="I149" i="9"/>
  <c r="J154" i="23" s="1"/>
  <c r="B145" i="9"/>
  <c r="J51" i="23" s="1"/>
  <c r="F169" i="9"/>
  <c r="J631" i="23" s="1"/>
  <c r="R163" i="9"/>
  <c r="J499" i="23" s="1"/>
  <c r="N158" i="9"/>
  <c r="J375" i="23" s="1"/>
  <c r="L153" i="9"/>
  <c r="J253" i="23" s="1"/>
  <c r="F149" i="9"/>
  <c r="J151" i="23" s="1"/>
  <c r="U144" i="9"/>
  <c r="J46" i="23" s="1"/>
  <c r="B169" i="9"/>
  <c r="J627" i="23" s="1"/>
  <c r="Q163" i="9"/>
  <c r="J498" i="23" s="1"/>
  <c r="M158" i="9"/>
  <c r="J374" i="23" s="1"/>
  <c r="I153" i="9"/>
  <c r="J250" i="23" s="1"/>
  <c r="M148" i="9"/>
  <c r="J134" i="23" s="1"/>
  <c r="T144" i="9"/>
  <c r="J45" i="23" s="1"/>
  <c r="I168" i="9"/>
  <c r="J610" i="23" s="1"/>
  <c r="X162" i="9"/>
  <c r="J481" i="23" s="1"/>
  <c r="T157" i="9"/>
  <c r="J357" i="23" s="1"/>
  <c r="Q152" i="9"/>
  <c r="J234" i="23" s="1"/>
  <c r="H148" i="9"/>
  <c r="J129" i="23" s="1"/>
  <c r="F144" i="9"/>
  <c r="J31" i="23" s="1"/>
  <c r="M167" i="9"/>
  <c r="J590" i="23" s="1"/>
  <c r="F162" i="9"/>
  <c r="J463" i="23" s="1"/>
  <c r="B157" i="9"/>
  <c r="J339" i="23" s="1"/>
  <c r="X151" i="9"/>
  <c r="J217" i="23" s="1"/>
  <c r="F148" i="9"/>
  <c r="J127" i="23" s="1"/>
  <c r="D144" i="9"/>
  <c r="J29" i="23" s="1"/>
  <c r="R173" i="9"/>
  <c r="J739" i="23" s="1"/>
  <c r="F167" i="9"/>
  <c r="J583" i="23" s="1"/>
  <c r="Y161" i="9"/>
  <c r="J458" i="23" s="1"/>
  <c r="U156" i="9"/>
  <c r="J334" i="23" s="1"/>
  <c r="R151" i="9"/>
  <c r="J211" i="23" s="1"/>
  <c r="Q147" i="9"/>
  <c r="J114" i="23" s="1"/>
  <c r="M143" i="9"/>
  <c r="J14" i="23" s="1"/>
  <c r="I173" i="9"/>
  <c r="J730" i="23" s="1"/>
  <c r="B167" i="9"/>
  <c r="J579" i="23" s="1"/>
  <c r="X161" i="9"/>
  <c r="J457" i="23" s="1"/>
  <c r="T156" i="9"/>
  <c r="J333" i="23" s="1"/>
  <c r="Q151" i="9"/>
  <c r="J210" i="23" s="1"/>
  <c r="M147" i="9"/>
  <c r="J110" i="23" s="1"/>
  <c r="H143" i="9"/>
  <c r="J9" i="23" s="1"/>
  <c r="I165" i="9"/>
  <c r="J538" i="23" s="1"/>
  <c r="Y149" i="9"/>
  <c r="J170" i="23" s="1"/>
  <c r="F161" i="9"/>
  <c r="J439" i="23" s="1"/>
  <c r="T146" i="9"/>
  <c r="J93" i="23" s="1"/>
  <c r="M160" i="9"/>
  <c r="J422" i="23" s="1"/>
  <c r="N146" i="9"/>
  <c r="J87" i="23" s="1"/>
  <c r="H160" i="9"/>
  <c r="J417" i="23" s="1"/>
  <c r="M146" i="9"/>
  <c r="J86" i="23" s="1"/>
  <c r="F160" i="9"/>
  <c r="J415" i="23" s="1"/>
  <c r="X145" i="9"/>
  <c r="J73" i="23" s="1"/>
  <c r="F173" i="9"/>
  <c r="J727" i="23" s="1"/>
  <c r="B156" i="9"/>
  <c r="J315" i="23" s="1"/>
  <c r="F143" i="9"/>
  <c r="J7" i="23" s="1"/>
  <c r="Q171" i="9"/>
  <c r="J690" i="23" s="1"/>
  <c r="I155" i="9"/>
  <c r="J298" i="23" s="1"/>
  <c r="I171" i="9"/>
  <c r="J682" i="23" s="1"/>
  <c r="E155" i="9"/>
  <c r="J294" i="23" s="1"/>
  <c r="E171" i="9"/>
  <c r="J678" i="23" s="1"/>
  <c r="B155" i="9"/>
  <c r="J291" i="23" s="1"/>
  <c r="Q165" i="9"/>
  <c r="J546" i="23" s="1"/>
  <c r="X150" i="9"/>
  <c r="J193" i="23" s="1"/>
  <c r="L165" i="9"/>
  <c r="J541" i="23" s="1"/>
  <c r="B151" i="9"/>
  <c r="J195" i="23" s="1"/>
  <c r="F150" i="9"/>
  <c r="J175" i="23" s="1"/>
  <c r="I166" i="9"/>
  <c r="J562" i="23" s="1"/>
  <c r="S148" i="9"/>
  <c r="J140" i="23" s="1"/>
  <c r="S154" i="9"/>
  <c r="J284" i="23" s="1"/>
  <c r="G157" i="9"/>
  <c r="J344" i="23" s="1"/>
  <c r="G163" i="9"/>
  <c r="J488" i="23" s="1"/>
  <c r="V145" i="9"/>
  <c r="J71" i="23" s="1"/>
  <c r="V149" i="9"/>
  <c r="J167" i="23" s="1"/>
  <c r="V153" i="9"/>
  <c r="J263" i="23" s="1"/>
  <c r="J157" i="9"/>
  <c r="J347" i="23" s="1"/>
  <c r="V160" i="9"/>
  <c r="J431" i="23" s="1"/>
  <c r="G145" i="9"/>
  <c r="J56" i="23" s="1"/>
  <c r="G151" i="9"/>
  <c r="J200" i="23" s="1"/>
  <c r="S159" i="9"/>
  <c r="J404" i="23" s="1"/>
  <c r="J146" i="9"/>
  <c r="J83" i="23" s="1"/>
  <c r="J150" i="9"/>
  <c r="J179" i="23" s="1"/>
  <c r="J154" i="9"/>
  <c r="J275" i="23" s="1"/>
  <c r="V157" i="9"/>
  <c r="J359" i="23" s="1"/>
  <c r="V164" i="9"/>
  <c r="J527" i="23" s="1"/>
  <c r="S147" i="9"/>
  <c r="J116" i="23" s="1"/>
  <c r="S153" i="9"/>
  <c r="J260" i="23" s="1"/>
  <c r="G162" i="9"/>
  <c r="J464" i="23" s="1"/>
  <c r="J158" i="9"/>
  <c r="J371" i="23" s="1"/>
  <c r="J161" i="9"/>
  <c r="J443" i="23" s="1"/>
  <c r="J165" i="9"/>
  <c r="J539" i="23" s="1"/>
  <c r="G144" i="9"/>
  <c r="J32" i="23" s="1"/>
  <c r="G150" i="9"/>
  <c r="J176" i="23" s="1"/>
  <c r="G156" i="9"/>
  <c r="J320" i="23" s="1"/>
  <c r="S158" i="9"/>
  <c r="J380" i="23" s="1"/>
  <c r="S164" i="9"/>
  <c r="J524" i="23" s="1"/>
  <c r="V146" i="9"/>
  <c r="J95" i="23" s="1"/>
  <c r="V150" i="9"/>
  <c r="J191" i="23" s="1"/>
  <c r="V154" i="9"/>
  <c r="J287" i="23" s="1"/>
  <c r="S146" i="9"/>
  <c r="J92" i="23" s="1"/>
  <c r="S152" i="9"/>
  <c r="J236" i="23" s="1"/>
  <c r="G161" i="9"/>
  <c r="J440" i="23" s="1"/>
  <c r="J143" i="9"/>
  <c r="J11" i="23" s="1"/>
  <c r="J147" i="9"/>
  <c r="J107" i="23" s="1"/>
  <c r="J151" i="9"/>
  <c r="J203" i="23" s="1"/>
  <c r="J155" i="9"/>
  <c r="J299" i="23" s="1"/>
  <c r="V158" i="9"/>
  <c r="J383" i="23" s="1"/>
  <c r="V161" i="9"/>
  <c r="J455" i="23" s="1"/>
  <c r="G149" i="9"/>
  <c r="J152" i="23" s="1"/>
  <c r="G155" i="9"/>
  <c r="J296" i="23" s="1"/>
  <c r="S157" i="9"/>
  <c r="J356" i="23" s="1"/>
  <c r="S163" i="9"/>
  <c r="J500" i="23" s="1"/>
  <c r="G143" i="9"/>
  <c r="J8" i="23" s="1"/>
  <c r="S145" i="9"/>
  <c r="J68" i="23" s="1"/>
  <c r="S151" i="9"/>
  <c r="J212" i="23" s="1"/>
  <c r="G160" i="9"/>
  <c r="J416" i="23" s="1"/>
  <c r="V143" i="9"/>
  <c r="J23" i="23" s="1"/>
  <c r="V147" i="9"/>
  <c r="J119" i="23" s="1"/>
  <c r="V151" i="9"/>
  <c r="J215" i="23" s="1"/>
  <c r="V155" i="9"/>
  <c r="J311" i="23" s="1"/>
  <c r="J159" i="9"/>
  <c r="J395" i="23" s="1"/>
  <c r="J162" i="9"/>
  <c r="J467" i="23" s="1"/>
  <c r="G148" i="9"/>
  <c r="J128" i="23" s="1"/>
  <c r="G154" i="9"/>
  <c r="J272" i="23" s="1"/>
  <c r="S162" i="9"/>
  <c r="J476" i="23" s="1"/>
  <c r="J144" i="9"/>
  <c r="J35" i="23" s="1"/>
  <c r="J148" i="9"/>
  <c r="J131" i="23" s="1"/>
  <c r="J152" i="9"/>
  <c r="J227" i="23" s="1"/>
  <c r="S144" i="9"/>
  <c r="J44" i="23" s="1"/>
  <c r="S150" i="9"/>
  <c r="J188" i="23" s="1"/>
  <c r="S156" i="9"/>
  <c r="J332" i="23" s="1"/>
  <c r="G159" i="9"/>
  <c r="J392" i="23" s="1"/>
  <c r="J156" i="9"/>
  <c r="J323" i="23" s="1"/>
  <c r="V159" i="9"/>
  <c r="J407" i="23" s="1"/>
  <c r="V162" i="9"/>
  <c r="J479" i="23" s="1"/>
  <c r="S149" i="9"/>
  <c r="J164" i="23" s="1"/>
  <c r="S155" i="9"/>
  <c r="J308" i="23" s="1"/>
  <c r="G158" i="9"/>
  <c r="J368" i="23" s="1"/>
  <c r="G164" i="9"/>
  <c r="J512" i="23" s="1"/>
  <c r="J145" i="9"/>
  <c r="J59" i="23" s="1"/>
  <c r="J149" i="9"/>
  <c r="J155" i="23" s="1"/>
  <c r="J153" i="9"/>
  <c r="J251" i="23" s="1"/>
  <c r="V156" i="9"/>
  <c r="J335" i="23" s="1"/>
  <c r="J160" i="9"/>
  <c r="J419" i="23" s="1"/>
  <c r="V163" i="9"/>
  <c r="J503" i="23" s="1"/>
  <c r="X144" i="9"/>
  <c r="J49" i="23" s="1"/>
  <c r="L160" i="9"/>
  <c r="J421" i="23" s="1"/>
  <c r="L166" i="9"/>
  <c r="J565" i="23" s="1"/>
  <c r="L172" i="9"/>
  <c r="J709" i="23" s="1"/>
  <c r="P145" i="9"/>
  <c r="J65" i="23" s="1"/>
  <c r="P148" i="9"/>
  <c r="J137" i="23" s="1"/>
  <c r="P151" i="9"/>
  <c r="J209" i="23" s="1"/>
  <c r="P154" i="9"/>
  <c r="J281" i="23" s="1"/>
  <c r="P157" i="9"/>
  <c r="J353" i="23" s="1"/>
  <c r="P160" i="9"/>
  <c r="J425" i="23" s="1"/>
  <c r="P163" i="9"/>
  <c r="J497" i="23" s="1"/>
  <c r="P166" i="9"/>
  <c r="J569" i="23" s="1"/>
  <c r="P169" i="9"/>
  <c r="J641" i="23" s="1"/>
  <c r="R150" i="9"/>
  <c r="J187" i="23" s="1"/>
  <c r="O146" i="9"/>
  <c r="J88" i="23" s="1"/>
  <c r="O152" i="9"/>
  <c r="J232" i="23" s="1"/>
  <c r="O158" i="9"/>
  <c r="J376" i="23" s="1"/>
  <c r="O164" i="9"/>
  <c r="J520" i="23" s="1"/>
  <c r="O170" i="9"/>
  <c r="J664" i="23" s="1"/>
  <c r="X171" i="9"/>
  <c r="J697" i="23" s="1"/>
  <c r="S170" i="9"/>
  <c r="J668" i="23" s="1"/>
  <c r="J169" i="9"/>
  <c r="J635" i="23" s="1"/>
  <c r="W146" i="9"/>
  <c r="J96" i="23" s="1"/>
  <c r="W152" i="9"/>
  <c r="J240" i="23" s="1"/>
  <c r="W158" i="9"/>
  <c r="J384" i="23" s="1"/>
  <c r="L150" i="9"/>
  <c r="J181" i="23" s="1"/>
  <c r="R156" i="9"/>
  <c r="J331" i="23" s="1"/>
  <c r="C147" i="9"/>
  <c r="J100" i="23" s="1"/>
  <c r="C153" i="9"/>
  <c r="J244" i="23" s="1"/>
  <c r="C159" i="9"/>
  <c r="J388" i="23" s="1"/>
  <c r="C165" i="9"/>
  <c r="J532" i="23" s="1"/>
  <c r="C171" i="9"/>
  <c r="J676" i="23" s="1"/>
  <c r="G165" i="9"/>
  <c r="J536" i="23" s="1"/>
  <c r="G171" i="9"/>
  <c r="J680" i="23" s="1"/>
  <c r="V169" i="9"/>
  <c r="J647" i="23" s="1"/>
  <c r="K147" i="9"/>
  <c r="J108" i="23" s="1"/>
  <c r="K153" i="9"/>
  <c r="J252" i="23" s="1"/>
  <c r="K159" i="9"/>
  <c r="J396" i="23" s="1"/>
  <c r="L143" i="9"/>
  <c r="J13" i="23" s="1"/>
  <c r="L173" i="9"/>
  <c r="J733" i="23" s="1"/>
  <c r="D146" i="9"/>
  <c r="J77" i="23" s="1"/>
  <c r="D149" i="9"/>
  <c r="J149" i="23" s="1"/>
  <c r="D152" i="9"/>
  <c r="J221" i="23" s="1"/>
  <c r="D155" i="9"/>
  <c r="J293" i="23" s="1"/>
  <c r="D158" i="9"/>
  <c r="J365" i="23" s="1"/>
  <c r="D161" i="9"/>
  <c r="J437" i="23" s="1"/>
  <c r="D164" i="9"/>
  <c r="J509" i="23" s="1"/>
  <c r="D167" i="9"/>
  <c r="J581" i="23" s="1"/>
  <c r="D170" i="9"/>
  <c r="J653" i="23" s="1"/>
  <c r="L155" i="9"/>
  <c r="J301" i="23" s="1"/>
  <c r="O147" i="9"/>
  <c r="J112" i="23" s="1"/>
  <c r="O153" i="9"/>
  <c r="J256" i="23" s="1"/>
  <c r="O159" i="9"/>
  <c r="J400" i="23" s="1"/>
  <c r="O165" i="9"/>
  <c r="J544" i="23" s="1"/>
  <c r="O171" i="9"/>
  <c r="J688" i="23" s="1"/>
  <c r="S165" i="9"/>
  <c r="J548" i="23" s="1"/>
  <c r="S171" i="9"/>
  <c r="J692" i="23" s="1"/>
  <c r="J170" i="9"/>
  <c r="J659" i="23" s="1"/>
  <c r="W147" i="9"/>
  <c r="J120" i="23" s="1"/>
  <c r="W153" i="9"/>
  <c r="J264" i="23" s="1"/>
  <c r="W159" i="9"/>
  <c r="J408" i="23" s="1"/>
  <c r="L147" i="9"/>
  <c r="J109" i="23" s="1"/>
  <c r="L161" i="9"/>
  <c r="J445" i="23" s="1"/>
  <c r="C148" i="9"/>
  <c r="J124" i="23" s="1"/>
  <c r="C154" i="9"/>
  <c r="J268" i="23" s="1"/>
  <c r="C160" i="9"/>
  <c r="J412" i="23" s="1"/>
  <c r="C166" i="9"/>
  <c r="J556" i="23" s="1"/>
  <c r="C172" i="9"/>
  <c r="J700" i="23" s="1"/>
  <c r="G166" i="9"/>
  <c r="J560" i="23" s="1"/>
  <c r="G172" i="9"/>
  <c r="J704" i="23" s="1"/>
  <c r="V170" i="9"/>
  <c r="J671" i="23" s="1"/>
  <c r="K148" i="9"/>
  <c r="J132" i="23" s="1"/>
  <c r="K154" i="9"/>
  <c r="J276" i="23" s="1"/>
  <c r="J163" i="9"/>
  <c r="J491" i="23" s="1"/>
  <c r="X143" i="9"/>
  <c r="J25" i="23" s="1"/>
  <c r="X147" i="9"/>
  <c r="J121" i="23" s="1"/>
  <c r="P146" i="9"/>
  <c r="J89" i="23" s="1"/>
  <c r="P149" i="9"/>
  <c r="J161" i="23" s="1"/>
  <c r="P152" i="9"/>
  <c r="J233" i="23" s="1"/>
  <c r="P155" i="9"/>
  <c r="J305" i="23" s="1"/>
  <c r="P158" i="9"/>
  <c r="J377" i="23" s="1"/>
  <c r="P161" i="9"/>
  <c r="J449" i="23" s="1"/>
  <c r="P164" i="9"/>
  <c r="J521" i="23" s="1"/>
  <c r="P167" i="9"/>
  <c r="J593" i="23" s="1"/>
  <c r="P170" i="9"/>
  <c r="J665" i="23" s="1"/>
  <c r="L167" i="9"/>
  <c r="J589" i="23" s="1"/>
  <c r="O148" i="9"/>
  <c r="J136" i="23" s="1"/>
  <c r="O154" i="9"/>
  <c r="J280" i="23" s="1"/>
  <c r="O160" i="9"/>
  <c r="J424" i="23" s="1"/>
  <c r="O166" i="9"/>
  <c r="J568" i="23" s="1"/>
  <c r="O172" i="9"/>
  <c r="J712" i="23" s="1"/>
  <c r="S166" i="9"/>
  <c r="J572" i="23" s="1"/>
  <c r="S172" i="9"/>
  <c r="J716" i="23" s="1"/>
  <c r="J171" i="9"/>
  <c r="J683" i="23" s="1"/>
  <c r="W148" i="9"/>
  <c r="J144" i="23" s="1"/>
  <c r="W154" i="9"/>
  <c r="J288" i="23" s="1"/>
  <c r="S143" i="9"/>
  <c r="J20" i="23" s="1"/>
  <c r="J164" i="9"/>
  <c r="J515" i="23" s="1"/>
  <c r="L148" i="9"/>
  <c r="J133" i="23" s="1"/>
  <c r="L152" i="9"/>
  <c r="J229" i="23" s="1"/>
  <c r="D143" i="9"/>
  <c r="J5" i="23" s="1"/>
  <c r="C143" i="9"/>
  <c r="J4" i="23" s="1"/>
  <c r="C149" i="9"/>
  <c r="J148" i="23" s="1"/>
  <c r="C155" i="9"/>
  <c r="J292" i="23" s="1"/>
  <c r="C161" i="9"/>
  <c r="J436" i="23" s="1"/>
  <c r="C167" i="9"/>
  <c r="J580" i="23" s="1"/>
  <c r="C173" i="9"/>
  <c r="J724" i="23" s="1"/>
  <c r="G167" i="9"/>
  <c r="J584" i="23" s="1"/>
  <c r="G173" i="9"/>
  <c r="J728" i="23" s="1"/>
  <c r="V165" i="9"/>
  <c r="J551" i="23" s="1"/>
  <c r="K143" i="9"/>
  <c r="J12" i="23" s="1"/>
  <c r="K149" i="9"/>
  <c r="J156" i="23" s="1"/>
  <c r="K155" i="9"/>
  <c r="J300" i="23" s="1"/>
  <c r="V144" i="9"/>
  <c r="J47" i="23" s="1"/>
  <c r="D147" i="9"/>
  <c r="J101" i="23" s="1"/>
  <c r="D150" i="9"/>
  <c r="J173" i="23" s="1"/>
  <c r="D153" i="9"/>
  <c r="J245" i="23" s="1"/>
  <c r="D156" i="9"/>
  <c r="J317" i="23" s="1"/>
  <c r="D159" i="9"/>
  <c r="J389" i="23" s="1"/>
  <c r="D162" i="9"/>
  <c r="J461" i="23" s="1"/>
  <c r="D165" i="9"/>
  <c r="J533" i="23" s="1"/>
  <c r="D168" i="9"/>
  <c r="J605" i="23" s="1"/>
  <c r="D171" i="9"/>
  <c r="J677" i="23" s="1"/>
  <c r="O143" i="9"/>
  <c r="J16" i="23" s="1"/>
  <c r="O149" i="9"/>
  <c r="J160" i="23" s="1"/>
  <c r="O155" i="9"/>
  <c r="J304" i="23" s="1"/>
  <c r="O161" i="9"/>
  <c r="J448" i="23" s="1"/>
  <c r="O167" i="9"/>
  <c r="J592" i="23" s="1"/>
  <c r="O173" i="9"/>
  <c r="J736" i="23" s="1"/>
  <c r="S167" i="9"/>
  <c r="J596" i="23" s="1"/>
  <c r="S173" i="9"/>
  <c r="J740" i="23" s="1"/>
  <c r="J166" i="9"/>
  <c r="J563" i="23" s="1"/>
  <c r="W143" i="9"/>
  <c r="J24" i="23" s="1"/>
  <c r="W149" i="9"/>
  <c r="J168" i="23" s="1"/>
  <c r="W155" i="9"/>
  <c r="J312" i="23" s="1"/>
  <c r="G152" i="9"/>
  <c r="J224" i="23" s="1"/>
  <c r="L144" i="9"/>
  <c r="J37" i="23" s="1"/>
  <c r="C144" i="9"/>
  <c r="J28" i="23" s="1"/>
  <c r="C150" i="9"/>
  <c r="J172" i="23" s="1"/>
  <c r="C156" i="9"/>
  <c r="J316" i="23" s="1"/>
  <c r="C162" i="9"/>
  <c r="J460" i="23" s="1"/>
  <c r="C168" i="9"/>
  <c r="J604" i="23" s="1"/>
  <c r="L156" i="9"/>
  <c r="J325" i="23" s="1"/>
  <c r="G168" i="9"/>
  <c r="J608" i="23" s="1"/>
  <c r="X154" i="9"/>
  <c r="J289" i="23" s="1"/>
  <c r="V166" i="9"/>
  <c r="J575" i="23" s="1"/>
  <c r="K144" i="9"/>
  <c r="J36" i="23" s="1"/>
  <c r="K150" i="9"/>
  <c r="J180" i="23" s="1"/>
  <c r="K156" i="9"/>
  <c r="J324" i="23" s="1"/>
  <c r="G153" i="9"/>
  <c r="J248" i="23" s="1"/>
  <c r="V148" i="9"/>
  <c r="J143" i="23" s="1"/>
  <c r="X148" i="9"/>
  <c r="J145" i="23" s="1"/>
  <c r="L158" i="9"/>
  <c r="J373" i="23" s="1"/>
  <c r="L164" i="9"/>
  <c r="J517" i="23" s="1"/>
  <c r="L170" i="9"/>
  <c r="J661" i="23" s="1"/>
  <c r="P144" i="9"/>
  <c r="J41" i="23" s="1"/>
  <c r="P147" i="9"/>
  <c r="J113" i="23" s="1"/>
  <c r="P150" i="9"/>
  <c r="J185" i="23" s="1"/>
  <c r="P153" i="9"/>
  <c r="J257" i="23" s="1"/>
  <c r="P156" i="9"/>
  <c r="J329" i="23" s="1"/>
  <c r="P159" i="9"/>
  <c r="J401" i="23" s="1"/>
  <c r="P162" i="9"/>
  <c r="J473" i="23" s="1"/>
  <c r="P165" i="9"/>
  <c r="J545" i="23" s="1"/>
  <c r="P168" i="9"/>
  <c r="J617" i="23" s="1"/>
  <c r="P171" i="9"/>
  <c r="J689" i="23" s="1"/>
  <c r="O144" i="9"/>
  <c r="J40" i="23" s="1"/>
  <c r="O150" i="9"/>
  <c r="J184" i="23" s="1"/>
  <c r="O156" i="9"/>
  <c r="J328" i="23" s="1"/>
  <c r="O162" i="9"/>
  <c r="J472" i="23" s="1"/>
  <c r="O168" i="9"/>
  <c r="J616" i="23" s="1"/>
  <c r="L162" i="9"/>
  <c r="J469" i="23" s="1"/>
  <c r="S168" i="9"/>
  <c r="J620" i="23" s="1"/>
  <c r="X160" i="9"/>
  <c r="J433" i="23" s="1"/>
  <c r="J167" i="9"/>
  <c r="J587" i="23" s="1"/>
  <c r="W144" i="9"/>
  <c r="J48" i="23" s="1"/>
  <c r="W150" i="9"/>
  <c r="J192" i="23" s="1"/>
  <c r="W156" i="9"/>
  <c r="J336" i="23" s="1"/>
  <c r="G146" i="9"/>
  <c r="J80" i="23" s="1"/>
  <c r="S160" i="9"/>
  <c r="J428" i="23" s="1"/>
  <c r="P143" i="9"/>
  <c r="J17" i="23" s="1"/>
  <c r="C145" i="9"/>
  <c r="J52" i="23" s="1"/>
  <c r="C151" i="9"/>
  <c r="J196" i="23" s="1"/>
  <c r="C157" i="9"/>
  <c r="J340" i="23" s="1"/>
  <c r="C163" i="9"/>
  <c r="J484" i="23" s="1"/>
  <c r="C169" i="9"/>
  <c r="J628" i="23" s="1"/>
  <c r="L168" i="9"/>
  <c r="J613" i="23" s="1"/>
  <c r="G169" i="9"/>
  <c r="J632" i="23" s="1"/>
  <c r="X166" i="9"/>
  <c r="J577" i="23" s="1"/>
  <c r="V167" i="9"/>
  <c r="J599" i="23" s="1"/>
  <c r="K145" i="9"/>
  <c r="J60" i="23" s="1"/>
  <c r="K151" i="9"/>
  <c r="J204" i="23" s="1"/>
  <c r="K157" i="9"/>
  <c r="J348" i="23" s="1"/>
  <c r="V152" i="9"/>
  <c r="J239" i="23" s="1"/>
  <c r="C146" i="9"/>
  <c r="J76" i="23" s="1"/>
  <c r="G170" i="9"/>
  <c r="J656" i="23" s="1"/>
  <c r="D154" i="9"/>
  <c r="J269" i="23" s="1"/>
  <c r="W157" i="9"/>
  <c r="J360" i="23" s="1"/>
  <c r="O145" i="9"/>
  <c r="J64" i="23" s="1"/>
  <c r="D160" i="9"/>
  <c r="J413" i="23" s="1"/>
  <c r="O151" i="9"/>
  <c r="J208" i="23" s="1"/>
  <c r="X172" i="9"/>
  <c r="J721" i="23" s="1"/>
  <c r="C152" i="9"/>
  <c r="J220" i="23" s="1"/>
  <c r="K158" i="9"/>
  <c r="J372" i="23" s="1"/>
  <c r="S169" i="9"/>
  <c r="J644" i="23" s="1"/>
  <c r="S161" i="9"/>
  <c r="J452" i="23" s="1"/>
  <c r="D145" i="9"/>
  <c r="J53" i="23" s="1"/>
  <c r="D163" i="9"/>
  <c r="J485" i="23" s="1"/>
  <c r="O157" i="9"/>
  <c r="J352" i="23" s="1"/>
  <c r="J168" i="9"/>
  <c r="J611" i="23" s="1"/>
  <c r="X152" i="9"/>
  <c r="J241" i="23" s="1"/>
  <c r="X159" i="9"/>
  <c r="J409" i="23" s="1"/>
  <c r="X165" i="9"/>
  <c r="J553" i="23" s="1"/>
  <c r="L146" i="9"/>
  <c r="J85" i="23" s="1"/>
  <c r="C158" i="9"/>
  <c r="J364" i="23" s="1"/>
  <c r="V168" i="9"/>
  <c r="J623" i="23" s="1"/>
  <c r="L149" i="9"/>
  <c r="J157" i="23" s="1"/>
  <c r="D148" i="9"/>
  <c r="J125" i="23" s="1"/>
  <c r="D166" i="9"/>
  <c r="J557" i="23" s="1"/>
  <c r="O163" i="9"/>
  <c r="J496" i="23" s="1"/>
  <c r="W145" i="9"/>
  <c r="J72" i="23" s="1"/>
  <c r="C164" i="9"/>
  <c r="J508" i="23" s="1"/>
  <c r="K146" i="9"/>
  <c r="J84" i="23" s="1"/>
  <c r="R144" i="9"/>
  <c r="J43" i="23" s="1"/>
  <c r="X153" i="9"/>
  <c r="J265" i="23" s="1"/>
  <c r="D151" i="9"/>
  <c r="J197" i="23" s="1"/>
  <c r="D169" i="9"/>
  <c r="J629" i="23" s="1"/>
  <c r="O169" i="9"/>
  <c r="J640" i="23" s="1"/>
  <c r="W151" i="9"/>
  <c r="J216" i="23" s="1"/>
  <c r="L154" i="9"/>
  <c r="J277" i="23" s="1"/>
  <c r="C170" i="9"/>
  <c r="J652" i="23" s="1"/>
  <c r="K152" i="9"/>
  <c r="J228" i="23" s="1"/>
  <c r="G147" i="9"/>
  <c r="J104" i="23" s="1"/>
  <c r="D157" i="9"/>
  <c r="J341" i="23" s="1"/>
  <c r="C10" i="7"/>
  <c r="G8" i="24" s="1"/>
  <c r="C9" i="7"/>
  <c r="F8" i="24" s="1"/>
  <c r="C8" i="7"/>
  <c r="D8" i="24" s="1"/>
  <c r="C16" i="7"/>
  <c r="C44" i="11"/>
  <c r="O76" i="23" s="1"/>
  <c r="C65" i="11"/>
  <c r="O580" i="23" s="1"/>
  <c r="D57" i="11"/>
  <c r="O389" i="23" s="1"/>
  <c r="F47" i="11"/>
  <c r="O151" i="23" s="1"/>
  <c r="G44" i="11"/>
  <c r="O80" i="23" s="1"/>
  <c r="G59" i="11"/>
  <c r="O440" i="23" s="1"/>
  <c r="M65" i="11"/>
  <c r="O590" i="23" s="1"/>
  <c r="X71" i="11"/>
  <c r="O745" i="23" s="1"/>
  <c r="Q45" i="11"/>
  <c r="O114" i="23" s="1"/>
  <c r="T62" i="11"/>
  <c r="O525" i="23" s="1"/>
  <c r="J42" i="11"/>
  <c r="O35" i="23" s="1"/>
  <c r="J57" i="11"/>
  <c r="O395" i="23" s="1"/>
  <c r="X44" i="11"/>
  <c r="O97" i="23" s="1"/>
  <c r="L70" i="11"/>
  <c r="O709" i="23" s="1"/>
  <c r="P57" i="11"/>
  <c r="O401" i="23" s="1"/>
  <c r="R62" i="11"/>
  <c r="O523" i="23" s="1"/>
  <c r="S53" i="11"/>
  <c r="O308" i="23" s="1"/>
  <c r="U41" i="11"/>
  <c r="O22" i="23" s="1"/>
  <c r="U62" i="11"/>
  <c r="O526" i="23" s="1"/>
  <c r="Y50" i="11"/>
  <c r="O242" i="23" s="1"/>
  <c r="H48" i="11"/>
  <c r="O177" i="23" s="1"/>
  <c r="K56" i="11"/>
  <c r="O372" i="23" s="1"/>
  <c r="F51" i="11"/>
  <c r="O247" i="23" s="1"/>
  <c r="G48" i="11"/>
  <c r="O176" i="23" s="1"/>
  <c r="G63" i="11"/>
  <c r="O536" i="23" s="1"/>
  <c r="I51" i="11"/>
  <c r="O250" i="23" s="1"/>
  <c r="B44" i="11"/>
  <c r="O75" i="23" s="1"/>
  <c r="B65" i="11"/>
  <c r="O579" i="23" s="1"/>
  <c r="Q52" i="11"/>
  <c r="O282" i="23" s="1"/>
  <c r="T63" i="11"/>
  <c r="O549" i="23" s="1"/>
  <c r="W47" i="11"/>
  <c r="O168" i="23" s="1"/>
  <c r="W68" i="11"/>
  <c r="O672" i="23" s="1"/>
  <c r="X45" i="11"/>
  <c r="O121" i="23" s="1"/>
  <c r="P52" i="11"/>
  <c r="O281" i="23" s="1"/>
  <c r="R66" i="11"/>
  <c r="O619" i="23" s="1"/>
  <c r="S42" i="11"/>
  <c r="O44" i="23" s="1"/>
  <c r="S63" i="11"/>
  <c r="O548" i="23" s="1"/>
  <c r="U54" i="11"/>
  <c r="O334" i="23" s="1"/>
  <c r="H70" i="11"/>
  <c r="O705" i="23" s="1"/>
  <c r="Y51" i="11"/>
  <c r="O266" i="23" s="1"/>
  <c r="N59" i="11"/>
  <c r="O447" i="23" s="1"/>
  <c r="H55" i="11"/>
  <c r="O345" i="23" s="1"/>
  <c r="K48" i="11"/>
  <c r="O180" i="23" s="1"/>
  <c r="L61" i="11"/>
  <c r="O493" i="23" s="1"/>
  <c r="W71" i="11"/>
  <c r="O744" i="23" s="1"/>
  <c r="C52" i="11"/>
  <c r="O268" i="23" s="1"/>
  <c r="C58" i="11"/>
  <c r="O412" i="23" s="1"/>
  <c r="D53" i="11"/>
  <c r="O293" i="23" s="1"/>
  <c r="F46" i="11"/>
  <c r="O127" i="23" s="1"/>
  <c r="F67" i="11"/>
  <c r="O631" i="23" s="1"/>
  <c r="G46" i="11"/>
  <c r="O128" i="23" s="1"/>
  <c r="M52" i="11"/>
  <c r="O278" i="23" s="1"/>
  <c r="M58" i="11"/>
  <c r="O422" i="23" s="1"/>
  <c r="B60" i="11"/>
  <c r="O459" i="23" s="1"/>
  <c r="T55" i="11"/>
  <c r="O357" i="23" s="1"/>
  <c r="J47" i="11"/>
  <c r="O155" i="23" s="1"/>
  <c r="W51" i="11"/>
  <c r="O264" i="23" s="1"/>
  <c r="W57" i="11"/>
  <c r="O408" i="23" s="1"/>
  <c r="X49" i="11"/>
  <c r="O217" i="23" s="1"/>
  <c r="U61" i="11"/>
  <c r="O502" i="23" s="1"/>
  <c r="W69" i="11"/>
  <c r="O696" i="23" s="1"/>
  <c r="I71" i="11"/>
  <c r="O730" i="23" s="1"/>
  <c r="K46" i="11"/>
  <c r="O132" i="23" s="1"/>
  <c r="K67" i="11"/>
  <c r="O636" i="23" s="1"/>
  <c r="N51" i="11"/>
  <c r="O255" i="23" s="1"/>
  <c r="S70" i="11"/>
  <c r="O716" i="23" s="1"/>
  <c r="L65" i="11"/>
  <c r="O589" i="23" s="1"/>
  <c r="U52" i="11"/>
  <c r="O286" i="23" s="1"/>
  <c r="R55" i="11"/>
  <c r="O355" i="23" s="1"/>
  <c r="R70" i="11"/>
  <c r="O715" i="23" s="1"/>
  <c r="C59" i="11"/>
  <c r="O436" i="23" s="1"/>
  <c r="D51" i="11"/>
  <c r="O245" i="23" s="1"/>
  <c r="F56" i="11"/>
  <c r="O367" i="23" s="1"/>
  <c r="M53" i="11"/>
  <c r="O302" i="23" s="1"/>
  <c r="M59" i="11"/>
  <c r="O446" i="23" s="1"/>
  <c r="B46" i="11"/>
  <c r="O123" i="23" s="1"/>
  <c r="Q69" i="11"/>
  <c r="O690" i="23" s="1"/>
  <c r="T69" i="11"/>
  <c r="O693" i="23" s="1"/>
  <c r="J66" i="11"/>
  <c r="O611" i="23" s="1"/>
  <c r="P51" i="11"/>
  <c r="O257" i="23" s="1"/>
  <c r="S47" i="11"/>
  <c r="O164" i="23" s="1"/>
  <c r="S68" i="11"/>
  <c r="O668" i="23" s="1"/>
  <c r="N52" i="11"/>
  <c r="O279" i="23" s="1"/>
  <c r="E55" i="11"/>
  <c r="O342" i="23" s="1"/>
  <c r="H42" i="11"/>
  <c r="O33" i="23" s="1"/>
  <c r="H63" i="11"/>
  <c r="O537" i="23" s="1"/>
  <c r="V66" i="11"/>
  <c r="O623" i="23" s="1"/>
  <c r="K50" i="11"/>
  <c r="O228" i="23" s="1"/>
  <c r="L63" i="11"/>
  <c r="O541" i="23" s="1"/>
  <c r="C54" i="11"/>
  <c r="O316" i="23" s="1"/>
  <c r="F45" i="11"/>
  <c r="O103" i="23" s="1"/>
  <c r="F66" i="11"/>
  <c r="O607" i="23" s="1"/>
  <c r="G57" i="11"/>
  <c r="O392" i="23" s="1"/>
  <c r="I45" i="11"/>
  <c r="O106" i="23" s="1"/>
  <c r="I66" i="11"/>
  <c r="O610" i="23" s="1"/>
  <c r="Q46" i="11"/>
  <c r="O138" i="23" s="1"/>
  <c r="J49" i="11"/>
  <c r="O203" i="23" s="1"/>
  <c r="W41" i="11"/>
  <c r="O24" i="23" s="1"/>
  <c r="W62" i="11"/>
  <c r="O528" i="23" s="1"/>
  <c r="P46" i="11"/>
  <c r="O137" i="23" s="1"/>
  <c r="P67" i="11"/>
  <c r="O641" i="23" s="1"/>
  <c r="R60" i="11"/>
  <c r="O475" i="23" s="1"/>
  <c r="S57" i="11"/>
  <c r="O404" i="23" s="1"/>
  <c r="U48" i="11"/>
  <c r="O190" i="23" s="1"/>
  <c r="N53" i="11"/>
  <c r="O303" i="23" s="1"/>
  <c r="E53" i="11"/>
  <c r="O294" i="23" s="1"/>
  <c r="V64" i="11"/>
  <c r="O575" i="23" s="1"/>
  <c r="K42" i="11"/>
  <c r="O36" i="23" s="1"/>
  <c r="K63" i="11"/>
  <c r="O540" i="23" s="1"/>
  <c r="L46" i="11"/>
  <c r="O133" i="23" s="1"/>
  <c r="C46" i="11"/>
  <c r="O124" i="23" s="1"/>
  <c r="D47" i="11"/>
  <c r="O149" i="23" s="1"/>
  <c r="D68" i="11"/>
  <c r="O653" i="23" s="1"/>
  <c r="F61" i="11"/>
  <c r="O487" i="23" s="1"/>
  <c r="I55" i="11"/>
  <c r="O346" i="23" s="1"/>
  <c r="M46" i="11"/>
  <c r="O134" i="23" s="1"/>
  <c r="B54" i="11"/>
  <c r="O315" i="23" s="1"/>
  <c r="L71" i="11"/>
  <c r="O733" i="23" s="1"/>
  <c r="T49" i="11"/>
  <c r="O213" i="23" s="1"/>
  <c r="J41" i="11"/>
  <c r="O11" i="23" s="1"/>
  <c r="J56" i="11"/>
  <c r="O371" i="23" s="1"/>
  <c r="W45" i="11"/>
  <c r="O120" i="23" s="1"/>
  <c r="X43" i="11"/>
  <c r="O73" i="23" s="1"/>
  <c r="K55" i="11"/>
  <c r="O348" i="23" s="1"/>
  <c r="K61" i="11"/>
  <c r="O492" i="23" s="1"/>
  <c r="Y67" i="11"/>
  <c r="O650" i="23" s="1"/>
  <c r="S64" i="11"/>
  <c r="O572" i="23" s="1"/>
  <c r="P53" i="11"/>
  <c r="O305" i="23" s="1"/>
  <c r="V41" i="11"/>
  <c r="O23" i="23" s="1"/>
  <c r="R49" i="11"/>
  <c r="O211" i="23" s="1"/>
  <c r="C53" i="11"/>
  <c r="O292" i="23" s="1"/>
  <c r="G53" i="11"/>
  <c r="O296" i="23" s="1"/>
  <c r="I44" i="11"/>
  <c r="O82" i="23" s="1"/>
  <c r="I65" i="11"/>
  <c r="O586" i="23" s="1"/>
  <c r="B61" i="11"/>
  <c r="O483" i="23" s="1"/>
  <c r="Q54" i="11"/>
  <c r="O330" i="23" s="1"/>
  <c r="T50" i="11"/>
  <c r="O237" i="23" s="1"/>
  <c r="J51" i="11"/>
  <c r="O251" i="23" s="1"/>
  <c r="W49" i="11"/>
  <c r="O216" i="23" s="1"/>
  <c r="O41" i="11"/>
  <c r="O16" i="23" s="1"/>
  <c r="O62" i="11"/>
  <c r="O520" i="23" s="1"/>
  <c r="R50" i="11"/>
  <c r="O235" i="23" s="1"/>
  <c r="U50" i="11"/>
  <c r="O238" i="23" s="1"/>
  <c r="Y59" i="11"/>
  <c r="O458" i="23" s="1"/>
  <c r="N67" i="11"/>
  <c r="O639" i="23" s="1"/>
  <c r="H57" i="11"/>
  <c r="O393" i="23" s="1"/>
  <c r="T71" i="11"/>
  <c r="O741" i="23" s="1"/>
  <c r="V45" i="11"/>
  <c r="O119" i="23" s="1"/>
  <c r="L48" i="11"/>
  <c r="O181" i="23" s="1"/>
  <c r="C48" i="11"/>
  <c r="O172" i="23" s="1"/>
  <c r="D49" i="11"/>
  <c r="O197" i="23" s="1"/>
  <c r="M45" i="11"/>
  <c r="O110" i="23" s="1"/>
  <c r="B53" i="11"/>
  <c r="O291" i="23" s="1"/>
  <c r="B59" i="11"/>
  <c r="O435" i="23" s="1"/>
  <c r="X70" i="11"/>
  <c r="O721" i="23" s="1"/>
  <c r="T51" i="11"/>
  <c r="O261" i="23" s="1"/>
  <c r="J58" i="11"/>
  <c r="O419" i="23" s="1"/>
  <c r="W56" i="11"/>
  <c r="O384" i="23" s="1"/>
  <c r="O48" i="11"/>
  <c r="O184" i="23" s="1"/>
  <c r="O63" i="11"/>
  <c r="O544" i="23" s="1"/>
  <c r="B71" i="11"/>
  <c r="O723" i="23" s="1"/>
  <c r="S51" i="11"/>
  <c r="O260" i="23" s="1"/>
  <c r="Y60" i="11"/>
  <c r="O482" i="23" s="1"/>
  <c r="N47" i="11"/>
  <c r="O159" i="23" s="1"/>
  <c r="N68" i="11"/>
  <c r="O663" i="23" s="1"/>
  <c r="H43" i="11"/>
  <c r="O57" i="23" s="1"/>
  <c r="O561" i="23"/>
  <c r="V43" i="11"/>
  <c r="O71" i="23" s="1"/>
  <c r="K57" i="11"/>
  <c r="O396" i="23" s="1"/>
  <c r="C67" i="11"/>
  <c r="O628" i="23" s="1"/>
  <c r="D41" i="11"/>
  <c r="O5" i="23" s="1"/>
  <c r="F55" i="11"/>
  <c r="O343" i="23" s="1"/>
  <c r="G55" i="11"/>
  <c r="O344" i="23" s="1"/>
  <c r="M67" i="11"/>
  <c r="O638" i="23" s="1"/>
  <c r="Q65" i="11"/>
  <c r="O594" i="23" s="1"/>
  <c r="T64" i="11"/>
  <c r="O573" i="23" s="1"/>
  <c r="W60" i="11"/>
  <c r="O480" i="23" s="1"/>
  <c r="X58" i="11"/>
  <c r="O433" i="23" s="1"/>
  <c r="V53" i="11"/>
  <c r="O311" i="23" s="1"/>
  <c r="E42" i="11"/>
  <c r="O30" i="23" s="1"/>
  <c r="E63" i="11"/>
  <c r="O534" i="23" s="1"/>
  <c r="O70" i="11"/>
  <c r="O712" i="23" s="1"/>
  <c r="N60" i="11"/>
  <c r="O471" i="23" s="1"/>
  <c r="H65" i="11"/>
  <c r="O585" i="23" s="1"/>
  <c r="S43" i="11"/>
  <c r="O68" i="23" s="1"/>
  <c r="V62" i="11"/>
  <c r="O527" i="23" s="1"/>
  <c r="R64" i="11"/>
  <c r="O571" i="23" s="1"/>
  <c r="L325" i="10"/>
  <c r="Q72" i="8"/>
  <c r="D738" i="23" s="1"/>
  <c r="E72" i="8"/>
  <c r="D726" i="23" s="1"/>
  <c r="Q71" i="8"/>
  <c r="D714" i="23" s="1"/>
  <c r="E71" i="8"/>
  <c r="D702" i="23" s="1"/>
  <c r="Q70" i="8"/>
  <c r="D690" i="23" s="1"/>
  <c r="E70" i="8"/>
  <c r="D678" i="23" s="1"/>
  <c r="Q69" i="8"/>
  <c r="D666" i="23" s="1"/>
  <c r="E69" i="8"/>
  <c r="D654" i="23" s="1"/>
  <c r="Q68" i="8"/>
  <c r="D642" i="23" s="1"/>
  <c r="E68" i="8"/>
  <c r="D630" i="23" s="1"/>
  <c r="Q67" i="8"/>
  <c r="D618" i="23" s="1"/>
  <c r="E67" i="8"/>
  <c r="D606" i="23" s="1"/>
  <c r="Q66" i="8"/>
  <c r="D594" i="23" s="1"/>
  <c r="E66" i="8"/>
  <c r="D582" i="23" s="1"/>
  <c r="Q65" i="8"/>
  <c r="D570" i="23" s="1"/>
  <c r="E65" i="8"/>
  <c r="D558" i="23" s="1"/>
  <c r="Q64" i="8"/>
  <c r="D546" i="23" s="1"/>
  <c r="E64" i="8"/>
  <c r="D534" i="23" s="1"/>
  <c r="Q63" i="8"/>
  <c r="D522" i="23" s="1"/>
  <c r="E63" i="8"/>
  <c r="D510" i="23" s="1"/>
  <c r="Q62" i="8"/>
  <c r="D498" i="23" s="1"/>
  <c r="E62" i="8"/>
  <c r="D486" i="23" s="1"/>
  <c r="Q61" i="8"/>
  <c r="D474" i="23" s="1"/>
  <c r="E61" i="8"/>
  <c r="D462" i="23" s="1"/>
  <c r="Q60" i="8"/>
  <c r="D450" i="23" s="1"/>
  <c r="E60" i="8"/>
  <c r="D438" i="23" s="1"/>
  <c r="Q59" i="8"/>
  <c r="D426" i="23" s="1"/>
  <c r="E59" i="8"/>
  <c r="D414" i="23" s="1"/>
  <c r="Q58" i="8"/>
  <c r="D402" i="23" s="1"/>
  <c r="E58" i="8"/>
  <c r="D390" i="23" s="1"/>
  <c r="Q57" i="8"/>
  <c r="D378" i="23" s="1"/>
  <c r="E57" i="8"/>
  <c r="D366" i="23" s="1"/>
  <c r="Q56" i="8"/>
  <c r="D354" i="23" s="1"/>
  <c r="E56" i="8"/>
  <c r="D342" i="23" s="1"/>
  <c r="Q55" i="8"/>
  <c r="D330" i="23" s="1"/>
  <c r="E55" i="8"/>
  <c r="D318" i="23" s="1"/>
  <c r="Q54" i="8"/>
  <c r="D306" i="23" s="1"/>
  <c r="E54" i="8"/>
  <c r="D294" i="23" s="1"/>
  <c r="Q53" i="8"/>
  <c r="D282" i="23" s="1"/>
  <c r="E53" i="8"/>
  <c r="D270" i="23" s="1"/>
  <c r="Q52" i="8"/>
  <c r="D258" i="23" s="1"/>
  <c r="E52" i="8"/>
  <c r="D246" i="23" s="1"/>
  <c r="Q51" i="8"/>
  <c r="D234" i="23" s="1"/>
  <c r="E51" i="8"/>
  <c r="D222" i="23" s="1"/>
  <c r="Q50" i="8"/>
  <c r="D210" i="23" s="1"/>
  <c r="E50" i="8"/>
  <c r="D198" i="23" s="1"/>
  <c r="Q49" i="8"/>
  <c r="D186" i="23" s="1"/>
  <c r="E49" i="8"/>
  <c r="D174" i="23" s="1"/>
  <c r="Q48" i="8"/>
  <c r="D162" i="23" s="1"/>
  <c r="E48" i="8"/>
  <c r="D150" i="23" s="1"/>
  <c r="Q47" i="8"/>
  <c r="D138" i="23" s="1"/>
  <c r="E47" i="8"/>
  <c r="D126" i="23" s="1"/>
  <c r="Q46" i="8"/>
  <c r="D114" i="23" s="1"/>
  <c r="E46" i="8"/>
  <c r="D102" i="23" s="1"/>
  <c r="Q45" i="8"/>
  <c r="D90" i="23" s="1"/>
  <c r="E45" i="8"/>
  <c r="D78" i="23" s="1"/>
  <c r="Q44" i="8"/>
  <c r="D66" i="23" s="1"/>
  <c r="E44" i="8"/>
  <c r="D54" i="23" s="1"/>
  <c r="Q43" i="8"/>
  <c r="D42" i="23" s="1"/>
  <c r="E43" i="8"/>
  <c r="D30" i="23" s="1"/>
  <c r="Q42" i="8"/>
  <c r="D18" i="23" s="1"/>
  <c r="E42" i="8"/>
  <c r="D6" i="23" s="1"/>
  <c r="P72" i="8"/>
  <c r="D737" i="23" s="1"/>
  <c r="D72" i="8"/>
  <c r="D725" i="23" s="1"/>
  <c r="P71" i="8"/>
  <c r="D713" i="23" s="1"/>
  <c r="D71" i="8"/>
  <c r="D701" i="23" s="1"/>
  <c r="P70" i="8"/>
  <c r="D689" i="23" s="1"/>
  <c r="D70" i="8"/>
  <c r="D677" i="23" s="1"/>
  <c r="P69" i="8"/>
  <c r="D665" i="23" s="1"/>
  <c r="D69" i="8"/>
  <c r="D653" i="23" s="1"/>
  <c r="P68" i="8"/>
  <c r="D641" i="23" s="1"/>
  <c r="D68" i="8"/>
  <c r="D629" i="23" s="1"/>
  <c r="P67" i="8"/>
  <c r="D617" i="23" s="1"/>
  <c r="D67" i="8"/>
  <c r="D605" i="23" s="1"/>
  <c r="P66" i="8"/>
  <c r="D593" i="23" s="1"/>
  <c r="D66" i="8"/>
  <c r="D581" i="23" s="1"/>
  <c r="P65" i="8"/>
  <c r="D569" i="23" s="1"/>
  <c r="D65" i="8"/>
  <c r="D557" i="23" s="1"/>
  <c r="P64" i="8"/>
  <c r="D545" i="23" s="1"/>
  <c r="D64" i="8"/>
  <c r="D533" i="23" s="1"/>
  <c r="P63" i="8"/>
  <c r="D521" i="23" s="1"/>
  <c r="D63" i="8"/>
  <c r="D509" i="23" s="1"/>
  <c r="P62" i="8"/>
  <c r="D497" i="23" s="1"/>
  <c r="D62" i="8"/>
  <c r="D485" i="23" s="1"/>
  <c r="P61" i="8"/>
  <c r="D473" i="23" s="1"/>
  <c r="D61" i="8"/>
  <c r="D461" i="23" s="1"/>
  <c r="P60" i="8"/>
  <c r="D449" i="23" s="1"/>
  <c r="D60" i="8"/>
  <c r="D437" i="23" s="1"/>
  <c r="P59" i="8"/>
  <c r="D425" i="23" s="1"/>
  <c r="D59" i="8"/>
  <c r="D413" i="23" s="1"/>
  <c r="P58" i="8"/>
  <c r="D401" i="23" s="1"/>
  <c r="D58" i="8"/>
  <c r="D389" i="23" s="1"/>
  <c r="P57" i="8"/>
  <c r="D377" i="23" s="1"/>
  <c r="D57" i="8"/>
  <c r="D365" i="23" s="1"/>
  <c r="P56" i="8"/>
  <c r="D353" i="23" s="1"/>
  <c r="D56" i="8"/>
  <c r="D341" i="23" s="1"/>
  <c r="P55" i="8"/>
  <c r="D329" i="23" s="1"/>
  <c r="D55" i="8"/>
  <c r="D317" i="23" s="1"/>
  <c r="P54" i="8"/>
  <c r="D305" i="23" s="1"/>
  <c r="D54" i="8"/>
  <c r="D293" i="23" s="1"/>
  <c r="P53" i="8"/>
  <c r="D281" i="23" s="1"/>
  <c r="D53" i="8"/>
  <c r="D269" i="23" s="1"/>
  <c r="P52" i="8"/>
  <c r="D257" i="23" s="1"/>
  <c r="D52" i="8"/>
  <c r="D245" i="23" s="1"/>
  <c r="P51" i="8"/>
  <c r="D233" i="23" s="1"/>
  <c r="D51" i="8"/>
  <c r="D221" i="23" s="1"/>
  <c r="P50" i="8"/>
  <c r="D209" i="23" s="1"/>
  <c r="D50" i="8"/>
  <c r="D197" i="23" s="1"/>
  <c r="P49" i="8"/>
  <c r="D185" i="23" s="1"/>
  <c r="D49" i="8"/>
  <c r="D173" i="23" s="1"/>
  <c r="P48" i="8"/>
  <c r="D161" i="23" s="1"/>
  <c r="D48" i="8"/>
  <c r="D149" i="23" s="1"/>
  <c r="P47" i="8"/>
  <c r="D137" i="23" s="1"/>
  <c r="D47" i="8"/>
  <c r="D125" i="23" s="1"/>
  <c r="P46" i="8"/>
  <c r="D113" i="23" s="1"/>
  <c r="D46" i="8"/>
  <c r="D101" i="23" s="1"/>
  <c r="P45" i="8"/>
  <c r="D89" i="23" s="1"/>
  <c r="D45" i="8"/>
  <c r="D77" i="23" s="1"/>
  <c r="P44" i="8"/>
  <c r="D65" i="23" s="1"/>
  <c r="D44" i="8"/>
  <c r="D53" i="23" s="1"/>
  <c r="P43" i="8"/>
  <c r="D41" i="23" s="1"/>
  <c r="D43" i="8"/>
  <c r="D29" i="23" s="1"/>
  <c r="P42" i="8"/>
  <c r="D17" i="23" s="1"/>
  <c r="D42" i="8"/>
  <c r="D5" i="23" s="1"/>
  <c r="Y72" i="8"/>
  <c r="D746" i="23" s="1"/>
  <c r="M72" i="8"/>
  <c r="D734" i="23" s="1"/>
  <c r="Y71" i="8"/>
  <c r="D722" i="23" s="1"/>
  <c r="M71" i="8"/>
  <c r="D710" i="23" s="1"/>
  <c r="Y70" i="8"/>
  <c r="D698" i="23" s="1"/>
  <c r="M70" i="8"/>
  <c r="D686" i="23" s="1"/>
  <c r="Y69" i="8"/>
  <c r="D674" i="23" s="1"/>
  <c r="M69" i="8"/>
  <c r="D662" i="23" s="1"/>
  <c r="Y68" i="8"/>
  <c r="D650" i="23" s="1"/>
  <c r="M68" i="8"/>
  <c r="D638" i="23" s="1"/>
  <c r="Y67" i="8"/>
  <c r="D626" i="23" s="1"/>
  <c r="M67" i="8"/>
  <c r="D614" i="23" s="1"/>
  <c r="Y66" i="8"/>
  <c r="D602" i="23" s="1"/>
  <c r="M66" i="8"/>
  <c r="D590" i="23" s="1"/>
  <c r="Y65" i="8"/>
  <c r="D578" i="23" s="1"/>
  <c r="M65" i="8"/>
  <c r="D566" i="23" s="1"/>
  <c r="Y64" i="8"/>
  <c r="D554" i="23" s="1"/>
  <c r="M64" i="8"/>
  <c r="D542" i="23" s="1"/>
  <c r="Y63" i="8"/>
  <c r="D530" i="23" s="1"/>
  <c r="M63" i="8"/>
  <c r="D518" i="23" s="1"/>
  <c r="Y62" i="8"/>
  <c r="D506" i="23" s="1"/>
  <c r="M62" i="8"/>
  <c r="D494" i="23" s="1"/>
  <c r="Y61" i="8"/>
  <c r="D482" i="23" s="1"/>
  <c r="M61" i="8"/>
  <c r="D470" i="23" s="1"/>
  <c r="Y60" i="8"/>
  <c r="D458" i="23" s="1"/>
  <c r="M60" i="8"/>
  <c r="D446" i="23" s="1"/>
  <c r="Y59" i="8"/>
  <c r="D434" i="23" s="1"/>
  <c r="M59" i="8"/>
  <c r="D422" i="23" s="1"/>
  <c r="Y58" i="8"/>
  <c r="D410" i="23" s="1"/>
  <c r="M58" i="8"/>
  <c r="D398" i="23" s="1"/>
  <c r="Y57" i="8"/>
  <c r="D386" i="23" s="1"/>
  <c r="M57" i="8"/>
  <c r="D374" i="23" s="1"/>
  <c r="Y56" i="8"/>
  <c r="D362" i="23" s="1"/>
  <c r="M56" i="8"/>
  <c r="D350" i="23" s="1"/>
  <c r="Y55" i="8"/>
  <c r="D338" i="23" s="1"/>
  <c r="M55" i="8"/>
  <c r="D326" i="23" s="1"/>
  <c r="Y54" i="8"/>
  <c r="D314" i="23" s="1"/>
  <c r="M54" i="8"/>
  <c r="D302" i="23" s="1"/>
  <c r="Y53" i="8"/>
  <c r="D290" i="23" s="1"/>
  <c r="M53" i="8"/>
  <c r="D278" i="23" s="1"/>
  <c r="Y52" i="8"/>
  <c r="D266" i="23" s="1"/>
  <c r="M52" i="8"/>
  <c r="D254" i="23" s="1"/>
  <c r="Y51" i="8"/>
  <c r="D242" i="23" s="1"/>
  <c r="M51" i="8"/>
  <c r="D230" i="23" s="1"/>
  <c r="Y50" i="8"/>
  <c r="D218" i="23" s="1"/>
  <c r="M50" i="8"/>
  <c r="D206" i="23" s="1"/>
  <c r="X72" i="8"/>
  <c r="D745" i="23" s="1"/>
  <c r="L72" i="8"/>
  <c r="D733" i="23" s="1"/>
  <c r="X71" i="8"/>
  <c r="D721" i="23" s="1"/>
  <c r="L71" i="8"/>
  <c r="D709" i="23" s="1"/>
  <c r="X70" i="8"/>
  <c r="D697" i="23" s="1"/>
  <c r="L70" i="8"/>
  <c r="D685" i="23" s="1"/>
  <c r="X69" i="8"/>
  <c r="D673" i="23" s="1"/>
  <c r="L69" i="8"/>
  <c r="D661" i="23" s="1"/>
  <c r="X68" i="8"/>
  <c r="D649" i="23" s="1"/>
  <c r="L68" i="8"/>
  <c r="D637" i="23" s="1"/>
  <c r="X67" i="8"/>
  <c r="D625" i="23" s="1"/>
  <c r="L67" i="8"/>
  <c r="D613" i="23" s="1"/>
  <c r="X66" i="8"/>
  <c r="D601" i="23" s="1"/>
  <c r="L66" i="8"/>
  <c r="D589" i="23" s="1"/>
  <c r="X65" i="8"/>
  <c r="D577" i="23" s="1"/>
  <c r="L65" i="8"/>
  <c r="D565" i="23" s="1"/>
  <c r="X64" i="8"/>
  <c r="D553" i="23" s="1"/>
  <c r="L64" i="8"/>
  <c r="D541" i="23" s="1"/>
  <c r="X63" i="8"/>
  <c r="D529" i="23" s="1"/>
  <c r="L63" i="8"/>
  <c r="D517" i="23" s="1"/>
  <c r="X62" i="8"/>
  <c r="D505" i="23" s="1"/>
  <c r="L62" i="8"/>
  <c r="D493" i="23" s="1"/>
  <c r="X61" i="8"/>
  <c r="D481" i="23" s="1"/>
  <c r="L61" i="8"/>
  <c r="D469" i="23" s="1"/>
  <c r="X60" i="8"/>
  <c r="D457" i="23" s="1"/>
  <c r="L60" i="8"/>
  <c r="D445" i="23" s="1"/>
  <c r="X59" i="8"/>
  <c r="D433" i="23" s="1"/>
  <c r="L59" i="8"/>
  <c r="D421" i="23" s="1"/>
  <c r="X58" i="8"/>
  <c r="D409" i="23" s="1"/>
  <c r="L58" i="8"/>
  <c r="D397" i="23" s="1"/>
  <c r="X57" i="8"/>
  <c r="D385" i="23" s="1"/>
  <c r="L57" i="8"/>
  <c r="D373" i="23" s="1"/>
  <c r="X56" i="8"/>
  <c r="D361" i="23" s="1"/>
  <c r="L56" i="8"/>
  <c r="D349" i="23" s="1"/>
  <c r="X55" i="8"/>
  <c r="D337" i="23" s="1"/>
  <c r="L55" i="8"/>
  <c r="D325" i="23" s="1"/>
  <c r="X54" i="8"/>
  <c r="D313" i="23" s="1"/>
  <c r="L54" i="8"/>
  <c r="D301" i="23" s="1"/>
  <c r="X53" i="8"/>
  <c r="D289" i="23" s="1"/>
  <c r="L53" i="8"/>
  <c r="D277" i="23" s="1"/>
  <c r="X52" i="8"/>
  <c r="D265" i="23" s="1"/>
  <c r="L52" i="8"/>
  <c r="D253" i="23" s="1"/>
  <c r="X51" i="8"/>
  <c r="D241" i="23" s="1"/>
  <c r="L51" i="8"/>
  <c r="D229" i="23" s="1"/>
  <c r="X50" i="8"/>
  <c r="D217" i="23" s="1"/>
  <c r="L50" i="8"/>
  <c r="D205" i="23" s="1"/>
  <c r="X49" i="8"/>
  <c r="D193" i="23" s="1"/>
  <c r="L49" i="8"/>
  <c r="D181" i="23" s="1"/>
  <c r="X48" i="8"/>
  <c r="D169" i="23" s="1"/>
  <c r="L48" i="8"/>
  <c r="D157" i="23" s="1"/>
  <c r="X47" i="8"/>
  <c r="D145" i="23" s="1"/>
  <c r="L47" i="8"/>
  <c r="D133" i="23" s="1"/>
  <c r="X46" i="8"/>
  <c r="D121" i="23" s="1"/>
  <c r="L46" i="8"/>
  <c r="D109" i="23" s="1"/>
  <c r="X45" i="8"/>
  <c r="D97" i="23" s="1"/>
  <c r="L45" i="8"/>
  <c r="D85" i="23" s="1"/>
  <c r="X44" i="8"/>
  <c r="D73" i="23" s="1"/>
  <c r="L44" i="8"/>
  <c r="D61" i="23" s="1"/>
  <c r="X43" i="8"/>
  <c r="D49" i="23" s="1"/>
  <c r="L43" i="8"/>
  <c r="D37" i="23" s="1"/>
  <c r="X42" i="8"/>
  <c r="D25" i="23" s="1"/>
  <c r="L42" i="8"/>
  <c r="D13" i="23" s="1"/>
  <c r="V72" i="8"/>
  <c r="D743" i="23" s="1"/>
  <c r="J72" i="8"/>
  <c r="D731" i="23" s="1"/>
  <c r="V71" i="8"/>
  <c r="D719" i="23" s="1"/>
  <c r="J71" i="8"/>
  <c r="D707" i="23" s="1"/>
  <c r="V70" i="8"/>
  <c r="D695" i="23" s="1"/>
  <c r="J70" i="8"/>
  <c r="D683" i="23" s="1"/>
  <c r="V69" i="8"/>
  <c r="D671" i="23" s="1"/>
  <c r="J69" i="8"/>
  <c r="D659" i="23" s="1"/>
  <c r="V68" i="8"/>
  <c r="D647" i="23" s="1"/>
  <c r="J68" i="8"/>
  <c r="D635" i="23" s="1"/>
  <c r="V67" i="8"/>
  <c r="D623" i="23" s="1"/>
  <c r="J67" i="8"/>
  <c r="D611" i="23" s="1"/>
  <c r="V66" i="8"/>
  <c r="D599" i="23" s="1"/>
  <c r="J66" i="8"/>
  <c r="D587" i="23" s="1"/>
  <c r="V65" i="8"/>
  <c r="D575" i="23" s="1"/>
  <c r="J65" i="8"/>
  <c r="D563" i="23" s="1"/>
  <c r="V64" i="8"/>
  <c r="D551" i="23" s="1"/>
  <c r="J64" i="8"/>
  <c r="D539" i="23" s="1"/>
  <c r="V63" i="8"/>
  <c r="D527" i="23" s="1"/>
  <c r="J63" i="8"/>
  <c r="D515" i="23" s="1"/>
  <c r="V62" i="8"/>
  <c r="D503" i="23" s="1"/>
  <c r="J62" i="8"/>
  <c r="D491" i="23" s="1"/>
  <c r="V61" i="8"/>
  <c r="D479" i="23" s="1"/>
  <c r="J61" i="8"/>
  <c r="D467" i="23" s="1"/>
  <c r="V60" i="8"/>
  <c r="D455" i="23" s="1"/>
  <c r="J60" i="8"/>
  <c r="D443" i="23" s="1"/>
  <c r="V59" i="8"/>
  <c r="D431" i="23" s="1"/>
  <c r="J59" i="8"/>
  <c r="D419" i="23" s="1"/>
  <c r="V58" i="8"/>
  <c r="D407" i="23" s="1"/>
  <c r="J58" i="8"/>
  <c r="D395" i="23" s="1"/>
  <c r="V57" i="8"/>
  <c r="D383" i="23" s="1"/>
  <c r="J57" i="8"/>
  <c r="D371" i="23" s="1"/>
  <c r="V56" i="8"/>
  <c r="D359" i="23" s="1"/>
  <c r="J56" i="8"/>
  <c r="D347" i="23" s="1"/>
  <c r="V55" i="8"/>
  <c r="D335" i="23" s="1"/>
  <c r="J55" i="8"/>
  <c r="D323" i="23" s="1"/>
  <c r="V54" i="8"/>
  <c r="D311" i="23" s="1"/>
  <c r="J54" i="8"/>
  <c r="D299" i="23" s="1"/>
  <c r="V53" i="8"/>
  <c r="D287" i="23" s="1"/>
  <c r="J53" i="8"/>
  <c r="D275" i="23" s="1"/>
  <c r="V52" i="8"/>
  <c r="D263" i="23" s="1"/>
  <c r="J52" i="8"/>
  <c r="D251" i="23" s="1"/>
  <c r="V51" i="8"/>
  <c r="D239" i="23" s="1"/>
  <c r="J51" i="8"/>
  <c r="D227" i="23" s="1"/>
  <c r="V50" i="8"/>
  <c r="D215" i="23" s="1"/>
  <c r="J50" i="8"/>
  <c r="D203" i="23" s="1"/>
  <c r="V49" i="8"/>
  <c r="D191" i="23" s="1"/>
  <c r="J49" i="8"/>
  <c r="D179" i="23" s="1"/>
  <c r="V48" i="8"/>
  <c r="D167" i="23" s="1"/>
  <c r="J48" i="8"/>
  <c r="D155" i="23" s="1"/>
  <c r="V47" i="8"/>
  <c r="D143" i="23" s="1"/>
  <c r="J47" i="8"/>
  <c r="D131" i="23" s="1"/>
  <c r="V46" i="8"/>
  <c r="D119" i="23" s="1"/>
  <c r="J46" i="8"/>
  <c r="D107" i="23" s="1"/>
  <c r="V45" i="8"/>
  <c r="D95" i="23" s="1"/>
  <c r="J45" i="8"/>
  <c r="D83" i="23" s="1"/>
  <c r="V44" i="8"/>
  <c r="D71" i="23" s="1"/>
  <c r="J44" i="8"/>
  <c r="D59" i="23" s="1"/>
  <c r="V43" i="8"/>
  <c r="D47" i="23" s="1"/>
  <c r="J43" i="8"/>
  <c r="D35" i="23" s="1"/>
  <c r="V42" i="8"/>
  <c r="D23" i="23" s="1"/>
  <c r="J42" i="8"/>
  <c r="D11" i="23" s="1"/>
  <c r="U72" i="8"/>
  <c r="D742" i="23" s="1"/>
  <c r="I72" i="8"/>
  <c r="D730" i="23" s="1"/>
  <c r="U71" i="8"/>
  <c r="D718" i="23" s="1"/>
  <c r="I71" i="8"/>
  <c r="D706" i="23" s="1"/>
  <c r="U70" i="8"/>
  <c r="D694" i="23" s="1"/>
  <c r="I70" i="8"/>
  <c r="D682" i="23" s="1"/>
  <c r="U69" i="8"/>
  <c r="D670" i="23" s="1"/>
  <c r="I69" i="8"/>
  <c r="D658" i="23" s="1"/>
  <c r="U68" i="8"/>
  <c r="D646" i="23" s="1"/>
  <c r="I68" i="8"/>
  <c r="D634" i="23" s="1"/>
  <c r="U67" i="8"/>
  <c r="D622" i="23" s="1"/>
  <c r="I67" i="8"/>
  <c r="D610" i="23" s="1"/>
  <c r="U66" i="8"/>
  <c r="D598" i="23" s="1"/>
  <c r="I66" i="8"/>
  <c r="D586" i="23" s="1"/>
  <c r="U65" i="8"/>
  <c r="D574" i="23" s="1"/>
  <c r="I65" i="8"/>
  <c r="D562" i="23" s="1"/>
  <c r="U64" i="8"/>
  <c r="D550" i="23" s="1"/>
  <c r="I64" i="8"/>
  <c r="D538" i="23" s="1"/>
  <c r="U63" i="8"/>
  <c r="D526" i="23" s="1"/>
  <c r="I63" i="8"/>
  <c r="D514" i="23" s="1"/>
  <c r="U62" i="8"/>
  <c r="D502" i="23" s="1"/>
  <c r="I62" i="8"/>
  <c r="D490" i="23" s="1"/>
  <c r="U61" i="8"/>
  <c r="D478" i="23" s="1"/>
  <c r="I61" i="8"/>
  <c r="D466" i="23" s="1"/>
  <c r="U60" i="8"/>
  <c r="D454" i="23" s="1"/>
  <c r="I60" i="8"/>
  <c r="D442" i="23" s="1"/>
  <c r="U59" i="8"/>
  <c r="D430" i="23" s="1"/>
  <c r="I59" i="8"/>
  <c r="D418" i="23" s="1"/>
  <c r="U58" i="8"/>
  <c r="D406" i="23" s="1"/>
  <c r="I58" i="8"/>
  <c r="D394" i="23" s="1"/>
  <c r="U57" i="8"/>
  <c r="D382" i="23" s="1"/>
  <c r="I57" i="8"/>
  <c r="D370" i="23" s="1"/>
  <c r="U56" i="8"/>
  <c r="D358" i="23" s="1"/>
  <c r="I56" i="8"/>
  <c r="D346" i="23" s="1"/>
  <c r="U55" i="8"/>
  <c r="D334" i="23" s="1"/>
  <c r="I55" i="8"/>
  <c r="D322" i="23" s="1"/>
  <c r="U54" i="8"/>
  <c r="D310" i="23" s="1"/>
  <c r="I54" i="8"/>
  <c r="D298" i="23" s="1"/>
  <c r="U53" i="8"/>
  <c r="D286" i="23" s="1"/>
  <c r="I53" i="8"/>
  <c r="D274" i="23" s="1"/>
  <c r="U52" i="8"/>
  <c r="D262" i="23" s="1"/>
  <c r="I52" i="8"/>
  <c r="D250" i="23" s="1"/>
  <c r="U51" i="8"/>
  <c r="D238" i="23" s="1"/>
  <c r="I51" i="8"/>
  <c r="D226" i="23" s="1"/>
  <c r="U50" i="8"/>
  <c r="D214" i="23" s="1"/>
  <c r="I50" i="8"/>
  <c r="D202" i="23" s="1"/>
  <c r="U49" i="8"/>
  <c r="D190" i="23" s="1"/>
  <c r="I49" i="8"/>
  <c r="D178" i="23" s="1"/>
  <c r="U48" i="8"/>
  <c r="D166" i="23" s="1"/>
  <c r="I48" i="8"/>
  <c r="D154" i="23" s="1"/>
  <c r="U47" i="8"/>
  <c r="D142" i="23" s="1"/>
  <c r="I47" i="8"/>
  <c r="D130" i="23" s="1"/>
  <c r="U46" i="8"/>
  <c r="D118" i="23" s="1"/>
  <c r="I46" i="8"/>
  <c r="D106" i="23" s="1"/>
  <c r="U45" i="8"/>
  <c r="D94" i="23" s="1"/>
  <c r="I45" i="8"/>
  <c r="D82" i="23" s="1"/>
  <c r="U44" i="8"/>
  <c r="D70" i="23" s="1"/>
  <c r="I44" i="8"/>
  <c r="D58" i="23" s="1"/>
  <c r="U43" i="8"/>
  <c r="D46" i="23" s="1"/>
  <c r="I43" i="8"/>
  <c r="D34" i="23" s="1"/>
  <c r="U42" i="8"/>
  <c r="D22" i="23" s="1"/>
  <c r="I42" i="8"/>
  <c r="D10" i="23" s="1"/>
  <c r="S72" i="8"/>
  <c r="D740" i="23" s="1"/>
  <c r="G72" i="8"/>
  <c r="D728" i="23" s="1"/>
  <c r="S71" i="8"/>
  <c r="D716" i="23" s="1"/>
  <c r="G71" i="8"/>
  <c r="D704" i="23" s="1"/>
  <c r="S70" i="8"/>
  <c r="D692" i="23" s="1"/>
  <c r="G70" i="8"/>
  <c r="D680" i="23" s="1"/>
  <c r="S69" i="8"/>
  <c r="D668" i="23" s="1"/>
  <c r="G69" i="8"/>
  <c r="D656" i="23" s="1"/>
  <c r="S68" i="8"/>
  <c r="D644" i="23" s="1"/>
  <c r="G68" i="8"/>
  <c r="D632" i="23" s="1"/>
  <c r="S67" i="8"/>
  <c r="D620" i="23" s="1"/>
  <c r="G67" i="8"/>
  <c r="D608" i="23" s="1"/>
  <c r="S66" i="8"/>
  <c r="D596" i="23" s="1"/>
  <c r="G66" i="8"/>
  <c r="D584" i="23" s="1"/>
  <c r="S65" i="8"/>
  <c r="D572" i="23" s="1"/>
  <c r="G65" i="8"/>
  <c r="D560" i="23" s="1"/>
  <c r="S64" i="8"/>
  <c r="D548" i="23" s="1"/>
  <c r="G64" i="8"/>
  <c r="D536" i="23" s="1"/>
  <c r="S63" i="8"/>
  <c r="D524" i="23" s="1"/>
  <c r="G63" i="8"/>
  <c r="D512" i="23" s="1"/>
  <c r="S62" i="8"/>
  <c r="D500" i="23" s="1"/>
  <c r="G62" i="8"/>
  <c r="D488" i="23" s="1"/>
  <c r="S61" i="8"/>
  <c r="D476" i="23" s="1"/>
  <c r="G61" i="8"/>
  <c r="D464" i="23" s="1"/>
  <c r="S60" i="8"/>
  <c r="D452" i="23" s="1"/>
  <c r="G60" i="8"/>
  <c r="D440" i="23" s="1"/>
  <c r="S59" i="8"/>
  <c r="D428" i="23" s="1"/>
  <c r="G59" i="8"/>
  <c r="D416" i="23" s="1"/>
  <c r="S58" i="8"/>
  <c r="D404" i="23" s="1"/>
  <c r="G58" i="8"/>
  <c r="D392" i="23" s="1"/>
  <c r="S57" i="8"/>
  <c r="D380" i="23" s="1"/>
  <c r="G57" i="8"/>
  <c r="D368" i="23" s="1"/>
  <c r="S56" i="8"/>
  <c r="D356" i="23" s="1"/>
  <c r="G56" i="8"/>
  <c r="D344" i="23" s="1"/>
  <c r="S55" i="8"/>
  <c r="D332" i="23" s="1"/>
  <c r="G55" i="8"/>
  <c r="D320" i="23" s="1"/>
  <c r="S54" i="8"/>
  <c r="D308" i="23" s="1"/>
  <c r="G54" i="8"/>
  <c r="D296" i="23" s="1"/>
  <c r="S53" i="8"/>
  <c r="D284" i="23" s="1"/>
  <c r="G53" i="8"/>
  <c r="D272" i="23" s="1"/>
  <c r="S52" i="8"/>
  <c r="D260" i="23" s="1"/>
  <c r="G52" i="8"/>
  <c r="D248" i="23" s="1"/>
  <c r="S51" i="8"/>
  <c r="D236" i="23" s="1"/>
  <c r="G51" i="8"/>
  <c r="D224" i="23" s="1"/>
  <c r="S50" i="8"/>
  <c r="D212" i="23" s="1"/>
  <c r="G50" i="8"/>
  <c r="D200" i="23" s="1"/>
  <c r="S49" i="8"/>
  <c r="D188" i="23" s="1"/>
  <c r="G49" i="8"/>
  <c r="D176" i="23" s="1"/>
  <c r="S48" i="8"/>
  <c r="D164" i="23" s="1"/>
  <c r="G48" i="8"/>
  <c r="D152" i="23" s="1"/>
  <c r="S47" i="8"/>
  <c r="D140" i="23" s="1"/>
  <c r="G47" i="8"/>
  <c r="D128" i="23" s="1"/>
  <c r="S46" i="8"/>
  <c r="D116" i="23" s="1"/>
  <c r="G46" i="8"/>
  <c r="D104" i="23" s="1"/>
  <c r="S45" i="8"/>
  <c r="D92" i="23" s="1"/>
  <c r="G45" i="8"/>
  <c r="D80" i="23" s="1"/>
  <c r="S44" i="8"/>
  <c r="D68" i="23" s="1"/>
  <c r="G44" i="8"/>
  <c r="D56" i="23" s="1"/>
  <c r="S43" i="8"/>
  <c r="D44" i="23" s="1"/>
  <c r="G43" i="8"/>
  <c r="D32" i="23" s="1"/>
  <c r="S42" i="8"/>
  <c r="D20" i="23" s="1"/>
  <c r="G42" i="8"/>
  <c r="D8" i="23" s="1"/>
  <c r="T71" i="8"/>
  <c r="D717" i="23" s="1"/>
  <c r="H70" i="8"/>
  <c r="D681" i="23" s="1"/>
  <c r="T68" i="8"/>
  <c r="D645" i="23" s="1"/>
  <c r="H67" i="8"/>
  <c r="D609" i="23" s="1"/>
  <c r="T65" i="8"/>
  <c r="D573" i="23" s="1"/>
  <c r="H64" i="8"/>
  <c r="D537" i="23" s="1"/>
  <c r="T62" i="8"/>
  <c r="D501" i="23" s="1"/>
  <c r="H61" i="8"/>
  <c r="D465" i="23" s="1"/>
  <c r="T59" i="8"/>
  <c r="D429" i="23" s="1"/>
  <c r="H58" i="8"/>
  <c r="D393" i="23" s="1"/>
  <c r="T56" i="8"/>
  <c r="D357" i="23" s="1"/>
  <c r="H55" i="8"/>
  <c r="D321" i="23" s="1"/>
  <c r="T53" i="8"/>
  <c r="D285" i="23" s="1"/>
  <c r="H52" i="8"/>
  <c r="D249" i="23" s="1"/>
  <c r="T50" i="8"/>
  <c r="D213" i="23" s="1"/>
  <c r="N49" i="8"/>
  <c r="D183" i="23" s="1"/>
  <c r="H48" i="8"/>
  <c r="D153" i="23" s="1"/>
  <c r="Y45" i="8"/>
  <c r="D98" i="23" s="1"/>
  <c r="R44" i="8"/>
  <c r="D67" i="23" s="1"/>
  <c r="N43" i="8"/>
  <c r="D39" i="23" s="1"/>
  <c r="H42" i="8"/>
  <c r="D9" i="23" s="1"/>
  <c r="F46" i="8"/>
  <c r="D103" i="23" s="1"/>
  <c r="R71" i="8"/>
  <c r="D715" i="23" s="1"/>
  <c r="F70" i="8"/>
  <c r="D679" i="23" s="1"/>
  <c r="R68" i="8"/>
  <c r="D643" i="23" s="1"/>
  <c r="F67" i="8"/>
  <c r="D607" i="23" s="1"/>
  <c r="R65" i="8"/>
  <c r="D571" i="23" s="1"/>
  <c r="F64" i="8"/>
  <c r="D535" i="23" s="1"/>
  <c r="R62" i="8"/>
  <c r="D499" i="23" s="1"/>
  <c r="F61" i="8"/>
  <c r="D463" i="23" s="1"/>
  <c r="R59" i="8"/>
  <c r="D427" i="23" s="1"/>
  <c r="F58" i="8"/>
  <c r="D391" i="23" s="1"/>
  <c r="R56" i="8"/>
  <c r="D355" i="23" s="1"/>
  <c r="F55" i="8"/>
  <c r="D319" i="23" s="1"/>
  <c r="R53" i="8"/>
  <c r="D283" i="23" s="1"/>
  <c r="F52" i="8"/>
  <c r="D247" i="23" s="1"/>
  <c r="R50" i="8"/>
  <c r="D211" i="23" s="1"/>
  <c r="M49" i="8"/>
  <c r="D182" i="23" s="1"/>
  <c r="F48" i="8"/>
  <c r="D151" i="23" s="1"/>
  <c r="B47" i="8"/>
  <c r="D123" i="23" s="1"/>
  <c r="T45" i="8"/>
  <c r="D93" i="23" s="1"/>
  <c r="M43" i="8"/>
  <c r="D38" i="23" s="1"/>
  <c r="F42" i="8"/>
  <c r="D7" i="23" s="1"/>
  <c r="F69" i="8"/>
  <c r="D655" i="23" s="1"/>
  <c r="R64" i="8"/>
  <c r="D547" i="23" s="1"/>
  <c r="R61" i="8"/>
  <c r="D475" i="23" s="1"/>
  <c r="R58" i="8"/>
  <c r="D403" i="23" s="1"/>
  <c r="F54" i="8"/>
  <c r="D295" i="23" s="1"/>
  <c r="T49" i="8"/>
  <c r="D189" i="23" s="1"/>
  <c r="M47" i="8"/>
  <c r="D134" i="23" s="1"/>
  <c r="T43" i="8"/>
  <c r="D45" i="23" s="1"/>
  <c r="O71" i="8"/>
  <c r="D712" i="23" s="1"/>
  <c r="C70" i="8"/>
  <c r="D676" i="23" s="1"/>
  <c r="O68" i="8"/>
  <c r="D640" i="23" s="1"/>
  <c r="C67" i="8"/>
  <c r="D604" i="23" s="1"/>
  <c r="O65" i="8"/>
  <c r="D568" i="23" s="1"/>
  <c r="C64" i="8"/>
  <c r="D532" i="23" s="1"/>
  <c r="O62" i="8"/>
  <c r="D496" i="23" s="1"/>
  <c r="C61" i="8"/>
  <c r="D460" i="23" s="1"/>
  <c r="O59" i="8"/>
  <c r="D424" i="23" s="1"/>
  <c r="C58" i="8"/>
  <c r="D388" i="23" s="1"/>
  <c r="O56" i="8"/>
  <c r="D352" i="23" s="1"/>
  <c r="C55" i="8"/>
  <c r="D316" i="23" s="1"/>
  <c r="O53" i="8"/>
  <c r="D280" i="23" s="1"/>
  <c r="C52" i="8"/>
  <c r="D244" i="23" s="1"/>
  <c r="O50" i="8"/>
  <c r="D208" i="23" s="1"/>
  <c r="H49" i="8"/>
  <c r="D177" i="23" s="1"/>
  <c r="C48" i="8"/>
  <c r="D148" i="23" s="1"/>
  <c r="Y46" i="8"/>
  <c r="D122" i="23" s="1"/>
  <c r="R45" i="8"/>
  <c r="D91" i="23" s="1"/>
  <c r="N44" i="8"/>
  <c r="D63" i="23" s="1"/>
  <c r="H43" i="8"/>
  <c r="D33" i="23" s="1"/>
  <c r="C42" i="8"/>
  <c r="D4" i="23" s="1"/>
  <c r="N71" i="8"/>
  <c r="D711" i="23" s="1"/>
  <c r="B70" i="8"/>
  <c r="D675" i="23" s="1"/>
  <c r="N68" i="8"/>
  <c r="D639" i="23" s="1"/>
  <c r="B67" i="8"/>
  <c r="D603" i="23" s="1"/>
  <c r="N65" i="8"/>
  <c r="D567" i="23" s="1"/>
  <c r="B64" i="8"/>
  <c r="D531" i="23" s="1"/>
  <c r="N62" i="8"/>
  <c r="D495" i="23" s="1"/>
  <c r="B61" i="8"/>
  <c r="D459" i="23" s="1"/>
  <c r="N59" i="8"/>
  <c r="D423" i="23" s="1"/>
  <c r="B58" i="8"/>
  <c r="D387" i="23" s="1"/>
  <c r="N56" i="8"/>
  <c r="D351" i="23" s="1"/>
  <c r="B55" i="8"/>
  <c r="D315" i="23" s="1"/>
  <c r="N53" i="8"/>
  <c r="D279" i="23" s="1"/>
  <c r="B52" i="8"/>
  <c r="D243" i="23" s="1"/>
  <c r="N50" i="8"/>
  <c r="D207" i="23" s="1"/>
  <c r="F49" i="8"/>
  <c r="D175" i="23" s="1"/>
  <c r="B48" i="8"/>
  <c r="D147" i="23" s="1"/>
  <c r="T46" i="8"/>
  <c r="D117" i="23" s="1"/>
  <c r="O45" i="8"/>
  <c r="D88" i="23" s="1"/>
  <c r="M44" i="8"/>
  <c r="D62" i="23" s="1"/>
  <c r="F43" i="8"/>
  <c r="D31" i="23" s="1"/>
  <c r="B42" i="8"/>
  <c r="D3" i="23" s="1"/>
  <c r="T72" i="8"/>
  <c r="D741" i="23" s="1"/>
  <c r="H71" i="8"/>
  <c r="D705" i="23" s="1"/>
  <c r="T69" i="8"/>
  <c r="D669" i="23" s="1"/>
  <c r="H68" i="8"/>
  <c r="D633" i="23" s="1"/>
  <c r="T66" i="8"/>
  <c r="D597" i="23" s="1"/>
  <c r="H65" i="8"/>
  <c r="D561" i="23" s="1"/>
  <c r="T63" i="8"/>
  <c r="D525" i="23" s="1"/>
  <c r="H62" i="8"/>
  <c r="D489" i="23" s="1"/>
  <c r="T60" i="8"/>
  <c r="D453" i="23" s="1"/>
  <c r="H59" i="8"/>
  <c r="D417" i="23" s="1"/>
  <c r="T57" i="8"/>
  <c r="D381" i="23" s="1"/>
  <c r="H56" i="8"/>
  <c r="D345" i="23" s="1"/>
  <c r="T54" i="8"/>
  <c r="D309" i="23" s="1"/>
  <c r="H53" i="8"/>
  <c r="D273" i="23" s="1"/>
  <c r="T51" i="8"/>
  <c r="D237" i="23" s="1"/>
  <c r="H50" i="8"/>
  <c r="D201" i="23" s="1"/>
  <c r="C49" i="8"/>
  <c r="D172" i="23" s="1"/>
  <c r="Y47" i="8"/>
  <c r="D146" i="23" s="1"/>
  <c r="R46" i="8"/>
  <c r="D115" i="23" s="1"/>
  <c r="N45" i="8"/>
  <c r="D87" i="23" s="1"/>
  <c r="H44" i="8"/>
  <c r="D57" i="23" s="1"/>
  <c r="C43" i="8"/>
  <c r="D28" i="23" s="1"/>
  <c r="R72" i="8"/>
  <c r="D739" i="23" s="1"/>
  <c r="F71" i="8"/>
  <c r="D703" i="23" s="1"/>
  <c r="R69" i="8"/>
  <c r="D667" i="23" s="1"/>
  <c r="F68" i="8"/>
  <c r="D631" i="23" s="1"/>
  <c r="R66" i="8"/>
  <c r="D595" i="23" s="1"/>
  <c r="F65" i="8"/>
  <c r="D559" i="23" s="1"/>
  <c r="R63" i="8"/>
  <c r="D523" i="23" s="1"/>
  <c r="F62" i="8"/>
  <c r="D487" i="23" s="1"/>
  <c r="R60" i="8"/>
  <c r="D451" i="23" s="1"/>
  <c r="F59" i="8"/>
  <c r="D415" i="23" s="1"/>
  <c r="R57" i="8"/>
  <c r="D379" i="23" s="1"/>
  <c r="F56" i="8"/>
  <c r="D343" i="23" s="1"/>
  <c r="R54" i="8"/>
  <c r="D307" i="23" s="1"/>
  <c r="F53" i="8"/>
  <c r="D271" i="23" s="1"/>
  <c r="R51" i="8"/>
  <c r="D235" i="23" s="1"/>
  <c r="F50" i="8"/>
  <c r="D199" i="23" s="1"/>
  <c r="B49" i="8"/>
  <c r="D171" i="23" s="1"/>
  <c r="T47" i="8"/>
  <c r="D141" i="23" s="1"/>
  <c r="M45" i="8"/>
  <c r="D86" i="23" s="1"/>
  <c r="F44" i="8"/>
  <c r="D55" i="23" s="1"/>
  <c r="B43" i="8"/>
  <c r="D27" i="23" s="1"/>
  <c r="R67" i="8"/>
  <c r="D619" i="23" s="1"/>
  <c r="R52" i="8"/>
  <c r="D259" i="23" s="1"/>
  <c r="O72" i="8"/>
  <c r="D736" i="23" s="1"/>
  <c r="C71" i="8"/>
  <c r="D700" i="23" s="1"/>
  <c r="O69" i="8"/>
  <c r="D664" i="23" s="1"/>
  <c r="C68" i="8"/>
  <c r="D628" i="23" s="1"/>
  <c r="O66" i="8"/>
  <c r="D592" i="23" s="1"/>
  <c r="C65" i="8"/>
  <c r="D556" i="23" s="1"/>
  <c r="O63" i="8"/>
  <c r="D520" i="23" s="1"/>
  <c r="C62" i="8"/>
  <c r="D484" i="23" s="1"/>
  <c r="O60" i="8"/>
  <c r="D448" i="23" s="1"/>
  <c r="C59" i="8"/>
  <c r="D412" i="23" s="1"/>
  <c r="O57" i="8"/>
  <c r="D376" i="23" s="1"/>
  <c r="C56" i="8"/>
  <c r="D340" i="23" s="1"/>
  <c r="O54" i="8"/>
  <c r="D304" i="23" s="1"/>
  <c r="C53" i="8"/>
  <c r="D268" i="23" s="1"/>
  <c r="O51" i="8"/>
  <c r="D232" i="23" s="1"/>
  <c r="C50" i="8"/>
  <c r="D196" i="23" s="1"/>
  <c r="Y48" i="8"/>
  <c r="D170" i="23" s="1"/>
  <c r="R47" i="8"/>
  <c r="D139" i="23" s="1"/>
  <c r="N46" i="8"/>
  <c r="D111" i="23" s="1"/>
  <c r="H45" i="8"/>
  <c r="D81" i="23" s="1"/>
  <c r="C44" i="8"/>
  <c r="D52" i="23" s="1"/>
  <c r="Y42" i="8"/>
  <c r="D26" i="23" s="1"/>
  <c r="N72" i="8"/>
  <c r="D735" i="23" s="1"/>
  <c r="B71" i="8"/>
  <c r="D699" i="23" s="1"/>
  <c r="N69" i="8"/>
  <c r="D663" i="23" s="1"/>
  <c r="B68" i="8"/>
  <c r="D627" i="23" s="1"/>
  <c r="N66" i="8"/>
  <c r="D591" i="23" s="1"/>
  <c r="B65" i="8"/>
  <c r="D555" i="23" s="1"/>
  <c r="N63" i="8"/>
  <c r="D519" i="23" s="1"/>
  <c r="B62" i="8"/>
  <c r="D483" i="23" s="1"/>
  <c r="N60" i="8"/>
  <c r="D447" i="23" s="1"/>
  <c r="B59" i="8"/>
  <c r="D411" i="23" s="1"/>
  <c r="N57" i="8"/>
  <c r="D375" i="23" s="1"/>
  <c r="B56" i="8"/>
  <c r="D339" i="23" s="1"/>
  <c r="N54" i="8"/>
  <c r="D303" i="23" s="1"/>
  <c r="B53" i="8"/>
  <c r="D267" i="23" s="1"/>
  <c r="N51" i="8"/>
  <c r="D231" i="23" s="1"/>
  <c r="B50" i="8"/>
  <c r="D195" i="23" s="1"/>
  <c r="T48" i="8"/>
  <c r="D165" i="23" s="1"/>
  <c r="M46" i="8"/>
  <c r="D110" i="23" s="1"/>
  <c r="F45" i="8"/>
  <c r="D79" i="23" s="1"/>
  <c r="B44" i="8"/>
  <c r="D51" i="23" s="1"/>
  <c r="T42" i="8"/>
  <c r="D21" i="23" s="1"/>
  <c r="F72" i="8"/>
  <c r="D727" i="23" s="1"/>
  <c r="F57" i="8"/>
  <c r="D367" i="23" s="1"/>
  <c r="O42" i="8"/>
  <c r="D16" i="23" s="1"/>
  <c r="H72" i="8"/>
  <c r="D729" i="23" s="1"/>
  <c r="T70" i="8"/>
  <c r="D693" i="23" s="1"/>
  <c r="H69" i="8"/>
  <c r="D657" i="23" s="1"/>
  <c r="T67" i="8"/>
  <c r="D621" i="23" s="1"/>
  <c r="H66" i="8"/>
  <c r="D585" i="23" s="1"/>
  <c r="T64" i="8"/>
  <c r="D549" i="23" s="1"/>
  <c r="H63" i="8"/>
  <c r="D513" i="23" s="1"/>
  <c r="T61" i="8"/>
  <c r="D477" i="23" s="1"/>
  <c r="H60" i="8"/>
  <c r="D441" i="23" s="1"/>
  <c r="T58" i="8"/>
  <c r="D405" i="23" s="1"/>
  <c r="H57" i="8"/>
  <c r="D369" i="23" s="1"/>
  <c r="T55" i="8"/>
  <c r="D333" i="23" s="1"/>
  <c r="H54" i="8"/>
  <c r="D297" i="23" s="1"/>
  <c r="T52" i="8"/>
  <c r="D261" i="23" s="1"/>
  <c r="H51" i="8"/>
  <c r="D225" i="23" s="1"/>
  <c r="Y49" i="8"/>
  <c r="D194" i="23" s="1"/>
  <c r="R48" i="8"/>
  <c r="D163" i="23" s="1"/>
  <c r="N47" i="8"/>
  <c r="D135" i="23" s="1"/>
  <c r="H46" i="8"/>
  <c r="D105" i="23" s="1"/>
  <c r="Y43" i="8"/>
  <c r="D50" i="23" s="1"/>
  <c r="R42" i="8"/>
  <c r="D19" i="23" s="1"/>
  <c r="R70" i="8"/>
  <c r="D691" i="23" s="1"/>
  <c r="F66" i="8"/>
  <c r="D583" i="23" s="1"/>
  <c r="F63" i="8"/>
  <c r="D511" i="23" s="1"/>
  <c r="F60" i="8"/>
  <c r="D439" i="23" s="1"/>
  <c r="R55" i="8"/>
  <c r="D331" i="23" s="1"/>
  <c r="F51" i="8"/>
  <c r="D223" i="23" s="1"/>
  <c r="O48" i="8"/>
  <c r="D160" i="23" s="1"/>
  <c r="B45" i="8"/>
  <c r="D75" i="23" s="1"/>
  <c r="C72" i="8"/>
  <c r="D724" i="23" s="1"/>
  <c r="O70" i="8"/>
  <c r="D688" i="23" s="1"/>
  <c r="C69" i="8"/>
  <c r="D652" i="23" s="1"/>
  <c r="O67" i="8"/>
  <c r="D616" i="23" s="1"/>
  <c r="C66" i="8"/>
  <c r="D580" i="23" s="1"/>
  <c r="O64" i="8"/>
  <c r="D544" i="23" s="1"/>
  <c r="C63" i="8"/>
  <c r="D508" i="23" s="1"/>
  <c r="O61" i="8"/>
  <c r="D472" i="23" s="1"/>
  <c r="C60" i="8"/>
  <c r="D436" i="23" s="1"/>
  <c r="O58" i="8"/>
  <c r="D400" i="23" s="1"/>
  <c r="C57" i="8"/>
  <c r="D364" i="23" s="1"/>
  <c r="O55" i="8"/>
  <c r="D328" i="23" s="1"/>
  <c r="C54" i="8"/>
  <c r="D292" i="23" s="1"/>
  <c r="O52" i="8"/>
  <c r="D256" i="23" s="1"/>
  <c r="C51" i="8"/>
  <c r="D220" i="23" s="1"/>
  <c r="R49" i="8"/>
  <c r="D187" i="23" s="1"/>
  <c r="N48" i="8"/>
  <c r="D159" i="23" s="1"/>
  <c r="H47" i="8"/>
  <c r="D129" i="23" s="1"/>
  <c r="C46" i="8"/>
  <c r="D100" i="23" s="1"/>
  <c r="Y44" i="8"/>
  <c r="D74" i="23" s="1"/>
  <c r="R43" i="8"/>
  <c r="D43" i="23" s="1"/>
  <c r="N42" i="8"/>
  <c r="D15" i="23" s="1"/>
  <c r="B72" i="8"/>
  <c r="D723" i="23" s="1"/>
  <c r="N70" i="8"/>
  <c r="D687" i="23" s="1"/>
  <c r="B69" i="8"/>
  <c r="D651" i="23" s="1"/>
  <c r="N67" i="8"/>
  <c r="D615" i="23" s="1"/>
  <c r="B66" i="8"/>
  <c r="D579" i="23" s="1"/>
  <c r="N64" i="8"/>
  <c r="D543" i="23" s="1"/>
  <c r="B63" i="8"/>
  <c r="D507" i="23" s="1"/>
  <c r="N61" i="8"/>
  <c r="D471" i="23" s="1"/>
  <c r="B60" i="8"/>
  <c r="D435" i="23" s="1"/>
  <c r="N58" i="8"/>
  <c r="D399" i="23" s="1"/>
  <c r="B57" i="8"/>
  <c r="D363" i="23" s="1"/>
  <c r="N55" i="8"/>
  <c r="D327" i="23" s="1"/>
  <c r="B54" i="8"/>
  <c r="D291" i="23" s="1"/>
  <c r="N52" i="8"/>
  <c r="D255" i="23" s="1"/>
  <c r="B51" i="8"/>
  <c r="D219" i="23" s="1"/>
  <c r="O49" i="8"/>
  <c r="D184" i="23" s="1"/>
  <c r="M48" i="8"/>
  <c r="D158" i="23" s="1"/>
  <c r="F47" i="8"/>
  <c r="D127" i="23" s="1"/>
  <c r="B46" i="8"/>
  <c r="D99" i="23" s="1"/>
  <c r="T44" i="8"/>
  <c r="D69" i="23" s="1"/>
  <c r="O43" i="8"/>
  <c r="D40" i="23" s="1"/>
  <c r="M42" i="8"/>
  <c r="D14" i="23" s="1"/>
  <c r="W45" i="8"/>
  <c r="D96" i="23" s="1"/>
  <c r="W51" i="8"/>
  <c r="D240" i="23" s="1"/>
  <c r="W57" i="8"/>
  <c r="D384" i="23" s="1"/>
  <c r="W63" i="8"/>
  <c r="D528" i="23" s="1"/>
  <c r="K70" i="8"/>
  <c r="D684" i="23" s="1"/>
  <c r="O47" i="8"/>
  <c r="D136" i="23" s="1"/>
  <c r="K46" i="8"/>
  <c r="D108" i="23" s="1"/>
  <c r="K52" i="8"/>
  <c r="D252" i="23" s="1"/>
  <c r="K58" i="8"/>
  <c r="D396" i="23" s="1"/>
  <c r="K64" i="8"/>
  <c r="D540" i="23" s="1"/>
  <c r="W70" i="8"/>
  <c r="D696" i="23" s="1"/>
  <c r="O46" i="8"/>
  <c r="D112" i="23" s="1"/>
  <c r="W46" i="8"/>
  <c r="D120" i="23" s="1"/>
  <c r="W52" i="8"/>
  <c r="D264" i="23" s="1"/>
  <c r="W58" i="8"/>
  <c r="D408" i="23" s="1"/>
  <c r="W64" i="8"/>
  <c r="D552" i="23" s="1"/>
  <c r="K71" i="8"/>
  <c r="D708" i="23" s="1"/>
  <c r="W68" i="8"/>
  <c r="D648" i="23" s="1"/>
  <c r="K47" i="8"/>
  <c r="D132" i="23" s="1"/>
  <c r="K53" i="8"/>
  <c r="D276" i="23" s="1"/>
  <c r="K59" i="8"/>
  <c r="D420" i="23" s="1"/>
  <c r="K65" i="8"/>
  <c r="D564" i="23" s="1"/>
  <c r="K72" i="8"/>
  <c r="D732" i="23" s="1"/>
  <c r="W47" i="8"/>
  <c r="D144" i="23" s="1"/>
  <c r="W53" i="8"/>
  <c r="D288" i="23" s="1"/>
  <c r="W59" i="8"/>
  <c r="D432" i="23" s="1"/>
  <c r="W65" i="8"/>
  <c r="D576" i="23" s="1"/>
  <c r="W72" i="8"/>
  <c r="D744" i="23" s="1"/>
  <c r="K42" i="8"/>
  <c r="D12" i="23" s="1"/>
  <c r="K48" i="8"/>
  <c r="D156" i="23" s="1"/>
  <c r="K54" i="8"/>
  <c r="D300" i="23" s="1"/>
  <c r="K60" i="8"/>
  <c r="D444" i="23" s="1"/>
  <c r="K66" i="8"/>
  <c r="D588" i="23" s="1"/>
  <c r="C47" i="8"/>
  <c r="D124" i="23" s="1"/>
  <c r="W42" i="8"/>
  <c r="D24" i="23" s="1"/>
  <c r="W48" i="8"/>
  <c r="D168" i="23" s="1"/>
  <c r="W54" i="8"/>
  <c r="D312" i="23" s="1"/>
  <c r="W60" i="8"/>
  <c r="D456" i="23" s="1"/>
  <c r="W66" i="8"/>
  <c r="D600" i="23" s="1"/>
  <c r="K43" i="8"/>
  <c r="D36" i="23" s="1"/>
  <c r="K49" i="8"/>
  <c r="D180" i="23" s="1"/>
  <c r="K55" i="8"/>
  <c r="D324" i="23" s="1"/>
  <c r="K61" i="8"/>
  <c r="D468" i="23" s="1"/>
  <c r="K67" i="8"/>
  <c r="D612" i="23" s="1"/>
  <c r="C45" i="8"/>
  <c r="D76" i="23" s="1"/>
  <c r="W43" i="8"/>
  <c r="D48" i="23" s="1"/>
  <c r="W49" i="8"/>
  <c r="D192" i="23" s="1"/>
  <c r="W55" i="8"/>
  <c r="D336" i="23" s="1"/>
  <c r="W61" i="8"/>
  <c r="D480" i="23" s="1"/>
  <c r="W67" i="8"/>
  <c r="D624" i="23" s="1"/>
  <c r="W44" i="8"/>
  <c r="D72" i="23" s="1"/>
  <c r="W50" i="8"/>
  <c r="D216" i="23" s="1"/>
  <c r="W56" i="8"/>
  <c r="D360" i="23" s="1"/>
  <c r="W62" i="8"/>
  <c r="D504" i="23" s="1"/>
  <c r="K69" i="8"/>
  <c r="D660" i="23" s="1"/>
  <c r="K50" i="8"/>
  <c r="D204" i="23" s="1"/>
  <c r="O44" i="8"/>
  <c r="D64" i="23" s="1"/>
  <c r="W71" i="8"/>
  <c r="D720" i="23" s="1"/>
  <c r="K51" i="8"/>
  <c r="D228" i="23" s="1"/>
  <c r="K56" i="8"/>
  <c r="D348" i="23" s="1"/>
  <c r="K57" i="8"/>
  <c r="D372" i="23" s="1"/>
  <c r="K62" i="8"/>
  <c r="D492" i="23" s="1"/>
  <c r="K63" i="8"/>
  <c r="D516" i="23" s="1"/>
  <c r="K68" i="8"/>
  <c r="D636" i="23" s="1"/>
  <c r="W69" i="8"/>
  <c r="D672" i="23" s="1"/>
  <c r="K44" i="8"/>
  <c r="D60" i="23" s="1"/>
  <c r="K45" i="8"/>
  <c r="D84" i="23" s="1"/>
  <c r="M325" i="10"/>
  <c r="S106" i="8"/>
  <c r="E740" i="23" s="1"/>
  <c r="G106" i="8"/>
  <c r="E728" i="23" s="1"/>
  <c r="S105" i="8"/>
  <c r="E716" i="23" s="1"/>
  <c r="G105" i="8"/>
  <c r="E704" i="23" s="1"/>
  <c r="S104" i="8"/>
  <c r="E692" i="23" s="1"/>
  <c r="G104" i="8"/>
  <c r="E680" i="23" s="1"/>
  <c r="S103" i="8"/>
  <c r="E668" i="23" s="1"/>
  <c r="G103" i="8"/>
  <c r="E656" i="23" s="1"/>
  <c r="S102" i="8"/>
  <c r="E644" i="23" s="1"/>
  <c r="G102" i="8"/>
  <c r="E632" i="23" s="1"/>
  <c r="R106" i="8"/>
  <c r="E739" i="23" s="1"/>
  <c r="F106" i="8"/>
  <c r="E727" i="23" s="1"/>
  <c r="R105" i="8"/>
  <c r="E715" i="23" s="1"/>
  <c r="F105" i="8"/>
  <c r="E703" i="23" s="1"/>
  <c r="R104" i="8"/>
  <c r="E691" i="23" s="1"/>
  <c r="F104" i="8"/>
  <c r="E679" i="23" s="1"/>
  <c r="R103" i="8"/>
  <c r="E667" i="23" s="1"/>
  <c r="F103" i="8"/>
  <c r="E655" i="23" s="1"/>
  <c r="R102" i="8"/>
  <c r="E643" i="23" s="1"/>
  <c r="F102" i="8"/>
  <c r="E631" i="23" s="1"/>
  <c r="R101" i="8"/>
  <c r="E619" i="23" s="1"/>
  <c r="V105" i="8"/>
  <c r="E719" i="23" s="1"/>
  <c r="H105" i="8"/>
  <c r="E705" i="23" s="1"/>
  <c r="P104" i="8"/>
  <c r="E689" i="23" s="1"/>
  <c r="B104" i="8"/>
  <c r="E675" i="23" s="1"/>
  <c r="V102" i="8"/>
  <c r="E647" i="23" s="1"/>
  <c r="H102" i="8"/>
  <c r="E633" i="23" s="1"/>
  <c r="Q101" i="8"/>
  <c r="E618" i="23" s="1"/>
  <c r="E101" i="8"/>
  <c r="E606" i="23" s="1"/>
  <c r="Q100" i="8"/>
  <c r="E594" i="23" s="1"/>
  <c r="E100" i="8"/>
  <c r="E582" i="23" s="1"/>
  <c r="Q99" i="8"/>
  <c r="E570" i="23" s="1"/>
  <c r="E99" i="8"/>
  <c r="E558" i="23" s="1"/>
  <c r="Q98" i="8"/>
  <c r="E546" i="23" s="1"/>
  <c r="E98" i="8"/>
  <c r="E534" i="23" s="1"/>
  <c r="Q97" i="8"/>
  <c r="E522" i="23" s="1"/>
  <c r="E97" i="8"/>
  <c r="E510" i="23" s="1"/>
  <c r="Q96" i="8"/>
  <c r="E498" i="23" s="1"/>
  <c r="E96" i="8"/>
  <c r="E486" i="23" s="1"/>
  <c r="Q95" i="8"/>
  <c r="E474" i="23" s="1"/>
  <c r="E95" i="8"/>
  <c r="E462" i="23" s="1"/>
  <c r="Q94" i="8"/>
  <c r="E450" i="23" s="1"/>
  <c r="E94" i="8"/>
  <c r="E438" i="23" s="1"/>
  <c r="Q93" i="8"/>
  <c r="E426" i="23" s="1"/>
  <c r="E93" i="8"/>
  <c r="E414" i="23" s="1"/>
  <c r="Q92" i="8"/>
  <c r="E402" i="23" s="1"/>
  <c r="E92" i="8"/>
  <c r="E390" i="23" s="1"/>
  <c r="Q91" i="8"/>
  <c r="E378" i="23" s="1"/>
  <c r="E91" i="8"/>
  <c r="E366" i="23" s="1"/>
  <c r="Q90" i="8"/>
  <c r="E354" i="23" s="1"/>
  <c r="E90" i="8"/>
  <c r="E342" i="23" s="1"/>
  <c r="Q89" i="8"/>
  <c r="E330" i="23" s="1"/>
  <c r="E89" i="8"/>
  <c r="E318" i="23" s="1"/>
  <c r="Q88" i="8"/>
  <c r="E306" i="23" s="1"/>
  <c r="E88" i="8"/>
  <c r="E294" i="23" s="1"/>
  <c r="Q87" i="8"/>
  <c r="E282" i="23" s="1"/>
  <c r="E87" i="8"/>
  <c r="E270" i="23" s="1"/>
  <c r="Q86" i="8"/>
  <c r="E258" i="23" s="1"/>
  <c r="E86" i="8"/>
  <c r="E246" i="23" s="1"/>
  <c r="Q85" i="8"/>
  <c r="E234" i="23" s="1"/>
  <c r="E85" i="8"/>
  <c r="E222" i="23" s="1"/>
  <c r="Q84" i="8"/>
  <c r="E210" i="23" s="1"/>
  <c r="E84" i="8"/>
  <c r="E198" i="23" s="1"/>
  <c r="Q83" i="8"/>
  <c r="E186" i="23" s="1"/>
  <c r="E83" i="8"/>
  <c r="E174" i="23" s="1"/>
  <c r="Q82" i="8"/>
  <c r="E162" i="23" s="1"/>
  <c r="E82" i="8"/>
  <c r="E150" i="23" s="1"/>
  <c r="Q81" i="8"/>
  <c r="E138" i="23" s="1"/>
  <c r="E81" i="8"/>
  <c r="E126" i="23" s="1"/>
  <c r="Q80" i="8"/>
  <c r="E114" i="23" s="1"/>
  <c r="E80" i="8"/>
  <c r="E102" i="23" s="1"/>
  <c r="Q79" i="8"/>
  <c r="E90" i="23" s="1"/>
  <c r="E79" i="8"/>
  <c r="E78" i="23" s="1"/>
  <c r="Q78" i="8"/>
  <c r="E66" i="23" s="1"/>
  <c r="E78" i="8"/>
  <c r="E54" i="23" s="1"/>
  <c r="Q77" i="8"/>
  <c r="E42" i="23" s="1"/>
  <c r="E77" i="8"/>
  <c r="E30" i="23" s="1"/>
  <c r="Q76" i="8"/>
  <c r="E18" i="23" s="1"/>
  <c r="E76" i="8"/>
  <c r="E6" i="23" s="1"/>
  <c r="Y106" i="8"/>
  <c r="E746" i="23" s="1"/>
  <c r="U105" i="8"/>
  <c r="E718" i="23" s="1"/>
  <c r="E105" i="8"/>
  <c r="E702" i="23" s="1"/>
  <c r="O104" i="8"/>
  <c r="E688" i="23" s="1"/>
  <c r="Y103" i="8"/>
  <c r="E674" i="23" s="1"/>
  <c r="U102" i="8"/>
  <c r="E646" i="23" s="1"/>
  <c r="E102" i="8"/>
  <c r="E630" i="23" s="1"/>
  <c r="P101" i="8"/>
  <c r="E617" i="23" s="1"/>
  <c r="D101" i="8"/>
  <c r="E605" i="23" s="1"/>
  <c r="P100" i="8"/>
  <c r="E593" i="23" s="1"/>
  <c r="D100" i="8"/>
  <c r="E581" i="23" s="1"/>
  <c r="P99" i="8"/>
  <c r="E569" i="23" s="1"/>
  <c r="D99" i="8"/>
  <c r="E557" i="23" s="1"/>
  <c r="P98" i="8"/>
  <c r="E545" i="23" s="1"/>
  <c r="D98" i="8"/>
  <c r="E533" i="23" s="1"/>
  <c r="P97" i="8"/>
  <c r="E521" i="23" s="1"/>
  <c r="D97" i="8"/>
  <c r="E509" i="23" s="1"/>
  <c r="P96" i="8"/>
  <c r="E497" i="23" s="1"/>
  <c r="D96" i="8"/>
  <c r="E485" i="23" s="1"/>
  <c r="P95" i="8"/>
  <c r="E473" i="23" s="1"/>
  <c r="D95" i="8"/>
  <c r="E461" i="23" s="1"/>
  <c r="P94" i="8"/>
  <c r="E449" i="23" s="1"/>
  <c r="D94" i="8"/>
  <c r="E437" i="23" s="1"/>
  <c r="P93" i="8"/>
  <c r="E425" i="23" s="1"/>
  <c r="D93" i="8"/>
  <c r="E413" i="23" s="1"/>
  <c r="P92" i="8"/>
  <c r="E401" i="23" s="1"/>
  <c r="D92" i="8"/>
  <c r="E389" i="23" s="1"/>
  <c r="P91" i="8"/>
  <c r="E377" i="23" s="1"/>
  <c r="D91" i="8"/>
  <c r="E365" i="23" s="1"/>
  <c r="P90" i="8"/>
  <c r="E353" i="23" s="1"/>
  <c r="D90" i="8"/>
  <c r="E341" i="23" s="1"/>
  <c r="P89" i="8"/>
  <c r="E329" i="23" s="1"/>
  <c r="D89" i="8"/>
  <c r="E317" i="23" s="1"/>
  <c r="P88" i="8"/>
  <c r="E305" i="23" s="1"/>
  <c r="D88" i="8"/>
  <c r="E293" i="23" s="1"/>
  <c r="P87" i="8"/>
  <c r="E281" i="23" s="1"/>
  <c r="D87" i="8"/>
  <c r="E269" i="23" s="1"/>
  <c r="P86" i="8"/>
  <c r="E257" i="23" s="1"/>
  <c r="D86" i="8"/>
  <c r="E245" i="23" s="1"/>
  <c r="P85" i="8"/>
  <c r="E233" i="23" s="1"/>
  <c r="D85" i="8"/>
  <c r="E221" i="23" s="1"/>
  <c r="P84" i="8"/>
  <c r="E209" i="23" s="1"/>
  <c r="D84" i="8"/>
  <c r="E197" i="23" s="1"/>
  <c r="P83" i="8"/>
  <c r="E185" i="23" s="1"/>
  <c r="D83" i="8"/>
  <c r="E173" i="23" s="1"/>
  <c r="P82" i="8"/>
  <c r="E161" i="23" s="1"/>
  <c r="D82" i="8"/>
  <c r="E149" i="23" s="1"/>
  <c r="P81" i="8"/>
  <c r="E137" i="23" s="1"/>
  <c r="D81" i="8"/>
  <c r="E125" i="23" s="1"/>
  <c r="P80" i="8"/>
  <c r="E113" i="23" s="1"/>
  <c r="D80" i="8"/>
  <c r="E101" i="23" s="1"/>
  <c r="P79" i="8"/>
  <c r="E89" i="23" s="1"/>
  <c r="D79" i="8"/>
  <c r="E77" i="23" s="1"/>
  <c r="P78" i="8"/>
  <c r="E65" i="23" s="1"/>
  <c r="D78" i="8"/>
  <c r="E53" i="23" s="1"/>
  <c r="P77" i="8"/>
  <c r="E41" i="23" s="1"/>
  <c r="D77" i="8"/>
  <c r="E29" i="23" s="1"/>
  <c r="P76" i="8"/>
  <c r="E17" i="23" s="1"/>
  <c r="D76" i="8"/>
  <c r="E5" i="23" s="1"/>
  <c r="V106" i="8"/>
  <c r="E743" i="23" s="1"/>
  <c r="H106" i="8"/>
  <c r="E729" i="23" s="1"/>
  <c r="P105" i="8"/>
  <c r="E713" i="23" s="1"/>
  <c r="B105" i="8"/>
  <c r="E699" i="23" s="1"/>
  <c r="V103" i="8"/>
  <c r="E671" i="23" s="1"/>
  <c r="H103" i="8"/>
  <c r="E657" i="23" s="1"/>
  <c r="P102" i="8"/>
  <c r="E641" i="23" s="1"/>
  <c r="B102" i="8"/>
  <c r="E627" i="23" s="1"/>
  <c r="M101" i="8"/>
  <c r="E614" i="23" s="1"/>
  <c r="Y100" i="8"/>
  <c r="E602" i="23" s="1"/>
  <c r="M100" i="8"/>
  <c r="E590" i="23" s="1"/>
  <c r="Y99" i="8"/>
  <c r="E578" i="23" s="1"/>
  <c r="M99" i="8"/>
  <c r="E566" i="23" s="1"/>
  <c r="Y98" i="8"/>
  <c r="E554" i="23" s="1"/>
  <c r="M98" i="8"/>
  <c r="E542" i="23" s="1"/>
  <c r="Y97" i="8"/>
  <c r="E530" i="23" s="1"/>
  <c r="M97" i="8"/>
  <c r="E518" i="23" s="1"/>
  <c r="Y96" i="8"/>
  <c r="E506" i="23" s="1"/>
  <c r="M96" i="8"/>
  <c r="E494" i="23" s="1"/>
  <c r="Y95" i="8"/>
  <c r="E482" i="23" s="1"/>
  <c r="M95" i="8"/>
  <c r="E470" i="23" s="1"/>
  <c r="Y94" i="8"/>
  <c r="E458" i="23" s="1"/>
  <c r="M94" i="8"/>
  <c r="E446" i="23" s="1"/>
  <c r="Y93" i="8"/>
  <c r="E434" i="23" s="1"/>
  <c r="M93" i="8"/>
  <c r="E422" i="23" s="1"/>
  <c r="Y92" i="8"/>
  <c r="E410" i="23" s="1"/>
  <c r="M92" i="8"/>
  <c r="E398" i="23" s="1"/>
  <c r="Y91" i="8"/>
  <c r="E386" i="23" s="1"/>
  <c r="M91" i="8"/>
  <c r="E374" i="23" s="1"/>
  <c r="Y90" i="8"/>
  <c r="E362" i="23" s="1"/>
  <c r="M90" i="8"/>
  <c r="E350" i="23" s="1"/>
  <c r="Y89" i="8"/>
  <c r="E338" i="23" s="1"/>
  <c r="M89" i="8"/>
  <c r="E326" i="23" s="1"/>
  <c r="Y88" i="8"/>
  <c r="E314" i="23" s="1"/>
  <c r="M88" i="8"/>
  <c r="E302" i="23" s="1"/>
  <c r="Y87" i="8"/>
  <c r="E290" i="23" s="1"/>
  <c r="M87" i="8"/>
  <c r="E278" i="23" s="1"/>
  <c r="Y86" i="8"/>
  <c r="E266" i="23" s="1"/>
  <c r="M86" i="8"/>
  <c r="E254" i="23" s="1"/>
  <c r="Y85" i="8"/>
  <c r="E242" i="23" s="1"/>
  <c r="M85" i="8"/>
  <c r="E230" i="23" s="1"/>
  <c r="Y84" i="8"/>
  <c r="E218" i="23" s="1"/>
  <c r="M84" i="8"/>
  <c r="E206" i="23" s="1"/>
  <c r="Y83" i="8"/>
  <c r="E194" i="23" s="1"/>
  <c r="M83" i="8"/>
  <c r="E182" i="23" s="1"/>
  <c r="Y82" i="8"/>
  <c r="E170" i="23" s="1"/>
  <c r="M82" i="8"/>
  <c r="E158" i="23" s="1"/>
  <c r="Y81" i="8"/>
  <c r="E146" i="23" s="1"/>
  <c r="M81" i="8"/>
  <c r="E134" i="23" s="1"/>
  <c r="Y80" i="8"/>
  <c r="E122" i="23" s="1"/>
  <c r="M80" i="8"/>
  <c r="E110" i="23" s="1"/>
  <c r="Y79" i="8"/>
  <c r="E98" i="23" s="1"/>
  <c r="M79" i="8"/>
  <c r="E86" i="23" s="1"/>
  <c r="Y78" i="8"/>
  <c r="E74" i="23" s="1"/>
  <c r="M78" i="8"/>
  <c r="E62" i="23" s="1"/>
  <c r="Y77" i="8"/>
  <c r="E50" i="23" s="1"/>
  <c r="M77" i="8"/>
  <c r="E38" i="23" s="1"/>
  <c r="Y76" i="8"/>
  <c r="E26" i="23" s="1"/>
  <c r="M76" i="8"/>
  <c r="E14" i="23" s="1"/>
  <c r="U106" i="8"/>
  <c r="E742" i="23" s="1"/>
  <c r="E106" i="8"/>
  <c r="E726" i="23" s="1"/>
  <c r="O105" i="8"/>
  <c r="E712" i="23" s="1"/>
  <c r="Y104" i="8"/>
  <c r="E698" i="23" s="1"/>
  <c r="U103" i="8"/>
  <c r="E670" i="23" s="1"/>
  <c r="E103" i="8"/>
  <c r="E654" i="23" s="1"/>
  <c r="O102" i="8"/>
  <c r="E640" i="23" s="1"/>
  <c r="Y101" i="8"/>
  <c r="E626" i="23" s="1"/>
  <c r="T106" i="8"/>
  <c r="E741" i="23" s="1"/>
  <c r="D106" i="8"/>
  <c r="E725" i="23" s="1"/>
  <c r="N105" i="8"/>
  <c r="E711" i="23" s="1"/>
  <c r="J104" i="8"/>
  <c r="E683" i="23" s="1"/>
  <c r="T103" i="8"/>
  <c r="E669" i="23" s="1"/>
  <c r="D103" i="8"/>
  <c r="E653" i="23" s="1"/>
  <c r="N102" i="8"/>
  <c r="E639" i="23" s="1"/>
  <c r="Q106" i="8"/>
  <c r="E738" i="23" s="1"/>
  <c r="C106" i="8"/>
  <c r="E724" i="23" s="1"/>
  <c r="M105" i="8"/>
  <c r="E710" i="23" s="1"/>
  <c r="I104" i="8"/>
  <c r="E682" i="23" s="1"/>
  <c r="Q103" i="8"/>
  <c r="E666" i="23" s="1"/>
  <c r="C103" i="8"/>
  <c r="E652" i="23" s="1"/>
  <c r="M102" i="8"/>
  <c r="E638" i="23" s="1"/>
  <c r="J101" i="8"/>
  <c r="E611" i="23" s="1"/>
  <c r="V100" i="8"/>
  <c r="E599" i="23" s="1"/>
  <c r="J100" i="8"/>
  <c r="E587" i="23" s="1"/>
  <c r="V99" i="8"/>
  <c r="E575" i="23" s="1"/>
  <c r="J99" i="8"/>
  <c r="E563" i="23" s="1"/>
  <c r="V98" i="8"/>
  <c r="E551" i="23" s="1"/>
  <c r="J98" i="8"/>
  <c r="E539" i="23" s="1"/>
  <c r="V97" i="8"/>
  <c r="E527" i="23" s="1"/>
  <c r="J97" i="8"/>
  <c r="E515" i="23" s="1"/>
  <c r="V96" i="8"/>
  <c r="E503" i="23" s="1"/>
  <c r="J96" i="8"/>
  <c r="E491" i="23" s="1"/>
  <c r="V95" i="8"/>
  <c r="E479" i="23" s="1"/>
  <c r="J95" i="8"/>
  <c r="E467" i="23" s="1"/>
  <c r="V94" i="8"/>
  <c r="E455" i="23" s="1"/>
  <c r="J94" i="8"/>
  <c r="E443" i="23" s="1"/>
  <c r="V93" i="8"/>
  <c r="E431" i="23" s="1"/>
  <c r="J93" i="8"/>
  <c r="E419" i="23" s="1"/>
  <c r="V92" i="8"/>
  <c r="E407" i="23" s="1"/>
  <c r="J92" i="8"/>
  <c r="E395" i="23" s="1"/>
  <c r="V91" i="8"/>
  <c r="E383" i="23" s="1"/>
  <c r="J91" i="8"/>
  <c r="E371" i="23" s="1"/>
  <c r="V90" i="8"/>
  <c r="E359" i="23" s="1"/>
  <c r="J90" i="8"/>
  <c r="E347" i="23" s="1"/>
  <c r="V89" i="8"/>
  <c r="E335" i="23" s="1"/>
  <c r="J89" i="8"/>
  <c r="E323" i="23" s="1"/>
  <c r="V88" i="8"/>
  <c r="E311" i="23" s="1"/>
  <c r="J88" i="8"/>
  <c r="E299" i="23" s="1"/>
  <c r="V87" i="8"/>
  <c r="E287" i="23" s="1"/>
  <c r="J87" i="8"/>
  <c r="E275" i="23" s="1"/>
  <c r="V86" i="8"/>
  <c r="E263" i="23" s="1"/>
  <c r="J86" i="8"/>
  <c r="E251" i="23" s="1"/>
  <c r="V85" i="8"/>
  <c r="E239" i="23" s="1"/>
  <c r="J85" i="8"/>
  <c r="E227" i="23" s="1"/>
  <c r="V84" i="8"/>
  <c r="E215" i="23" s="1"/>
  <c r="J84" i="8"/>
  <c r="E203" i="23" s="1"/>
  <c r="V83" i="8"/>
  <c r="E191" i="23" s="1"/>
  <c r="J83" i="8"/>
  <c r="E179" i="23" s="1"/>
  <c r="V82" i="8"/>
  <c r="E167" i="23" s="1"/>
  <c r="J82" i="8"/>
  <c r="E155" i="23" s="1"/>
  <c r="V81" i="8"/>
  <c r="E143" i="23" s="1"/>
  <c r="J81" i="8"/>
  <c r="E131" i="23" s="1"/>
  <c r="V80" i="8"/>
  <c r="E119" i="23" s="1"/>
  <c r="J80" i="8"/>
  <c r="E107" i="23" s="1"/>
  <c r="V79" i="8"/>
  <c r="E95" i="23" s="1"/>
  <c r="J79" i="8"/>
  <c r="E83" i="23" s="1"/>
  <c r="V78" i="8"/>
  <c r="E71" i="23" s="1"/>
  <c r="J78" i="8"/>
  <c r="E59" i="23" s="1"/>
  <c r="V77" i="8"/>
  <c r="E47" i="23" s="1"/>
  <c r="J77" i="8"/>
  <c r="E35" i="23" s="1"/>
  <c r="V76" i="8"/>
  <c r="E23" i="23" s="1"/>
  <c r="J76" i="8"/>
  <c r="E11" i="23" s="1"/>
  <c r="P106" i="8"/>
  <c r="E737" i="23" s="1"/>
  <c r="B106" i="8"/>
  <c r="E723" i="23" s="1"/>
  <c r="V104" i="8"/>
  <c r="E695" i="23" s="1"/>
  <c r="H104" i="8"/>
  <c r="E681" i="23" s="1"/>
  <c r="P103" i="8"/>
  <c r="E665" i="23" s="1"/>
  <c r="B103" i="8"/>
  <c r="E651" i="23" s="1"/>
  <c r="V101" i="8"/>
  <c r="E623" i="23" s="1"/>
  <c r="I101" i="8"/>
  <c r="E610" i="23" s="1"/>
  <c r="U100" i="8"/>
  <c r="E598" i="23" s="1"/>
  <c r="I100" i="8"/>
  <c r="E586" i="23" s="1"/>
  <c r="U99" i="8"/>
  <c r="E574" i="23" s="1"/>
  <c r="I99" i="8"/>
  <c r="E562" i="23" s="1"/>
  <c r="U98" i="8"/>
  <c r="E550" i="23" s="1"/>
  <c r="I98" i="8"/>
  <c r="E538" i="23" s="1"/>
  <c r="U97" i="8"/>
  <c r="E526" i="23" s="1"/>
  <c r="I97" i="8"/>
  <c r="E514" i="23" s="1"/>
  <c r="U96" i="8"/>
  <c r="E502" i="23" s="1"/>
  <c r="I96" i="8"/>
  <c r="E490" i="23" s="1"/>
  <c r="U95" i="8"/>
  <c r="E478" i="23" s="1"/>
  <c r="I95" i="8"/>
  <c r="E466" i="23" s="1"/>
  <c r="U94" i="8"/>
  <c r="E454" i="23" s="1"/>
  <c r="I94" i="8"/>
  <c r="E442" i="23" s="1"/>
  <c r="U93" i="8"/>
  <c r="E430" i="23" s="1"/>
  <c r="I93" i="8"/>
  <c r="E418" i="23" s="1"/>
  <c r="U92" i="8"/>
  <c r="E406" i="23" s="1"/>
  <c r="I92" i="8"/>
  <c r="E394" i="23" s="1"/>
  <c r="U91" i="8"/>
  <c r="E382" i="23" s="1"/>
  <c r="I91" i="8"/>
  <c r="E370" i="23" s="1"/>
  <c r="U90" i="8"/>
  <c r="E358" i="23" s="1"/>
  <c r="I90" i="8"/>
  <c r="E346" i="23" s="1"/>
  <c r="U89" i="8"/>
  <c r="E334" i="23" s="1"/>
  <c r="I89" i="8"/>
  <c r="E322" i="23" s="1"/>
  <c r="U88" i="8"/>
  <c r="E310" i="23" s="1"/>
  <c r="I88" i="8"/>
  <c r="E298" i="23" s="1"/>
  <c r="U87" i="8"/>
  <c r="E286" i="23" s="1"/>
  <c r="I87" i="8"/>
  <c r="E274" i="23" s="1"/>
  <c r="U86" i="8"/>
  <c r="E262" i="23" s="1"/>
  <c r="I86" i="8"/>
  <c r="E250" i="23" s="1"/>
  <c r="U85" i="8"/>
  <c r="E238" i="23" s="1"/>
  <c r="I85" i="8"/>
  <c r="E226" i="23" s="1"/>
  <c r="U84" i="8"/>
  <c r="E214" i="23" s="1"/>
  <c r="I84" i="8"/>
  <c r="E202" i="23" s="1"/>
  <c r="U83" i="8"/>
  <c r="E190" i="23" s="1"/>
  <c r="I83" i="8"/>
  <c r="E178" i="23" s="1"/>
  <c r="U82" i="8"/>
  <c r="E166" i="23" s="1"/>
  <c r="I82" i="8"/>
  <c r="E154" i="23" s="1"/>
  <c r="U81" i="8"/>
  <c r="E142" i="23" s="1"/>
  <c r="I81" i="8"/>
  <c r="E130" i="23" s="1"/>
  <c r="U80" i="8"/>
  <c r="E118" i="23" s="1"/>
  <c r="I80" i="8"/>
  <c r="E106" i="23" s="1"/>
  <c r="U79" i="8"/>
  <c r="E94" i="23" s="1"/>
  <c r="I79" i="8"/>
  <c r="E82" i="23" s="1"/>
  <c r="U78" i="8"/>
  <c r="E70" i="23" s="1"/>
  <c r="I78" i="8"/>
  <c r="E58" i="23" s="1"/>
  <c r="U77" i="8"/>
  <c r="E46" i="23" s="1"/>
  <c r="I77" i="8"/>
  <c r="E34" i="23" s="1"/>
  <c r="U76" i="8"/>
  <c r="E22" i="23" s="1"/>
  <c r="I76" i="8"/>
  <c r="E10" i="23" s="1"/>
  <c r="N106" i="8"/>
  <c r="E735" i="23" s="1"/>
  <c r="J105" i="8"/>
  <c r="E707" i="23" s="1"/>
  <c r="T104" i="8"/>
  <c r="E693" i="23" s="1"/>
  <c r="D104" i="8"/>
  <c r="E677" i="23" s="1"/>
  <c r="N103" i="8"/>
  <c r="E663" i="23" s="1"/>
  <c r="J102" i="8"/>
  <c r="E635" i="23" s="1"/>
  <c r="T101" i="8"/>
  <c r="E621" i="23" s="1"/>
  <c r="G101" i="8"/>
  <c r="E608" i="23" s="1"/>
  <c r="S100" i="8"/>
  <c r="E596" i="23" s="1"/>
  <c r="G100" i="8"/>
  <c r="E584" i="23" s="1"/>
  <c r="S99" i="8"/>
  <c r="E572" i="23" s="1"/>
  <c r="G99" i="8"/>
  <c r="E560" i="23" s="1"/>
  <c r="S98" i="8"/>
  <c r="E548" i="23" s="1"/>
  <c r="G98" i="8"/>
  <c r="E536" i="23" s="1"/>
  <c r="S97" i="8"/>
  <c r="E524" i="23" s="1"/>
  <c r="G97" i="8"/>
  <c r="E512" i="23" s="1"/>
  <c r="S96" i="8"/>
  <c r="E500" i="23" s="1"/>
  <c r="G96" i="8"/>
  <c r="E488" i="23" s="1"/>
  <c r="S95" i="8"/>
  <c r="E476" i="23" s="1"/>
  <c r="G95" i="8"/>
  <c r="E464" i="23" s="1"/>
  <c r="S94" i="8"/>
  <c r="E452" i="23" s="1"/>
  <c r="G94" i="8"/>
  <c r="E440" i="23" s="1"/>
  <c r="S93" i="8"/>
  <c r="E428" i="23" s="1"/>
  <c r="G93" i="8"/>
  <c r="E416" i="23" s="1"/>
  <c r="S92" i="8"/>
  <c r="E404" i="23" s="1"/>
  <c r="G92" i="8"/>
  <c r="E392" i="23" s="1"/>
  <c r="S91" i="8"/>
  <c r="E380" i="23" s="1"/>
  <c r="G91" i="8"/>
  <c r="E368" i="23" s="1"/>
  <c r="S90" i="8"/>
  <c r="E356" i="23" s="1"/>
  <c r="G90" i="8"/>
  <c r="E344" i="23" s="1"/>
  <c r="S89" i="8"/>
  <c r="E332" i="23" s="1"/>
  <c r="G89" i="8"/>
  <c r="E320" i="23" s="1"/>
  <c r="S88" i="8"/>
  <c r="E308" i="23" s="1"/>
  <c r="G88" i="8"/>
  <c r="E296" i="23" s="1"/>
  <c r="S87" i="8"/>
  <c r="E284" i="23" s="1"/>
  <c r="G87" i="8"/>
  <c r="E272" i="23" s="1"/>
  <c r="S86" i="8"/>
  <c r="E260" i="23" s="1"/>
  <c r="G86" i="8"/>
  <c r="E248" i="23" s="1"/>
  <c r="S85" i="8"/>
  <c r="E236" i="23" s="1"/>
  <c r="G85" i="8"/>
  <c r="E224" i="23" s="1"/>
  <c r="S84" i="8"/>
  <c r="E212" i="23" s="1"/>
  <c r="G84" i="8"/>
  <c r="E200" i="23" s="1"/>
  <c r="S83" i="8"/>
  <c r="E188" i="23" s="1"/>
  <c r="G83" i="8"/>
  <c r="E176" i="23" s="1"/>
  <c r="S82" i="8"/>
  <c r="E164" i="23" s="1"/>
  <c r="G82" i="8"/>
  <c r="E152" i="23" s="1"/>
  <c r="S81" i="8"/>
  <c r="E140" i="23" s="1"/>
  <c r="G81" i="8"/>
  <c r="E128" i="23" s="1"/>
  <c r="S80" i="8"/>
  <c r="E116" i="23" s="1"/>
  <c r="G80" i="8"/>
  <c r="E104" i="23" s="1"/>
  <c r="S79" i="8"/>
  <c r="E92" i="23" s="1"/>
  <c r="G79" i="8"/>
  <c r="E80" i="23" s="1"/>
  <c r="S78" i="8"/>
  <c r="E68" i="23" s="1"/>
  <c r="G78" i="8"/>
  <c r="E56" i="23" s="1"/>
  <c r="S77" i="8"/>
  <c r="E44" i="23" s="1"/>
  <c r="G77" i="8"/>
  <c r="E32" i="23" s="1"/>
  <c r="S76" i="8"/>
  <c r="E20" i="23" s="1"/>
  <c r="G76" i="8"/>
  <c r="E8" i="23" s="1"/>
  <c r="K105" i="8"/>
  <c r="E708" i="23" s="1"/>
  <c r="O103" i="8"/>
  <c r="E664" i="23" s="1"/>
  <c r="U101" i="8"/>
  <c r="E622" i="23" s="1"/>
  <c r="H100" i="8"/>
  <c r="E585" i="23" s="1"/>
  <c r="T98" i="8"/>
  <c r="E549" i="23" s="1"/>
  <c r="H97" i="8"/>
  <c r="E513" i="23" s="1"/>
  <c r="T95" i="8"/>
  <c r="E477" i="23" s="1"/>
  <c r="H94" i="8"/>
  <c r="E441" i="23" s="1"/>
  <c r="T92" i="8"/>
  <c r="E405" i="23" s="1"/>
  <c r="H91" i="8"/>
  <c r="E369" i="23" s="1"/>
  <c r="T89" i="8"/>
  <c r="E333" i="23" s="1"/>
  <c r="H88" i="8"/>
  <c r="E297" i="23" s="1"/>
  <c r="T86" i="8"/>
  <c r="E261" i="23" s="1"/>
  <c r="H85" i="8"/>
  <c r="E225" i="23" s="1"/>
  <c r="T83" i="8"/>
  <c r="E189" i="23" s="1"/>
  <c r="H82" i="8"/>
  <c r="E153" i="23" s="1"/>
  <c r="T80" i="8"/>
  <c r="E117" i="23" s="1"/>
  <c r="H79" i="8"/>
  <c r="E81" i="23" s="1"/>
  <c r="T77" i="8"/>
  <c r="E45" i="23" s="1"/>
  <c r="H76" i="8"/>
  <c r="E9" i="23" s="1"/>
  <c r="I105" i="8"/>
  <c r="E706" i="23" s="1"/>
  <c r="M103" i="8"/>
  <c r="E662" i="23" s="1"/>
  <c r="S101" i="8"/>
  <c r="E620" i="23" s="1"/>
  <c r="F100" i="8"/>
  <c r="E583" i="23" s="1"/>
  <c r="R98" i="8"/>
  <c r="E547" i="23" s="1"/>
  <c r="F97" i="8"/>
  <c r="E511" i="23" s="1"/>
  <c r="R95" i="8"/>
  <c r="E475" i="23" s="1"/>
  <c r="F94" i="8"/>
  <c r="E439" i="23" s="1"/>
  <c r="R92" i="8"/>
  <c r="E403" i="23" s="1"/>
  <c r="F91" i="8"/>
  <c r="E367" i="23" s="1"/>
  <c r="R89" i="8"/>
  <c r="E331" i="23" s="1"/>
  <c r="F88" i="8"/>
  <c r="E295" i="23" s="1"/>
  <c r="R86" i="8"/>
  <c r="E259" i="23" s="1"/>
  <c r="F85" i="8"/>
  <c r="E223" i="23" s="1"/>
  <c r="R83" i="8"/>
  <c r="E187" i="23" s="1"/>
  <c r="F82" i="8"/>
  <c r="E151" i="23" s="1"/>
  <c r="R80" i="8"/>
  <c r="E115" i="23" s="1"/>
  <c r="F79" i="8"/>
  <c r="E79" i="23" s="1"/>
  <c r="R77" i="8"/>
  <c r="E43" i="23" s="1"/>
  <c r="F76" i="8"/>
  <c r="E7" i="23" s="1"/>
  <c r="C104" i="8"/>
  <c r="E676" i="23" s="1"/>
  <c r="R100" i="8"/>
  <c r="E595" i="23" s="1"/>
  <c r="F96" i="8"/>
  <c r="E487" i="23" s="1"/>
  <c r="F93" i="8"/>
  <c r="E415" i="23" s="1"/>
  <c r="F90" i="8"/>
  <c r="E343" i="23" s="1"/>
  <c r="F87" i="8"/>
  <c r="E271" i="23" s="1"/>
  <c r="R82" i="8"/>
  <c r="E163" i="23" s="1"/>
  <c r="R79" i="8"/>
  <c r="E91" i="23" s="1"/>
  <c r="R76" i="8"/>
  <c r="E19" i="23" s="1"/>
  <c r="X106" i="8"/>
  <c r="E745" i="23" s="1"/>
  <c r="D105" i="8"/>
  <c r="E701" i="23" s="1"/>
  <c r="J103" i="8"/>
  <c r="E659" i="23" s="1"/>
  <c r="O101" i="8"/>
  <c r="E616" i="23" s="1"/>
  <c r="C100" i="8"/>
  <c r="E580" i="23" s="1"/>
  <c r="O98" i="8"/>
  <c r="E544" i="23" s="1"/>
  <c r="C97" i="8"/>
  <c r="E508" i="23" s="1"/>
  <c r="O95" i="8"/>
  <c r="E472" i="23" s="1"/>
  <c r="C94" i="8"/>
  <c r="E436" i="23" s="1"/>
  <c r="O92" i="8"/>
  <c r="E400" i="23" s="1"/>
  <c r="C91" i="8"/>
  <c r="E364" i="23" s="1"/>
  <c r="O89" i="8"/>
  <c r="E328" i="23" s="1"/>
  <c r="C88" i="8"/>
  <c r="E292" i="23" s="1"/>
  <c r="O86" i="8"/>
  <c r="E256" i="23" s="1"/>
  <c r="C85" i="8"/>
  <c r="E220" i="23" s="1"/>
  <c r="O83" i="8"/>
  <c r="E184" i="23" s="1"/>
  <c r="C82" i="8"/>
  <c r="E148" i="23" s="1"/>
  <c r="O80" i="8"/>
  <c r="E112" i="23" s="1"/>
  <c r="C79" i="8"/>
  <c r="E76" i="23" s="1"/>
  <c r="O77" i="8"/>
  <c r="E40" i="23" s="1"/>
  <c r="C76" i="8"/>
  <c r="E4" i="23" s="1"/>
  <c r="W106" i="8"/>
  <c r="E744" i="23" s="1"/>
  <c r="C105" i="8"/>
  <c r="E700" i="23" s="1"/>
  <c r="I103" i="8"/>
  <c r="E658" i="23" s="1"/>
  <c r="N101" i="8"/>
  <c r="E615" i="23" s="1"/>
  <c r="B100" i="8"/>
  <c r="E579" i="23" s="1"/>
  <c r="N98" i="8"/>
  <c r="E543" i="23" s="1"/>
  <c r="B97" i="8"/>
  <c r="E507" i="23" s="1"/>
  <c r="N95" i="8"/>
  <c r="E471" i="23" s="1"/>
  <c r="B94" i="8"/>
  <c r="E435" i="23" s="1"/>
  <c r="N92" i="8"/>
  <c r="E399" i="23" s="1"/>
  <c r="B91" i="8"/>
  <c r="E363" i="23" s="1"/>
  <c r="N89" i="8"/>
  <c r="E327" i="23" s="1"/>
  <c r="B88" i="8"/>
  <c r="E291" i="23" s="1"/>
  <c r="N86" i="8"/>
  <c r="E255" i="23" s="1"/>
  <c r="B85" i="8"/>
  <c r="E219" i="23" s="1"/>
  <c r="N83" i="8"/>
  <c r="E183" i="23" s="1"/>
  <c r="B82" i="8"/>
  <c r="E147" i="23" s="1"/>
  <c r="N80" i="8"/>
  <c r="E111" i="23" s="1"/>
  <c r="B79" i="8"/>
  <c r="E75" i="23" s="1"/>
  <c r="N77" i="8"/>
  <c r="E39" i="23" s="1"/>
  <c r="B76" i="8"/>
  <c r="E3" i="23" s="1"/>
  <c r="O106" i="8"/>
  <c r="E736" i="23" s="1"/>
  <c r="U104" i="8"/>
  <c r="E694" i="23" s="1"/>
  <c r="Y102" i="8"/>
  <c r="E650" i="23" s="1"/>
  <c r="H101" i="8"/>
  <c r="E609" i="23" s="1"/>
  <c r="T99" i="8"/>
  <c r="E573" i="23" s="1"/>
  <c r="H98" i="8"/>
  <c r="E537" i="23" s="1"/>
  <c r="T96" i="8"/>
  <c r="E501" i="23" s="1"/>
  <c r="H95" i="8"/>
  <c r="E465" i="23" s="1"/>
  <c r="T93" i="8"/>
  <c r="E429" i="23" s="1"/>
  <c r="H92" i="8"/>
  <c r="E393" i="23" s="1"/>
  <c r="T90" i="8"/>
  <c r="E357" i="23" s="1"/>
  <c r="H89" i="8"/>
  <c r="E321" i="23" s="1"/>
  <c r="T87" i="8"/>
  <c r="E285" i="23" s="1"/>
  <c r="H86" i="8"/>
  <c r="E249" i="23" s="1"/>
  <c r="T84" i="8"/>
  <c r="E213" i="23" s="1"/>
  <c r="H83" i="8"/>
  <c r="E177" i="23" s="1"/>
  <c r="T81" i="8"/>
  <c r="E141" i="23" s="1"/>
  <c r="H80" i="8"/>
  <c r="E105" i="23" s="1"/>
  <c r="T78" i="8"/>
  <c r="E69" i="23" s="1"/>
  <c r="H77" i="8"/>
  <c r="E33" i="23" s="1"/>
  <c r="M106" i="8"/>
  <c r="E734" i="23" s="1"/>
  <c r="Q104" i="8"/>
  <c r="E690" i="23" s="1"/>
  <c r="W102" i="8"/>
  <c r="E648" i="23" s="1"/>
  <c r="F101" i="8"/>
  <c r="E607" i="23" s="1"/>
  <c r="R99" i="8"/>
  <c r="E571" i="23" s="1"/>
  <c r="F98" i="8"/>
  <c r="E535" i="23" s="1"/>
  <c r="R96" i="8"/>
  <c r="E499" i="23" s="1"/>
  <c r="F95" i="8"/>
  <c r="E463" i="23" s="1"/>
  <c r="R93" i="8"/>
  <c r="E427" i="23" s="1"/>
  <c r="F92" i="8"/>
  <c r="E391" i="23" s="1"/>
  <c r="R90" i="8"/>
  <c r="E355" i="23" s="1"/>
  <c r="F89" i="8"/>
  <c r="E319" i="23" s="1"/>
  <c r="R87" i="8"/>
  <c r="E283" i="23" s="1"/>
  <c r="F86" i="8"/>
  <c r="E247" i="23" s="1"/>
  <c r="R84" i="8"/>
  <c r="E211" i="23" s="1"/>
  <c r="F83" i="8"/>
  <c r="E175" i="23" s="1"/>
  <c r="R81" i="8"/>
  <c r="E139" i="23" s="1"/>
  <c r="F80" i="8"/>
  <c r="E103" i="23" s="1"/>
  <c r="R78" i="8"/>
  <c r="E67" i="23" s="1"/>
  <c r="F77" i="8"/>
  <c r="E31" i="23" s="1"/>
  <c r="R97" i="8"/>
  <c r="E523" i="23" s="1"/>
  <c r="R85" i="8"/>
  <c r="E235" i="23" s="1"/>
  <c r="J106" i="8"/>
  <c r="E731" i="23" s="1"/>
  <c r="N104" i="8"/>
  <c r="E687" i="23" s="1"/>
  <c r="T102" i="8"/>
  <c r="E645" i="23" s="1"/>
  <c r="C101" i="8"/>
  <c r="E604" i="23" s="1"/>
  <c r="O99" i="8"/>
  <c r="E568" i="23" s="1"/>
  <c r="C98" i="8"/>
  <c r="E532" i="23" s="1"/>
  <c r="O96" i="8"/>
  <c r="E496" i="23" s="1"/>
  <c r="C95" i="8"/>
  <c r="E460" i="23" s="1"/>
  <c r="O93" i="8"/>
  <c r="E424" i="23" s="1"/>
  <c r="C92" i="8"/>
  <c r="E388" i="23" s="1"/>
  <c r="O90" i="8"/>
  <c r="E352" i="23" s="1"/>
  <c r="C89" i="8"/>
  <c r="E316" i="23" s="1"/>
  <c r="O87" i="8"/>
  <c r="E280" i="23" s="1"/>
  <c r="C86" i="8"/>
  <c r="E244" i="23" s="1"/>
  <c r="I106" i="8"/>
  <c r="E730" i="23" s="1"/>
  <c r="M104" i="8"/>
  <c r="E686" i="23" s="1"/>
  <c r="Q102" i="8"/>
  <c r="E642" i="23" s="1"/>
  <c r="B101" i="8"/>
  <c r="E603" i="23" s="1"/>
  <c r="N99" i="8"/>
  <c r="E567" i="23" s="1"/>
  <c r="B98" i="8"/>
  <c r="E531" i="23" s="1"/>
  <c r="N96" i="8"/>
  <c r="E495" i="23" s="1"/>
  <c r="B95" i="8"/>
  <c r="E459" i="23" s="1"/>
  <c r="N93" i="8"/>
  <c r="E423" i="23" s="1"/>
  <c r="B92" i="8"/>
  <c r="E387" i="23" s="1"/>
  <c r="N90" i="8"/>
  <c r="E351" i="23" s="1"/>
  <c r="B89" i="8"/>
  <c r="E315" i="23" s="1"/>
  <c r="N87" i="8"/>
  <c r="E279" i="23" s="1"/>
  <c r="B86" i="8"/>
  <c r="E243" i="23" s="1"/>
  <c r="N84" i="8"/>
  <c r="E207" i="23" s="1"/>
  <c r="B83" i="8"/>
  <c r="E171" i="23" s="1"/>
  <c r="N81" i="8"/>
  <c r="E135" i="23" s="1"/>
  <c r="B80" i="8"/>
  <c r="E99" i="23" s="1"/>
  <c r="N78" i="8"/>
  <c r="E63" i="23" s="1"/>
  <c r="B77" i="8"/>
  <c r="E27" i="23" s="1"/>
  <c r="Y105" i="8"/>
  <c r="E722" i="23" s="1"/>
  <c r="E104" i="8"/>
  <c r="E678" i="23" s="1"/>
  <c r="K102" i="8"/>
  <c r="E636" i="23" s="1"/>
  <c r="T100" i="8"/>
  <c r="E597" i="23" s="1"/>
  <c r="H99" i="8"/>
  <c r="E561" i="23" s="1"/>
  <c r="T97" i="8"/>
  <c r="E525" i="23" s="1"/>
  <c r="H96" i="8"/>
  <c r="E489" i="23" s="1"/>
  <c r="T94" i="8"/>
  <c r="E453" i="23" s="1"/>
  <c r="H93" i="8"/>
  <c r="E417" i="23" s="1"/>
  <c r="T91" i="8"/>
  <c r="E381" i="23" s="1"/>
  <c r="H90" i="8"/>
  <c r="E345" i="23" s="1"/>
  <c r="T88" i="8"/>
  <c r="E309" i="23" s="1"/>
  <c r="H87" i="8"/>
  <c r="E273" i="23" s="1"/>
  <c r="T85" i="8"/>
  <c r="E237" i="23" s="1"/>
  <c r="H84" i="8"/>
  <c r="E201" i="23" s="1"/>
  <c r="T82" i="8"/>
  <c r="E165" i="23" s="1"/>
  <c r="H81" i="8"/>
  <c r="E129" i="23" s="1"/>
  <c r="T79" i="8"/>
  <c r="E93" i="23" s="1"/>
  <c r="H78" i="8"/>
  <c r="E57" i="23" s="1"/>
  <c r="T76" i="8"/>
  <c r="E21" i="23" s="1"/>
  <c r="W105" i="8"/>
  <c r="E720" i="23" s="1"/>
  <c r="I102" i="8"/>
  <c r="E634" i="23" s="1"/>
  <c r="F99" i="8"/>
  <c r="E559" i="23" s="1"/>
  <c r="R94" i="8"/>
  <c r="E451" i="23" s="1"/>
  <c r="R91" i="8"/>
  <c r="E379" i="23" s="1"/>
  <c r="R88" i="8"/>
  <c r="E307" i="23" s="1"/>
  <c r="F84" i="8"/>
  <c r="E199" i="23" s="1"/>
  <c r="F81" i="8"/>
  <c r="E127" i="23" s="1"/>
  <c r="F78" i="8"/>
  <c r="E55" i="23" s="1"/>
  <c r="T105" i="8"/>
  <c r="E717" i="23" s="1"/>
  <c r="X103" i="8"/>
  <c r="E673" i="23" s="1"/>
  <c r="D102" i="8"/>
  <c r="E629" i="23" s="1"/>
  <c r="O100" i="8"/>
  <c r="E592" i="23" s="1"/>
  <c r="C99" i="8"/>
  <c r="E556" i="23" s="1"/>
  <c r="O97" i="8"/>
  <c r="E520" i="23" s="1"/>
  <c r="C96" i="8"/>
  <c r="E484" i="23" s="1"/>
  <c r="O94" i="8"/>
  <c r="E448" i="23" s="1"/>
  <c r="C93" i="8"/>
  <c r="E412" i="23" s="1"/>
  <c r="O91" i="8"/>
  <c r="E376" i="23" s="1"/>
  <c r="C90" i="8"/>
  <c r="E340" i="23" s="1"/>
  <c r="O88" i="8"/>
  <c r="E304" i="23" s="1"/>
  <c r="C87" i="8"/>
  <c r="E268" i="23" s="1"/>
  <c r="O85" i="8"/>
  <c r="E232" i="23" s="1"/>
  <c r="C84" i="8"/>
  <c r="E196" i="23" s="1"/>
  <c r="O82" i="8"/>
  <c r="E160" i="23" s="1"/>
  <c r="C81" i="8"/>
  <c r="E124" i="23" s="1"/>
  <c r="O79" i="8"/>
  <c r="E88" i="23" s="1"/>
  <c r="C78" i="8"/>
  <c r="E52" i="23" s="1"/>
  <c r="O76" i="8"/>
  <c r="E16" i="23" s="1"/>
  <c r="Q105" i="8"/>
  <c r="E714" i="23" s="1"/>
  <c r="W103" i="8"/>
  <c r="E672" i="23" s="1"/>
  <c r="C102" i="8"/>
  <c r="E628" i="23" s="1"/>
  <c r="N100" i="8"/>
  <c r="E591" i="23" s="1"/>
  <c r="B99" i="8"/>
  <c r="E555" i="23" s="1"/>
  <c r="N97" i="8"/>
  <c r="E519" i="23" s="1"/>
  <c r="B96" i="8"/>
  <c r="E483" i="23" s="1"/>
  <c r="N94" i="8"/>
  <c r="E447" i="23" s="1"/>
  <c r="B93" i="8"/>
  <c r="E411" i="23" s="1"/>
  <c r="N91" i="8"/>
  <c r="E375" i="23" s="1"/>
  <c r="B90" i="8"/>
  <c r="E339" i="23" s="1"/>
  <c r="N88" i="8"/>
  <c r="E303" i="23" s="1"/>
  <c r="B87" i="8"/>
  <c r="E267" i="23" s="1"/>
  <c r="N85" i="8"/>
  <c r="E231" i="23" s="1"/>
  <c r="B84" i="8"/>
  <c r="E195" i="23" s="1"/>
  <c r="N82" i="8"/>
  <c r="E159" i="23" s="1"/>
  <c r="B81" i="8"/>
  <c r="E123" i="23" s="1"/>
  <c r="N79" i="8"/>
  <c r="E87" i="23" s="1"/>
  <c r="B78" i="8"/>
  <c r="E51" i="23" s="1"/>
  <c r="N76" i="8"/>
  <c r="E15" i="23" s="1"/>
  <c r="K77" i="8"/>
  <c r="E36" i="23" s="1"/>
  <c r="K83" i="8"/>
  <c r="E180" i="23" s="1"/>
  <c r="K89" i="8"/>
  <c r="E324" i="23" s="1"/>
  <c r="K95" i="8"/>
  <c r="E468" i="23" s="1"/>
  <c r="K101" i="8"/>
  <c r="E612" i="23" s="1"/>
  <c r="X80" i="8"/>
  <c r="E121" i="23" s="1"/>
  <c r="X86" i="8"/>
  <c r="E265" i="23" s="1"/>
  <c r="X92" i="8"/>
  <c r="E409" i="23" s="1"/>
  <c r="X98" i="8"/>
  <c r="E553" i="23" s="1"/>
  <c r="L105" i="8"/>
  <c r="E709" i="23" s="1"/>
  <c r="W86" i="8"/>
  <c r="E264" i="23" s="1"/>
  <c r="W95" i="8"/>
  <c r="E480" i="23" s="1"/>
  <c r="L81" i="8"/>
  <c r="E133" i="23" s="1"/>
  <c r="C80" i="8"/>
  <c r="E100" i="23" s="1"/>
  <c r="W77" i="8"/>
  <c r="E48" i="23" s="1"/>
  <c r="W83" i="8"/>
  <c r="E192" i="23" s="1"/>
  <c r="L87" i="8"/>
  <c r="E277" i="23" s="1"/>
  <c r="L93" i="8"/>
  <c r="E421" i="23" s="1"/>
  <c r="L99" i="8"/>
  <c r="E565" i="23" s="1"/>
  <c r="K87" i="8"/>
  <c r="E276" i="23" s="1"/>
  <c r="K96" i="8"/>
  <c r="E492" i="23" s="1"/>
  <c r="L82" i="8"/>
  <c r="E157" i="23" s="1"/>
  <c r="X81" i="8"/>
  <c r="E145" i="23" s="1"/>
  <c r="X87" i="8"/>
  <c r="E289" i="23" s="1"/>
  <c r="X93" i="8"/>
  <c r="E433" i="23" s="1"/>
  <c r="X99" i="8"/>
  <c r="E577" i="23" s="1"/>
  <c r="K88" i="8"/>
  <c r="E300" i="23" s="1"/>
  <c r="K97" i="8"/>
  <c r="E516" i="23" s="1"/>
  <c r="L84" i="8"/>
  <c r="E205" i="23" s="1"/>
  <c r="C83" i="8"/>
  <c r="E172" i="23" s="1"/>
  <c r="W78" i="8"/>
  <c r="E72" i="23" s="1"/>
  <c r="W84" i="8"/>
  <c r="E216" i="23" s="1"/>
  <c r="W90" i="8"/>
  <c r="E360" i="23" s="1"/>
  <c r="W96" i="8"/>
  <c r="E504" i="23" s="1"/>
  <c r="L88" i="8"/>
  <c r="E301" i="23" s="1"/>
  <c r="L94" i="8"/>
  <c r="E445" i="23" s="1"/>
  <c r="L100" i="8"/>
  <c r="E589" i="23" s="1"/>
  <c r="O78" i="8"/>
  <c r="E64" i="23" s="1"/>
  <c r="W88" i="8"/>
  <c r="E312" i="23" s="1"/>
  <c r="W97" i="8"/>
  <c r="E528" i="23" s="1"/>
  <c r="L85" i="8"/>
  <c r="E229" i="23" s="1"/>
  <c r="L106" i="8"/>
  <c r="E733" i="23" s="1"/>
  <c r="X76" i="8"/>
  <c r="E25" i="23" s="1"/>
  <c r="X82" i="8"/>
  <c r="E169" i="23" s="1"/>
  <c r="X88" i="8"/>
  <c r="E313" i="23" s="1"/>
  <c r="X94" i="8"/>
  <c r="E457" i="23" s="1"/>
  <c r="X100" i="8"/>
  <c r="E601" i="23" s="1"/>
  <c r="O81" i="8"/>
  <c r="E136" i="23" s="1"/>
  <c r="W89" i="8"/>
  <c r="E336" i="23" s="1"/>
  <c r="W98" i="8"/>
  <c r="E552" i="23" s="1"/>
  <c r="K103" i="8"/>
  <c r="E660" i="23" s="1"/>
  <c r="W79" i="8"/>
  <c r="E96" i="23" s="1"/>
  <c r="W85" i="8"/>
  <c r="E240" i="23" s="1"/>
  <c r="L77" i="8"/>
  <c r="E37" i="23" s="1"/>
  <c r="L83" i="8"/>
  <c r="E181" i="23" s="1"/>
  <c r="L89" i="8"/>
  <c r="E325" i="23" s="1"/>
  <c r="L95" i="8"/>
  <c r="E469" i="23" s="1"/>
  <c r="L101" i="8"/>
  <c r="E613" i="23" s="1"/>
  <c r="O84" i="8"/>
  <c r="E208" i="23" s="1"/>
  <c r="K76" i="8"/>
  <c r="E12" i="23" s="1"/>
  <c r="K90" i="8"/>
  <c r="E348" i="23" s="1"/>
  <c r="K99" i="8"/>
  <c r="E564" i="23" s="1"/>
  <c r="K106" i="8"/>
  <c r="E732" i="23" s="1"/>
  <c r="K80" i="8"/>
  <c r="E108" i="23" s="1"/>
  <c r="K86" i="8"/>
  <c r="E252" i="23" s="1"/>
  <c r="K92" i="8"/>
  <c r="E396" i="23" s="1"/>
  <c r="K98" i="8"/>
  <c r="E540" i="23" s="1"/>
  <c r="K104" i="8"/>
  <c r="E684" i="23" s="1"/>
  <c r="X77" i="8"/>
  <c r="E49" i="23" s="1"/>
  <c r="X83" i="8"/>
  <c r="E193" i="23" s="1"/>
  <c r="X89" i="8"/>
  <c r="E337" i="23" s="1"/>
  <c r="X95" i="8"/>
  <c r="E481" i="23" s="1"/>
  <c r="X101" i="8"/>
  <c r="E625" i="23" s="1"/>
  <c r="K78" i="8"/>
  <c r="E60" i="23" s="1"/>
  <c r="K91" i="8"/>
  <c r="E372" i="23" s="1"/>
  <c r="K100" i="8"/>
  <c r="E588" i="23" s="1"/>
  <c r="W80" i="8"/>
  <c r="E120" i="23" s="1"/>
  <c r="L90" i="8"/>
  <c r="E349" i="23" s="1"/>
  <c r="L96" i="8"/>
  <c r="E493" i="23" s="1"/>
  <c r="L102" i="8"/>
  <c r="E637" i="23" s="1"/>
  <c r="X102" i="8"/>
  <c r="E649" i="23" s="1"/>
  <c r="K79" i="8"/>
  <c r="E84" i="23" s="1"/>
  <c r="W91" i="8"/>
  <c r="E384" i="23" s="1"/>
  <c r="W100" i="8"/>
  <c r="E600" i="23" s="1"/>
  <c r="C77" i="8"/>
  <c r="E28" i="23" s="1"/>
  <c r="X78" i="8"/>
  <c r="E73" i="23" s="1"/>
  <c r="X84" i="8"/>
  <c r="E217" i="23" s="1"/>
  <c r="X90" i="8"/>
  <c r="E361" i="23" s="1"/>
  <c r="X96" i="8"/>
  <c r="E505" i="23" s="1"/>
  <c r="X105" i="8"/>
  <c r="E721" i="23" s="1"/>
  <c r="W101" i="8"/>
  <c r="E624" i="23" s="1"/>
  <c r="K81" i="8"/>
  <c r="E132" i="23" s="1"/>
  <c r="W92" i="8"/>
  <c r="E408" i="23" s="1"/>
  <c r="X79" i="8"/>
  <c r="E97" i="23" s="1"/>
  <c r="X85" i="8"/>
  <c r="E241" i="23" s="1"/>
  <c r="X91" i="8"/>
  <c r="E385" i="23" s="1"/>
  <c r="X97" i="8"/>
  <c r="E529" i="23" s="1"/>
  <c r="L104" i="8"/>
  <c r="E685" i="23" s="1"/>
  <c r="K84" i="8"/>
  <c r="E204" i="23" s="1"/>
  <c r="K94" i="8"/>
  <c r="E444" i="23" s="1"/>
  <c r="L78" i="8"/>
  <c r="E61" i="23" s="1"/>
  <c r="X104" i="8"/>
  <c r="E697" i="23" s="1"/>
  <c r="L79" i="8"/>
  <c r="E85" i="23" s="1"/>
  <c r="W104" i="8"/>
  <c r="E696" i="23" s="1"/>
  <c r="K93" i="8"/>
  <c r="E420" i="23" s="1"/>
  <c r="W76" i="8"/>
  <c r="E24" i="23" s="1"/>
  <c r="L80" i="8"/>
  <c r="E109" i="23" s="1"/>
  <c r="W81" i="8"/>
  <c r="E144" i="23" s="1"/>
  <c r="W82" i="8"/>
  <c r="E168" i="23" s="1"/>
  <c r="L86" i="8"/>
  <c r="E253" i="23" s="1"/>
  <c r="W87" i="8"/>
  <c r="E288" i="23" s="1"/>
  <c r="L91" i="8"/>
  <c r="E373" i="23" s="1"/>
  <c r="L92" i="8"/>
  <c r="E397" i="23" s="1"/>
  <c r="K82" i="8"/>
  <c r="E156" i="23" s="1"/>
  <c r="W93" i="8"/>
  <c r="E432" i="23" s="1"/>
  <c r="L97" i="8"/>
  <c r="E517" i="23" s="1"/>
  <c r="K85" i="8"/>
  <c r="E228" i="23" s="1"/>
  <c r="L76" i="8"/>
  <c r="E13" i="23" s="1"/>
  <c r="W99" i="8"/>
  <c r="E576" i="23" s="1"/>
  <c r="W94" i="8"/>
  <c r="E456" i="23" s="1"/>
  <c r="L98" i="8"/>
  <c r="E541" i="23" s="1"/>
  <c r="L103" i="8"/>
  <c r="E661" i="23" s="1"/>
  <c r="D45" i="11"/>
  <c r="O101" i="23" s="1"/>
  <c r="D66" i="11"/>
  <c r="O605" i="23" s="1"/>
  <c r="G68" i="11"/>
  <c r="O656" i="23" s="1"/>
  <c r="M47" i="11"/>
  <c r="O158" i="23" s="1"/>
  <c r="B55" i="11"/>
  <c r="O339" i="23" s="1"/>
  <c r="Q63" i="11"/>
  <c r="O546" i="23" s="1"/>
  <c r="H71" i="11"/>
  <c r="O729" i="23" s="1"/>
  <c r="J60" i="11"/>
  <c r="O467" i="23" s="1"/>
  <c r="X53" i="11"/>
  <c r="O313" i="23" s="1"/>
  <c r="X68" i="11"/>
  <c r="O673" i="23" s="1"/>
  <c r="O56" i="11"/>
  <c r="O376" i="23" s="1"/>
  <c r="P45" i="11"/>
  <c r="O113" i="23" s="1"/>
  <c r="P66" i="11"/>
  <c r="O617" i="23" s="1"/>
  <c r="S62" i="11"/>
  <c r="O524" i="23" s="1"/>
  <c r="U65" i="11"/>
  <c r="O598" i="23" s="1"/>
  <c r="N46" i="11"/>
  <c r="O135" i="23" s="1"/>
  <c r="E49" i="11"/>
  <c r="O198" i="23" s="1"/>
  <c r="V60" i="11"/>
  <c r="O479" i="23" s="1"/>
  <c r="K44" i="11"/>
  <c r="O84" i="23" s="1"/>
  <c r="D64" i="11"/>
  <c r="O557" i="23" s="1"/>
  <c r="F60" i="11"/>
  <c r="O463" i="23" s="1"/>
  <c r="I60" i="11"/>
  <c r="O466" i="23" s="1"/>
  <c r="M66" i="11"/>
  <c r="O614" i="23" s="1"/>
  <c r="J43" i="11"/>
  <c r="O59" i="23" s="1"/>
  <c r="X48" i="11"/>
  <c r="O193" i="23" s="1"/>
  <c r="X54" i="11"/>
  <c r="O337" i="23" s="1"/>
  <c r="P61" i="11"/>
  <c r="O497" i="23" s="1"/>
  <c r="R54" i="11"/>
  <c r="O331" i="23" s="1"/>
  <c r="Q71" i="11"/>
  <c r="O738" i="23" s="1"/>
  <c r="U42" i="11"/>
  <c r="O46" i="23" s="1"/>
  <c r="U63" i="11"/>
  <c r="O550" i="23" s="1"/>
  <c r="E47" i="11"/>
  <c r="O150" i="23" s="1"/>
  <c r="E68" i="11"/>
  <c r="O654" i="23" s="1"/>
  <c r="V58" i="11"/>
  <c r="O431" i="23" s="1"/>
  <c r="D62" i="11"/>
  <c r="O509" i="23" s="1"/>
  <c r="G49" i="11"/>
  <c r="O200" i="23" s="1"/>
  <c r="I49" i="11"/>
  <c r="O202" i="23" s="1"/>
  <c r="B48" i="11"/>
  <c r="O171" i="23" s="1"/>
  <c r="Q50" i="11"/>
  <c r="O234" i="23" s="1"/>
  <c r="T43" i="11"/>
  <c r="O69" i="23" s="1"/>
  <c r="J65" i="11"/>
  <c r="O587" i="23" s="1"/>
  <c r="E57" i="11"/>
  <c r="O390" i="23" s="1"/>
  <c r="K49" i="11"/>
  <c r="O204" i="23" s="1"/>
  <c r="U67" i="11"/>
  <c r="O646" i="23" s="1"/>
  <c r="Y61" i="11"/>
  <c r="O506" i="23" s="1"/>
  <c r="H44" i="11"/>
  <c r="O81" i="23" s="1"/>
  <c r="S58" i="11"/>
  <c r="O428" i="23" s="1"/>
  <c r="P47" i="11"/>
  <c r="O161" i="23" s="1"/>
  <c r="P68" i="11"/>
  <c r="O665" i="23" s="1"/>
  <c r="U64" i="11"/>
  <c r="O574" i="23" s="1"/>
  <c r="R43" i="11"/>
  <c r="O67" i="23" s="1"/>
  <c r="O49" i="11"/>
  <c r="O208" i="23" s="1"/>
  <c r="G34" i="10"/>
  <c r="K656" i="23" s="1"/>
  <c r="R37" i="10"/>
  <c r="K739" i="23" s="1"/>
  <c r="R31" i="10"/>
  <c r="K595" i="23" s="1"/>
  <c r="R25" i="10"/>
  <c r="K451" i="23" s="1"/>
  <c r="R19" i="10"/>
  <c r="K307" i="23" s="1"/>
  <c r="R13" i="10"/>
  <c r="K163" i="23" s="1"/>
  <c r="R7" i="10"/>
  <c r="K19" i="23" s="1"/>
  <c r="Y32" i="10"/>
  <c r="K626" i="23" s="1"/>
  <c r="L32" i="10"/>
  <c r="K613" i="23" s="1"/>
  <c r="L26" i="10"/>
  <c r="K469" i="23" s="1"/>
  <c r="L20" i="10"/>
  <c r="K325" i="23" s="1"/>
  <c r="L14" i="10"/>
  <c r="K181" i="23" s="1"/>
  <c r="L8" i="10"/>
  <c r="K37" i="23" s="1"/>
  <c r="T30" i="10"/>
  <c r="K573" i="23" s="1"/>
  <c r="I23" i="10"/>
  <c r="K394" i="23" s="1"/>
  <c r="D16" i="10"/>
  <c r="K221" i="23" s="1"/>
  <c r="W8" i="10"/>
  <c r="K48" i="23" s="1"/>
  <c r="B32" i="10"/>
  <c r="K603" i="23" s="1"/>
  <c r="M24" i="10"/>
  <c r="K422" i="23" s="1"/>
  <c r="H17" i="10"/>
  <c r="K249" i="23" s="1"/>
  <c r="C10" i="10"/>
  <c r="K76" i="23" s="1"/>
  <c r="D33" i="10"/>
  <c r="K629" i="23" s="1"/>
  <c r="K25" i="10"/>
  <c r="K444" i="23" s="1"/>
  <c r="G18" i="10"/>
  <c r="K272" i="23" s="1"/>
  <c r="B11" i="10"/>
  <c r="K99" i="23" s="1"/>
  <c r="T33" i="10"/>
  <c r="K645" i="23" s="1"/>
  <c r="W25" i="10"/>
  <c r="K456" i="23" s="1"/>
  <c r="S18" i="10"/>
  <c r="K284" i="23" s="1"/>
  <c r="N11" i="10"/>
  <c r="K111" i="23" s="1"/>
  <c r="W32" i="10"/>
  <c r="K624" i="23" s="1"/>
  <c r="Q21" i="10"/>
  <c r="K354" i="23" s="1"/>
  <c r="V10" i="10"/>
  <c r="K95" i="23" s="1"/>
  <c r="V29" i="10"/>
  <c r="K551" i="23" s="1"/>
  <c r="W18" i="10"/>
  <c r="K288" i="23" s="1"/>
  <c r="D8" i="10"/>
  <c r="K29" i="23" s="1"/>
  <c r="U26" i="10"/>
  <c r="K478" i="23" s="1"/>
  <c r="B16" i="10"/>
  <c r="K219" i="23" s="1"/>
  <c r="W35" i="10"/>
  <c r="K696" i="23" s="1"/>
  <c r="C24" i="10"/>
  <c r="K412" i="23" s="1"/>
  <c r="H13" i="10"/>
  <c r="K153" i="23" s="1"/>
  <c r="M31" i="10"/>
  <c r="K590" i="23" s="1"/>
  <c r="J20" i="10"/>
  <c r="K323" i="23" s="1"/>
  <c r="O9" i="10"/>
  <c r="K64" i="23" s="1"/>
  <c r="J28" i="10"/>
  <c r="K515" i="23" s="1"/>
  <c r="O17" i="10"/>
  <c r="K256" i="23" s="1"/>
  <c r="U37" i="10"/>
  <c r="K742" i="23" s="1"/>
  <c r="O25" i="10"/>
  <c r="K448" i="23" s="1"/>
  <c r="T14" i="10"/>
  <c r="K189" i="23" s="1"/>
  <c r="I35" i="10"/>
  <c r="K682" i="23" s="1"/>
  <c r="J8" i="10"/>
  <c r="K35" i="23" s="1"/>
  <c r="G10" i="10"/>
  <c r="K80" i="23" s="1"/>
  <c r="I12" i="10"/>
  <c r="K130" i="23" s="1"/>
  <c r="M16" i="10"/>
  <c r="K230" i="23" s="1"/>
  <c r="Q20" i="10"/>
  <c r="K330" i="23" s="1"/>
  <c r="P24" i="10"/>
  <c r="K425" i="23" s="1"/>
  <c r="B29" i="10"/>
  <c r="K531" i="23" s="1"/>
  <c r="P33" i="10"/>
  <c r="K641" i="23" s="1"/>
  <c r="E7" i="10"/>
  <c r="K6" i="23" s="1"/>
  <c r="D11" i="10"/>
  <c r="K101" i="23" s="1"/>
  <c r="W12" i="10"/>
  <c r="K144" i="23" s="1"/>
  <c r="T10" i="10"/>
  <c r="K93" i="23" s="1"/>
  <c r="G17" i="10"/>
  <c r="K248" i="23" s="1"/>
  <c r="S33" i="10"/>
  <c r="K644" i="23" s="1"/>
  <c r="F37" i="10"/>
  <c r="K727" i="23" s="1"/>
  <c r="F31" i="10"/>
  <c r="K583" i="23" s="1"/>
  <c r="F25" i="10"/>
  <c r="K439" i="23" s="1"/>
  <c r="F19" i="10"/>
  <c r="K295" i="23" s="1"/>
  <c r="F13" i="10"/>
  <c r="K151" i="23" s="1"/>
  <c r="F7" i="10"/>
  <c r="K7" i="23" s="1"/>
  <c r="X37" i="10"/>
  <c r="K745" i="23" s="1"/>
  <c r="X31" i="10"/>
  <c r="K601" i="23" s="1"/>
  <c r="X25" i="10"/>
  <c r="K457" i="23" s="1"/>
  <c r="X19" i="10"/>
  <c r="K313" i="23" s="1"/>
  <c r="X13" i="10"/>
  <c r="K169" i="23" s="1"/>
  <c r="X7" i="10"/>
  <c r="K25" i="23" s="1"/>
  <c r="C30" i="10"/>
  <c r="K556" i="23" s="1"/>
  <c r="S22" i="10"/>
  <c r="K380" i="23" s="1"/>
  <c r="N15" i="10"/>
  <c r="K207" i="23" s="1"/>
  <c r="I8" i="10"/>
  <c r="K34" i="23" s="1"/>
  <c r="J31" i="10"/>
  <c r="K587" i="23" s="1"/>
  <c r="V23" i="10"/>
  <c r="K407" i="23" s="1"/>
  <c r="Q16" i="10"/>
  <c r="K234" i="23" s="1"/>
  <c r="M9" i="10"/>
  <c r="K62" i="23" s="1"/>
  <c r="K32" i="10"/>
  <c r="K612" i="23" s="1"/>
  <c r="U24" i="10"/>
  <c r="K430" i="23" s="1"/>
  <c r="P17" i="10"/>
  <c r="K257" i="23" s="1"/>
  <c r="K10" i="10"/>
  <c r="K84" i="23" s="1"/>
  <c r="B33" i="10"/>
  <c r="K627" i="23" s="1"/>
  <c r="I25" i="10"/>
  <c r="K442" i="23" s="1"/>
  <c r="D18" i="10"/>
  <c r="K269" i="23" s="1"/>
  <c r="W10" i="10"/>
  <c r="K96" i="23" s="1"/>
  <c r="W31" i="10"/>
  <c r="K600" i="23" s="1"/>
  <c r="T20" i="10"/>
  <c r="K333" i="23" s="1"/>
  <c r="Y9" i="10"/>
  <c r="K74" i="23" s="1"/>
  <c r="V28" i="10"/>
  <c r="K527" i="23" s="1"/>
  <c r="B18" i="10"/>
  <c r="K267" i="23" s="1"/>
  <c r="G7" i="10"/>
  <c r="K8" i="23" s="1"/>
  <c r="Y25" i="10"/>
  <c r="K458" i="23" s="1"/>
  <c r="E15" i="10"/>
  <c r="K198" i="23" s="1"/>
  <c r="U34" i="10"/>
  <c r="K670" i="23" s="1"/>
  <c r="E23" i="10"/>
  <c r="K390" i="23" s="1"/>
  <c r="J12" i="10"/>
  <c r="K131" i="23" s="1"/>
  <c r="M30" i="10"/>
  <c r="K566" i="23" s="1"/>
  <c r="M19" i="10"/>
  <c r="K302" i="23" s="1"/>
  <c r="Q8" i="10"/>
  <c r="K42" i="23" s="1"/>
  <c r="K27" i="10"/>
  <c r="K492" i="23" s="1"/>
  <c r="P16" i="10"/>
  <c r="K233" i="23" s="1"/>
  <c r="Q36" i="10"/>
  <c r="K714" i="23" s="1"/>
  <c r="Q24" i="10"/>
  <c r="K426" i="23" s="1"/>
  <c r="V13" i="10"/>
  <c r="K167" i="23" s="1"/>
  <c r="N32" i="10"/>
  <c r="K615" i="23" s="1"/>
  <c r="C35" i="10"/>
  <c r="K676" i="23" s="1"/>
  <c r="G8" i="10"/>
  <c r="K32" i="23" s="1"/>
  <c r="E10" i="10"/>
  <c r="K78" i="23" s="1"/>
  <c r="J14" i="10"/>
  <c r="K179" i="23" s="1"/>
  <c r="I18" i="10"/>
  <c r="K274" i="23" s="1"/>
  <c r="P22" i="10"/>
  <c r="K377" i="23" s="1"/>
  <c r="S26" i="10"/>
  <c r="K476" i="23" s="1"/>
  <c r="D31" i="10"/>
  <c r="K581" i="23" s="1"/>
  <c r="J36" i="10"/>
  <c r="K707" i="23" s="1"/>
  <c r="E9" i="10"/>
  <c r="K54" i="23" s="1"/>
  <c r="Y10" i="10"/>
  <c r="K98" i="23" s="1"/>
  <c r="E36" i="10"/>
  <c r="K702" i="23" s="1"/>
  <c r="G33" i="10"/>
  <c r="K632" i="23" s="1"/>
  <c r="R36" i="10"/>
  <c r="K715" i="23" s="1"/>
  <c r="R30" i="10"/>
  <c r="K571" i="23" s="1"/>
  <c r="R24" i="10"/>
  <c r="K427" i="23" s="1"/>
  <c r="R18" i="10"/>
  <c r="K283" i="23" s="1"/>
  <c r="R12" i="10"/>
  <c r="K139" i="23" s="1"/>
  <c r="Y37" i="10"/>
  <c r="K746" i="23" s="1"/>
  <c r="L37" i="10"/>
  <c r="K733" i="23" s="1"/>
  <c r="L31" i="10"/>
  <c r="K589" i="23" s="1"/>
  <c r="L25" i="10"/>
  <c r="K445" i="23" s="1"/>
  <c r="L19" i="10"/>
  <c r="K301" i="23" s="1"/>
  <c r="L13" i="10"/>
  <c r="K157" i="23" s="1"/>
  <c r="L7" i="10"/>
  <c r="K13" i="23" s="1"/>
  <c r="K29" i="10"/>
  <c r="K540" i="23" s="1"/>
  <c r="D22" i="10"/>
  <c r="K365" i="23" s="1"/>
  <c r="W14" i="10"/>
  <c r="K192" i="23" s="1"/>
  <c r="S7" i="10"/>
  <c r="K20" i="23" s="1"/>
  <c r="Q30" i="10"/>
  <c r="K570" i="23" s="1"/>
  <c r="H23" i="10"/>
  <c r="K393" i="23" s="1"/>
  <c r="C16" i="10"/>
  <c r="K220" i="23" s="1"/>
  <c r="V8" i="10"/>
  <c r="K47" i="23" s="1"/>
  <c r="T31" i="10"/>
  <c r="K597" i="23" s="1"/>
  <c r="G24" i="10"/>
  <c r="K416" i="23" s="1"/>
  <c r="B17" i="10"/>
  <c r="K243" i="23" s="1"/>
  <c r="U9" i="10"/>
  <c r="K70" i="23" s="1"/>
  <c r="I32" i="10"/>
  <c r="K610" i="23" s="1"/>
  <c r="S24" i="10"/>
  <c r="K428" i="23" s="1"/>
  <c r="N17" i="10"/>
  <c r="K255" i="23" s="1"/>
  <c r="I10" i="10"/>
  <c r="K82" i="23" s="1"/>
  <c r="W30" i="10"/>
  <c r="K576" i="23" s="1"/>
  <c r="V19" i="10"/>
  <c r="K311" i="23" s="1"/>
  <c r="C9" i="10"/>
  <c r="K52" i="23" s="1"/>
  <c r="W27" i="10"/>
  <c r="K504" i="23" s="1"/>
  <c r="D17" i="10"/>
  <c r="K245" i="23" s="1"/>
  <c r="D37" i="10"/>
  <c r="K725" i="23" s="1"/>
  <c r="B25" i="10"/>
  <c r="K435" i="23" s="1"/>
  <c r="G14" i="10"/>
  <c r="K176" i="23" s="1"/>
  <c r="Q33" i="10"/>
  <c r="K642" i="23" s="1"/>
  <c r="H22" i="10"/>
  <c r="K369" i="23" s="1"/>
  <c r="M11" i="10"/>
  <c r="K110" i="23" s="1"/>
  <c r="M29" i="10"/>
  <c r="K542" i="23" s="1"/>
  <c r="O18" i="10"/>
  <c r="K280" i="23" s="1"/>
  <c r="T7" i="10"/>
  <c r="K21" i="23" s="1"/>
  <c r="O26" i="10"/>
  <c r="K472" i="23" s="1"/>
  <c r="T15" i="10"/>
  <c r="K213" i="23" s="1"/>
  <c r="O35" i="10"/>
  <c r="K688" i="23" s="1"/>
  <c r="T23" i="10"/>
  <c r="K405" i="23" s="1"/>
  <c r="Y12" i="10"/>
  <c r="K146" i="23" s="1"/>
  <c r="D30" i="10"/>
  <c r="K557" i="23" s="1"/>
  <c r="E32" i="10"/>
  <c r="K606" i="23" s="1"/>
  <c r="T34" i="10"/>
  <c r="K669" i="23" s="1"/>
  <c r="C8" i="10"/>
  <c r="K28" i="23" s="1"/>
  <c r="B12" i="10"/>
  <c r="K123" i="23" s="1"/>
  <c r="J16" i="10"/>
  <c r="K227" i="23" s="1"/>
  <c r="K20" i="10"/>
  <c r="K324" i="23" s="1"/>
  <c r="O24" i="10"/>
  <c r="K424" i="23" s="1"/>
  <c r="U28" i="10"/>
  <c r="K526" i="23" s="1"/>
  <c r="H33" i="10"/>
  <c r="K633" i="23" s="1"/>
  <c r="V35" i="10"/>
  <c r="K695" i="23" s="1"/>
  <c r="S8" i="10"/>
  <c r="K44" i="23" s="1"/>
  <c r="V21" i="10"/>
  <c r="K359" i="23" s="1"/>
  <c r="S32" i="10"/>
  <c r="K620" i="23" s="1"/>
  <c r="F36" i="10"/>
  <c r="K703" i="23" s="1"/>
  <c r="F30" i="10"/>
  <c r="K559" i="23" s="1"/>
  <c r="F24" i="10"/>
  <c r="K415" i="23" s="1"/>
  <c r="F18" i="10"/>
  <c r="K271" i="23" s="1"/>
  <c r="F12" i="10"/>
  <c r="K127" i="23" s="1"/>
  <c r="M37" i="10"/>
  <c r="K734" i="23" s="1"/>
  <c r="X36" i="10"/>
  <c r="K721" i="23" s="1"/>
  <c r="X30" i="10"/>
  <c r="K577" i="23" s="1"/>
  <c r="X24" i="10"/>
  <c r="K433" i="23" s="1"/>
  <c r="X18" i="10"/>
  <c r="K289" i="23" s="1"/>
  <c r="X12" i="10"/>
  <c r="K145" i="23" s="1"/>
  <c r="H37" i="10"/>
  <c r="K729" i="23" s="1"/>
  <c r="T28" i="10"/>
  <c r="K525" i="23" s="1"/>
  <c r="N21" i="10"/>
  <c r="K351" i="23" s="1"/>
  <c r="I14" i="10"/>
  <c r="K178" i="23" s="1"/>
  <c r="D7" i="10"/>
  <c r="K5" i="23" s="1"/>
  <c r="B30" i="10"/>
  <c r="K555" i="23" s="1"/>
  <c r="Q22" i="10"/>
  <c r="K378" i="23" s="1"/>
  <c r="M15" i="10"/>
  <c r="K206" i="23" s="1"/>
  <c r="H8" i="10"/>
  <c r="K33" i="23" s="1"/>
  <c r="C31" i="10"/>
  <c r="K580" i="23" s="1"/>
  <c r="P23" i="10"/>
  <c r="K401" i="23" s="1"/>
  <c r="K16" i="10"/>
  <c r="K228" i="23" s="1"/>
  <c r="G9" i="10"/>
  <c r="K56" i="23" s="1"/>
  <c r="P31" i="10"/>
  <c r="K593" i="23" s="1"/>
  <c r="D24" i="10"/>
  <c r="K413" i="23" s="1"/>
  <c r="W16" i="10"/>
  <c r="K240" i="23" s="1"/>
  <c r="S9" i="10"/>
  <c r="K68" i="23" s="1"/>
  <c r="W29" i="10"/>
  <c r="K552" i="23" s="1"/>
  <c r="Y18" i="10"/>
  <c r="K290" i="23" s="1"/>
  <c r="E8" i="10"/>
  <c r="K30" i="23" s="1"/>
  <c r="B27" i="10"/>
  <c r="K483" i="23" s="1"/>
  <c r="G16" i="10"/>
  <c r="K224" i="23" s="1"/>
  <c r="C36" i="10"/>
  <c r="K700" i="23" s="1"/>
  <c r="E24" i="10"/>
  <c r="K414" i="23" s="1"/>
  <c r="J13" i="10"/>
  <c r="K155" i="23" s="1"/>
  <c r="O32" i="10"/>
  <c r="K616" i="23" s="1"/>
  <c r="J21" i="10"/>
  <c r="K347" i="23" s="1"/>
  <c r="O10" i="10"/>
  <c r="K88" i="23" s="1"/>
  <c r="M28" i="10"/>
  <c r="K518" i="23" s="1"/>
  <c r="Q17" i="10"/>
  <c r="K258" i="23" s="1"/>
  <c r="V37" i="10"/>
  <c r="K743" i="23" s="1"/>
  <c r="P25" i="10"/>
  <c r="K449" i="23" s="1"/>
  <c r="U14" i="10"/>
  <c r="K190" i="23" s="1"/>
  <c r="K34" i="10"/>
  <c r="K660" i="23" s="1"/>
  <c r="V22" i="10"/>
  <c r="K383" i="23" s="1"/>
  <c r="C12" i="10"/>
  <c r="K124" i="23" s="1"/>
  <c r="V27" i="10"/>
  <c r="K503" i="23" s="1"/>
  <c r="Y29" i="10"/>
  <c r="K554" i="23" s="1"/>
  <c r="D32" i="10"/>
  <c r="K605" i="23" s="1"/>
  <c r="T37" i="10"/>
  <c r="K741" i="23" s="1"/>
  <c r="B10" i="10"/>
  <c r="K75" i="23" s="1"/>
  <c r="D14" i="10"/>
  <c r="K173" i="23" s="1"/>
  <c r="H18" i="10"/>
  <c r="K273" i="23" s="1"/>
  <c r="M22" i="10"/>
  <c r="K374" i="23" s="1"/>
  <c r="K26" i="10"/>
  <c r="K468" i="23" s="1"/>
  <c r="B31" i="10"/>
  <c r="K579" i="23" s="1"/>
  <c r="C33" i="10"/>
  <c r="K628" i="23" s="1"/>
  <c r="B28" i="10"/>
  <c r="K507" i="23" s="1"/>
  <c r="Y8" i="10"/>
  <c r="K50" i="23" s="1"/>
  <c r="G32" i="10"/>
  <c r="K608" i="23" s="1"/>
  <c r="R35" i="10"/>
  <c r="K691" i="23" s="1"/>
  <c r="R29" i="10"/>
  <c r="K547" i="23" s="1"/>
  <c r="R23" i="10"/>
  <c r="K403" i="23" s="1"/>
  <c r="R17" i="10"/>
  <c r="K259" i="23" s="1"/>
  <c r="R11" i="10"/>
  <c r="K115" i="23" s="1"/>
  <c r="Y36" i="10"/>
  <c r="K722" i="23" s="1"/>
  <c r="L36" i="10"/>
  <c r="K709" i="23" s="1"/>
  <c r="L30" i="10"/>
  <c r="K565" i="23" s="1"/>
  <c r="L24" i="10"/>
  <c r="K421" i="23" s="1"/>
  <c r="L18" i="10"/>
  <c r="K277" i="23" s="1"/>
  <c r="L12" i="10"/>
  <c r="K133" i="23" s="1"/>
  <c r="N36" i="10"/>
  <c r="K711" i="23" s="1"/>
  <c r="D28" i="10"/>
  <c r="K509" i="23" s="1"/>
  <c r="W20" i="10"/>
  <c r="K336" i="23" s="1"/>
  <c r="S13" i="10"/>
  <c r="K164" i="23" s="1"/>
  <c r="W37" i="10"/>
  <c r="K744" i="23" s="1"/>
  <c r="J29" i="10"/>
  <c r="K539" i="23" s="1"/>
  <c r="C22" i="10"/>
  <c r="K364" i="23" s="1"/>
  <c r="V14" i="10"/>
  <c r="K191" i="23" s="1"/>
  <c r="Q7" i="10"/>
  <c r="K18" i="23" s="1"/>
  <c r="K30" i="10"/>
  <c r="K564" i="23" s="1"/>
  <c r="B23" i="10"/>
  <c r="K387" i="23" s="1"/>
  <c r="U15" i="10"/>
  <c r="K214" i="23" s="1"/>
  <c r="P8" i="10"/>
  <c r="K41" i="23" s="1"/>
  <c r="Y30" i="10"/>
  <c r="K578" i="23" s="1"/>
  <c r="N23" i="10"/>
  <c r="K399" i="23" s="1"/>
  <c r="I16" i="10"/>
  <c r="K226" i="23" s="1"/>
  <c r="D9" i="10"/>
  <c r="K53" i="23" s="1"/>
  <c r="W28" i="10"/>
  <c r="K528" i="23" s="1"/>
  <c r="C18" i="10"/>
  <c r="K268" i="23" s="1"/>
  <c r="H7" i="10"/>
  <c r="K9" i="23" s="1"/>
  <c r="D26" i="10"/>
  <c r="K461" i="23" s="1"/>
  <c r="I15" i="10"/>
  <c r="K202" i="23" s="1"/>
  <c r="V34" i="10"/>
  <c r="K671" i="23" s="1"/>
  <c r="G23" i="10"/>
  <c r="K392" i="23" s="1"/>
  <c r="K12" i="10"/>
  <c r="K132" i="23" s="1"/>
  <c r="O31" i="10"/>
  <c r="K592" i="23" s="1"/>
  <c r="M20" i="10"/>
  <c r="K326" i="23" s="1"/>
  <c r="Q9" i="10"/>
  <c r="K66" i="23" s="1"/>
  <c r="O27" i="10"/>
  <c r="K496" i="23" s="1"/>
  <c r="T16" i="10"/>
  <c r="K237" i="23" s="1"/>
  <c r="U36" i="10"/>
  <c r="K718" i="23" s="1"/>
  <c r="T24" i="10"/>
  <c r="K429" i="23" s="1"/>
  <c r="Y13" i="10"/>
  <c r="K170" i="23" s="1"/>
  <c r="I33" i="10"/>
  <c r="K634" i="23" s="1"/>
  <c r="Y21" i="10"/>
  <c r="K362" i="23" s="1"/>
  <c r="E11" i="10"/>
  <c r="K102" i="23" s="1"/>
  <c r="N25" i="10"/>
  <c r="K447" i="23" s="1"/>
  <c r="P27" i="10"/>
  <c r="K497" i="23" s="1"/>
  <c r="U29" i="10"/>
  <c r="K550" i="23" s="1"/>
  <c r="J34" i="10"/>
  <c r="K659" i="23" s="1"/>
  <c r="U7" i="10"/>
  <c r="K22" i="23" s="1"/>
  <c r="Y11" i="10"/>
  <c r="K122" i="23" s="1"/>
  <c r="E16" i="10"/>
  <c r="K222" i="23" s="1"/>
  <c r="D20" i="10"/>
  <c r="K317" i="23" s="1"/>
  <c r="K24" i="10"/>
  <c r="K420" i="23" s="1"/>
  <c r="N28" i="10"/>
  <c r="K519" i="23" s="1"/>
  <c r="N30" i="10"/>
  <c r="K567" i="23" s="1"/>
  <c r="B15" i="10"/>
  <c r="K195" i="23" s="1"/>
  <c r="N35" i="10"/>
  <c r="K687" i="23" s="1"/>
  <c r="S37" i="10"/>
  <c r="K740" i="23" s="1"/>
  <c r="S31" i="10"/>
  <c r="K596" i="23" s="1"/>
  <c r="F35" i="10"/>
  <c r="K679" i="23" s="1"/>
  <c r="F29" i="10"/>
  <c r="K535" i="23" s="1"/>
  <c r="F23" i="10"/>
  <c r="K391" i="23" s="1"/>
  <c r="F17" i="10"/>
  <c r="K247" i="23" s="1"/>
  <c r="F11" i="10"/>
  <c r="K103" i="23" s="1"/>
  <c r="M36" i="10"/>
  <c r="K710" i="23" s="1"/>
  <c r="X35" i="10"/>
  <c r="K697" i="23" s="1"/>
  <c r="X29" i="10"/>
  <c r="K553" i="23" s="1"/>
  <c r="X23" i="10"/>
  <c r="K409" i="23" s="1"/>
  <c r="X17" i="10"/>
  <c r="K265" i="23" s="1"/>
  <c r="X11" i="10"/>
  <c r="K121" i="23" s="1"/>
  <c r="T35" i="10"/>
  <c r="K693" i="23" s="1"/>
  <c r="N27" i="10"/>
  <c r="K495" i="23" s="1"/>
  <c r="I20" i="10"/>
  <c r="K322" i="23" s="1"/>
  <c r="D13" i="10"/>
  <c r="K149" i="23" s="1"/>
  <c r="E37" i="10"/>
  <c r="K726" i="23" s="1"/>
  <c r="Q28" i="10"/>
  <c r="K522" i="23" s="1"/>
  <c r="M21" i="10"/>
  <c r="K350" i="23" s="1"/>
  <c r="H14" i="10"/>
  <c r="K177" i="23" s="1"/>
  <c r="C7" i="10"/>
  <c r="K4" i="23" s="1"/>
  <c r="T29" i="10"/>
  <c r="K549" i="23" s="1"/>
  <c r="K22" i="10"/>
  <c r="K372" i="23" s="1"/>
  <c r="G15" i="10"/>
  <c r="K200" i="23" s="1"/>
  <c r="B8" i="10"/>
  <c r="K27" i="23" s="1"/>
  <c r="I30" i="10"/>
  <c r="K562" i="23" s="1"/>
  <c r="W22" i="10"/>
  <c r="K384" i="23" s="1"/>
  <c r="S15" i="10"/>
  <c r="K212" i="23" s="1"/>
  <c r="N8" i="10"/>
  <c r="K39" i="23" s="1"/>
  <c r="Y27" i="10"/>
  <c r="K506" i="23" s="1"/>
  <c r="E17" i="10"/>
  <c r="K246" i="23" s="1"/>
  <c r="J37" i="10"/>
  <c r="K731" i="23" s="1"/>
  <c r="G25" i="10"/>
  <c r="K440" i="23" s="1"/>
  <c r="K14" i="10"/>
  <c r="K180" i="23" s="1"/>
  <c r="U33" i="10"/>
  <c r="K646" i="23" s="1"/>
  <c r="J22" i="10"/>
  <c r="K371" i="23" s="1"/>
  <c r="O11" i="10"/>
  <c r="K112" i="23" s="1"/>
  <c r="O30" i="10"/>
  <c r="K568" i="23" s="1"/>
  <c r="O19" i="10"/>
  <c r="K304" i="23" s="1"/>
  <c r="T8" i="10"/>
  <c r="K45" i="23" s="1"/>
  <c r="Q26" i="10"/>
  <c r="K474" i="23" s="1"/>
  <c r="V15" i="10"/>
  <c r="K215" i="23" s="1"/>
  <c r="P35" i="10"/>
  <c r="K689" i="23" s="1"/>
  <c r="U23" i="10"/>
  <c r="K406" i="23" s="1"/>
  <c r="B13" i="10"/>
  <c r="K147" i="23" s="1"/>
  <c r="H32" i="10"/>
  <c r="K609" i="23" s="1"/>
  <c r="C21" i="10"/>
  <c r="K340" i="23" s="1"/>
  <c r="H10" i="10"/>
  <c r="K81" i="23" s="1"/>
  <c r="O23" i="10"/>
  <c r="K400" i="23" s="1"/>
  <c r="M25" i="10"/>
  <c r="K446" i="23" s="1"/>
  <c r="I27" i="10"/>
  <c r="K490" i="23" s="1"/>
  <c r="Y31" i="10"/>
  <c r="K602" i="23" s="1"/>
  <c r="O37" i="10"/>
  <c r="K736" i="23" s="1"/>
  <c r="V9" i="10"/>
  <c r="K71" i="23" s="1"/>
  <c r="U13" i="10"/>
  <c r="K166" i="23" s="1"/>
  <c r="E18" i="10"/>
  <c r="K270" i="23" s="1"/>
  <c r="G22" i="10"/>
  <c r="K368" i="23" s="1"/>
  <c r="J26" i="10"/>
  <c r="K467" i="23" s="1"/>
  <c r="E28" i="10"/>
  <c r="K510" i="23" s="1"/>
  <c r="G26" i="10"/>
  <c r="K464" i="23" s="1"/>
  <c r="O21" i="10"/>
  <c r="K352" i="23" s="1"/>
  <c r="G37" i="10"/>
  <c r="K728" i="23" s="1"/>
  <c r="G31" i="10"/>
  <c r="K584" i="23" s="1"/>
  <c r="R34" i="10"/>
  <c r="K667" i="23" s="1"/>
  <c r="R28" i="10"/>
  <c r="K523" i="23" s="1"/>
  <c r="R22" i="10"/>
  <c r="K379" i="23" s="1"/>
  <c r="R16" i="10"/>
  <c r="K235" i="23" s="1"/>
  <c r="R10" i="10"/>
  <c r="K91" i="23" s="1"/>
  <c r="Y35" i="10"/>
  <c r="K698" i="23" s="1"/>
  <c r="L35" i="10"/>
  <c r="K685" i="23" s="1"/>
  <c r="L29" i="10"/>
  <c r="K541" i="23" s="1"/>
  <c r="L23" i="10"/>
  <c r="K397" i="23" s="1"/>
  <c r="L17" i="10"/>
  <c r="K253" i="23" s="1"/>
  <c r="L11" i="10"/>
  <c r="K109" i="23" s="1"/>
  <c r="B35" i="10"/>
  <c r="K675" i="23" s="1"/>
  <c r="W26" i="10"/>
  <c r="K480" i="23" s="1"/>
  <c r="S19" i="10"/>
  <c r="K308" i="23" s="1"/>
  <c r="N12" i="10"/>
  <c r="K135" i="23" s="1"/>
  <c r="K36" i="10"/>
  <c r="K708" i="23" s="1"/>
  <c r="C28" i="10"/>
  <c r="K508" i="23" s="1"/>
  <c r="V20" i="10"/>
  <c r="K335" i="23" s="1"/>
  <c r="Q13" i="10"/>
  <c r="K162" i="23" s="1"/>
  <c r="P37" i="10"/>
  <c r="K737" i="23" s="1"/>
  <c r="C29" i="10"/>
  <c r="K532" i="23" s="1"/>
  <c r="U21" i="10"/>
  <c r="K358" i="23" s="1"/>
  <c r="P14" i="10"/>
  <c r="K185" i="23" s="1"/>
  <c r="K7" i="10"/>
  <c r="K12" i="23" s="1"/>
  <c r="P29" i="10"/>
  <c r="K545" i="23" s="1"/>
  <c r="I22" i="10"/>
  <c r="K370" i="23" s="1"/>
  <c r="D15" i="10"/>
  <c r="K197" i="23" s="1"/>
  <c r="W7" i="10"/>
  <c r="K24" i="23" s="1"/>
  <c r="C27" i="10"/>
  <c r="K484" i="23" s="1"/>
  <c r="H16" i="10"/>
  <c r="K225" i="23" s="1"/>
  <c r="H36" i="10"/>
  <c r="K705" i="23" s="1"/>
  <c r="I24" i="10"/>
  <c r="K418" i="23" s="1"/>
  <c r="N13" i="10"/>
  <c r="K159" i="23" s="1"/>
  <c r="P32" i="10"/>
  <c r="K617" i="23" s="1"/>
  <c r="K21" i="10"/>
  <c r="K348" i="23" s="1"/>
  <c r="P10" i="10"/>
  <c r="K89" i="23" s="1"/>
  <c r="O29" i="10"/>
  <c r="K544" i="23" s="1"/>
  <c r="Q18" i="10"/>
  <c r="K282" i="23" s="1"/>
  <c r="V7" i="10"/>
  <c r="K23" i="23" s="1"/>
  <c r="T25" i="10"/>
  <c r="K453" i="23" s="1"/>
  <c r="Y14" i="10"/>
  <c r="K194" i="23" s="1"/>
  <c r="O34" i="10"/>
  <c r="K664" i="23" s="1"/>
  <c r="Y22" i="10"/>
  <c r="K386" i="23" s="1"/>
  <c r="E12" i="10"/>
  <c r="K126" i="23" s="1"/>
  <c r="H31" i="10"/>
  <c r="K585" i="23" s="1"/>
  <c r="E20" i="10"/>
  <c r="K318" i="23" s="1"/>
  <c r="J9" i="10"/>
  <c r="K59" i="23" s="1"/>
  <c r="I21" i="10"/>
  <c r="K346" i="23" s="1"/>
  <c r="J23" i="10"/>
  <c r="K395" i="23" s="1"/>
  <c r="J25" i="10"/>
  <c r="K443" i="23" s="1"/>
  <c r="N29" i="10"/>
  <c r="K543" i="23" s="1"/>
  <c r="I34" i="10"/>
  <c r="K658" i="23" s="1"/>
  <c r="N7" i="10"/>
  <c r="K15" i="23" s="1"/>
  <c r="U11" i="10"/>
  <c r="K118" i="23" s="1"/>
  <c r="W15" i="10"/>
  <c r="K216" i="23" s="1"/>
  <c r="C20" i="10"/>
  <c r="K316" i="23" s="1"/>
  <c r="H24" i="10"/>
  <c r="K417" i="23" s="1"/>
  <c r="C26" i="10"/>
  <c r="K460" i="23" s="1"/>
  <c r="G13" i="10"/>
  <c r="K152" i="23" s="1"/>
  <c r="K8" i="10"/>
  <c r="K36" i="23" s="1"/>
  <c r="S36" i="10"/>
  <c r="K716" i="23" s="1"/>
  <c r="S30" i="10"/>
  <c r="K572" i="23" s="1"/>
  <c r="F34" i="10"/>
  <c r="K655" i="23" s="1"/>
  <c r="F28" i="10"/>
  <c r="K511" i="23" s="1"/>
  <c r="F22" i="10"/>
  <c r="K367" i="23" s="1"/>
  <c r="F16" i="10"/>
  <c r="K223" i="23" s="1"/>
  <c r="F10" i="10"/>
  <c r="K79" i="23" s="1"/>
  <c r="M35" i="10"/>
  <c r="K686" i="23" s="1"/>
  <c r="X34" i="10"/>
  <c r="K673" i="23" s="1"/>
  <c r="X28" i="10"/>
  <c r="K529" i="23" s="1"/>
  <c r="X22" i="10"/>
  <c r="K385" i="23" s="1"/>
  <c r="X16" i="10"/>
  <c r="K241" i="23" s="1"/>
  <c r="X10" i="10"/>
  <c r="K97" i="23" s="1"/>
  <c r="H34" i="10"/>
  <c r="K657" i="23" s="1"/>
  <c r="I26" i="10"/>
  <c r="K466" i="23" s="1"/>
  <c r="D19" i="10"/>
  <c r="K293" i="23" s="1"/>
  <c r="W11" i="10"/>
  <c r="K120" i="23" s="1"/>
  <c r="Q35" i="10"/>
  <c r="K690" i="23" s="1"/>
  <c r="M27" i="10"/>
  <c r="K494" i="23" s="1"/>
  <c r="H20" i="10"/>
  <c r="K321" i="23" s="1"/>
  <c r="C13" i="10"/>
  <c r="K148" i="23" s="1"/>
  <c r="V36" i="10"/>
  <c r="K719" i="23" s="1"/>
  <c r="K28" i="10"/>
  <c r="K516" i="23" s="1"/>
  <c r="G21" i="10"/>
  <c r="K344" i="23" s="1"/>
  <c r="B14" i="10"/>
  <c r="K171" i="23" s="1"/>
  <c r="N37" i="10"/>
  <c r="K735" i="23" s="1"/>
  <c r="Y28" i="10"/>
  <c r="K530" i="23" s="1"/>
  <c r="S21" i="10"/>
  <c r="K356" i="23" s="1"/>
  <c r="N14" i="10"/>
  <c r="K183" i="23" s="1"/>
  <c r="I7" i="10"/>
  <c r="K10" i="23" s="1"/>
  <c r="E26" i="10"/>
  <c r="K462" i="23" s="1"/>
  <c r="J15" i="10"/>
  <c r="K203" i="23" s="1"/>
  <c r="D35" i="10"/>
  <c r="K677" i="23" s="1"/>
  <c r="K23" i="10"/>
  <c r="K396" i="23" s="1"/>
  <c r="P12" i="10"/>
  <c r="K137" i="23" s="1"/>
  <c r="Q31" i="10"/>
  <c r="K594" i="23" s="1"/>
  <c r="O20" i="10"/>
  <c r="K328" i="23" s="1"/>
  <c r="T9" i="10"/>
  <c r="K69" i="23" s="1"/>
  <c r="O28" i="10"/>
  <c r="K520" i="23" s="1"/>
  <c r="T17" i="10"/>
  <c r="K261" i="23" s="1"/>
  <c r="W36" i="10"/>
  <c r="K720" i="23" s="1"/>
  <c r="V24" i="10"/>
  <c r="K431" i="23" s="1"/>
  <c r="C14" i="10"/>
  <c r="K172" i="23" s="1"/>
  <c r="J33" i="10"/>
  <c r="K635" i="23" s="1"/>
  <c r="B22" i="10"/>
  <c r="K363" i="23" s="1"/>
  <c r="G11" i="10"/>
  <c r="K104" i="23" s="1"/>
  <c r="H30" i="10"/>
  <c r="K561" i="23" s="1"/>
  <c r="H19" i="10"/>
  <c r="K297" i="23" s="1"/>
  <c r="M8" i="10"/>
  <c r="K38" i="23" s="1"/>
  <c r="E19" i="10"/>
  <c r="K294" i="23" s="1"/>
  <c r="B21" i="10"/>
  <c r="K339" i="23" s="1"/>
  <c r="D23" i="10"/>
  <c r="K389" i="23" s="1"/>
  <c r="H27" i="10"/>
  <c r="K489" i="23" s="1"/>
  <c r="U31" i="10"/>
  <c r="K598" i="23" s="1"/>
  <c r="I37" i="10"/>
  <c r="K730" i="23" s="1"/>
  <c r="P9" i="10"/>
  <c r="K65" i="23" s="1"/>
  <c r="T13" i="10"/>
  <c r="K165" i="23" s="1"/>
  <c r="Y17" i="10"/>
  <c r="K266" i="23" s="1"/>
  <c r="W21" i="10"/>
  <c r="K360" i="23" s="1"/>
  <c r="S23" i="10"/>
  <c r="K404" i="23" s="1"/>
  <c r="U25" i="10"/>
  <c r="K454" i="23" s="1"/>
  <c r="E33" i="10"/>
  <c r="K630" i="23" s="1"/>
  <c r="G36" i="10"/>
  <c r="K704" i="23" s="1"/>
  <c r="G30" i="10"/>
  <c r="K560" i="23" s="1"/>
  <c r="R33" i="10"/>
  <c r="K643" i="23" s="1"/>
  <c r="R27" i="10"/>
  <c r="K499" i="23" s="1"/>
  <c r="R21" i="10"/>
  <c r="K355" i="23" s="1"/>
  <c r="R15" i="10"/>
  <c r="K211" i="23" s="1"/>
  <c r="R9" i="10"/>
  <c r="K67" i="23" s="1"/>
  <c r="Y34" i="10"/>
  <c r="K674" i="23" s="1"/>
  <c r="L34" i="10"/>
  <c r="K661" i="23" s="1"/>
  <c r="L28" i="10"/>
  <c r="K517" i="23" s="1"/>
  <c r="L22" i="10"/>
  <c r="K373" i="23" s="1"/>
  <c r="L16" i="10"/>
  <c r="K229" i="23" s="1"/>
  <c r="L10" i="10"/>
  <c r="K85" i="23" s="1"/>
  <c r="N33" i="10"/>
  <c r="K639" i="23" s="1"/>
  <c r="S25" i="10"/>
  <c r="K452" i="23" s="1"/>
  <c r="N18" i="10"/>
  <c r="K279" i="23" s="1"/>
  <c r="I11" i="10"/>
  <c r="K106" i="23" s="1"/>
  <c r="W34" i="10"/>
  <c r="K672" i="23" s="1"/>
  <c r="V26" i="10"/>
  <c r="K479" i="23" s="1"/>
  <c r="Q19" i="10"/>
  <c r="K306" i="23" s="1"/>
  <c r="M12" i="10"/>
  <c r="K134" i="23" s="1"/>
  <c r="D36" i="10"/>
  <c r="K701" i="23" s="1"/>
  <c r="U27" i="10"/>
  <c r="K502" i="23" s="1"/>
  <c r="P20" i="10"/>
  <c r="K329" i="23" s="1"/>
  <c r="K13" i="10"/>
  <c r="K156" i="23" s="1"/>
  <c r="T36" i="10"/>
  <c r="K717" i="23" s="1"/>
  <c r="I28" i="10"/>
  <c r="K514" i="23" s="1"/>
  <c r="D21" i="10"/>
  <c r="K341" i="23" s="1"/>
  <c r="W13" i="10"/>
  <c r="K168" i="23" s="1"/>
  <c r="K37" i="10"/>
  <c r="K732" i="23" s="1"/>
  <c r="H25" i="10"/>
  <c r="K441" i="23" s="1"/>
  <c r="M14" i="10"/>
  <c r="K182" i="23" s="1"/>
  <c r="B34" i="10"/>
  <c r="K651" i="23" s="1"/>
  <c r="N22" i="10"/>
  <c r="K375" i="23" s="1"/>
  <c r="S11" i="10"/>
  <c r="K116" i="23" s="1"/>
  <c r="P30" i="10"/>
  <c r="K569" i="23" s="1"/>
  <c r="P19" i="10"/>
  <c r="K305" i="23" s="1"/>
  <c r="U8" i="10"/>
  <c r="K46" i="23" s="1"/>
  <c r="Q27" i="10"/>
  <c r="K498" i="23" s="1"/>
  <c r="V16" i="10"/>
  <c r="K239" i="23" s="1"/>
  <c r="U35" i="10"/>
  <c r="K694" i="23" s="1"/>
  <c r="Y23" i="10"/>
  <c r="K410" i="23" s="1"/>
  <c r="E13" i="10"/>
  <c r="K150" i="23" s="1"/>
  <c r="J32" i="10"/>
  <c r="K611" i="23" s="1"/>
  <c r="E21" i="10"/>
  <c r="K342" i="23" s="1"/>
  <c r="J10" i="10"/>
  <c r="K83" i="23" s="1"/>
  <c r="H29" i="10"/>
  <c r="K537" i="23" s="1"/>
  <c r="J18" i="10"/>
  <c r="K275" i="23" s="1"/>
  <c r="O7" i="10"/>
  <c r="K16" i="23" s="1"/>
  <c r="C17" i="10"/>
  <c r="K244" i="23" s="1"/>
  <c r="B19" i="10"/>
  <c r="K291" i="23" s="1"/>
  <c r="Y20" i="10"/>
  <c r="K338" i="23" s="1"/>
  <c r="E25" i="10"/>
  <c r="K438" i="23" s="1"/>
  <c r="E29" i="10"/>
  <c r="K534" i="23" s="1"/>
  <c r="D34" i="10"/>
  <c r="K653" i="23" s="1"/>
  <c r="M7" i="10"/>
  <c r="K14" i="23" s="1"/>
  <c r="Q11" i="10"/>
  <c r="K114" i="23" s="1"/>
  <c r="P15" i="10"/>
  <c r="K209" i="23" s="1"/>
  <c r="Y19" i="10"/>
  <c r="K314" i="23" s="1"/>
  <c r="T21" i="10"/>
  <c r="K357" i="23" s="1"/>
  <c r="V12" i="10"/>
  <c r="K143" i="23" s="1"/>
  <c r="T19" i="10"/>
  <c r="K309" i="23" s="1"/>
  <c r="G19" i="10"/>
  <c r="K296" i="23" s="1"/>
  <c r="G35" i="10"/>
  <c r="K680" i="23" s="1"/>
  <c r="G29" i="10"/>
  <c r="K536" i="23" s="1"/>
  <c r="R32" i="10"/>
  <c r="K619" i="23" s="1"/>
  <c r="R26" i="10"/>
  <c r="K475" i="23" s="1"/>
  <c r="R20" i="10"/>
  <c r="K331" i="23" s="1"/>
  <c r="R14" i="10"/>
  <c r="K187" i="23" s="1"/>
  <c r="R8" i="10"/>
  <c r="K43" i="23" s="1"/>
  <c r="Y33" i="10"/>
  <c r="K650" i="23" s="1"/>
  <c r="L33" i="10"/>
  <c r="K637" i="23" s="1"/>
  <c r="L27" i="10"/>
  <c r="K493" i="23" s="1"/>
  <c r="L21" i="10"/>
  <c r="K349" i="23" s="1"/>
  <c r="L15" i="10"/>
  <c r="K205" i="23" s="1"/>
  <c r="L9" i="10"/>
  <c r="K61" i="23" s="1"/>
  <c r="C32" i="10"/>
  <c r="K604" i="23" s="1"/>
  <c r="N24" i="10"/>
  <c r="K423" i="23" s="1"/>
  <c r="I17" i="10"/>
  <c r="K250" i="23" s="1"/>
  <c r="D10" i="10"/>
  <c r="K77" i="23" s="1"/>
  <c r="K33" i="10"/>
  <c r="K636" i="23" s="1"/>
  <c r="Q25" i="10"/>
  <c r="K450" i="23" s="1"/>
  <c r="M18" i="10"/>
  <c r="K278" i="23" s="1"/>
  <c r="H11" i="10"/>
  <c r="K105" i="23" s="1"/>
  <c r="P34" i="10"/>
  <c r="K665" i="23" s="1"/>
  <c r="P26" i="10"/>
  <c r="K473" i="23" s="1"/>
  <c r="K19" i="10"/>
  <c r="K300" i="23" s="1"/>
  <c r="G12" i="10"/>
  <c r="K128" i="23" s="1"/>
  <c r="H35" i="10"/>
  <c r="K681" i="23" s="1"/>
  <c r="D27" i="10"/>
  <c r="K485" i="23" s="1"/>
  <c r="W19" i="10"/>
  <c r="K312" i="23" s="1"/>
  <c r="S12" i="10"/>
  <c r="K140" i="23" s="1"/>
  <c r="E35" i="10"/>
  <c r="K678" i="23" s="1"/>
  <c r="M23" i="10"/>
  <c r="K398" i="23" s="1"/>
  <c r="Q12" i="10"/>
  <c r="K138" i="23" s="1"/>
  <c r="V31" i="10"/>
  <c r="K599" i="23" s="1"/>
  <c r="S20" i="10"/>
  <c r="K332" i="23" s="1"/>
  <c r="W9" i="10"/>
  <c r="K72" i="23" s="1"/>
  <c r="P28" i="10"/>
  <c r="K521" i="23" s="1"/>
  <c r="U17" i="10"/>
  <c r="K262" i="23" s="1"/>
  <c r="V25" i="10"/>
  <c r="K455" i="23" s="1"/>
  <c r="C15" i="10"/>
  <c r="K196" i="23" s="1"/>
  <c r="O33" i="10"/>
  <c r="K640" i="23" s="1"/>
  <c r="E22" i="10"/>
  <c r="K366" i="23" s="1"/>
  <c r="J11" i="10"/>
  <c r="K107" i="23" s="1"/>
  <c r="J30" i="10"/>
  <c r="K563" i="23" s="1"/>
  <c r="J19" i="10"/>
  <c r="K299" i="23" s="1"/>
  <c r="O8" i="10"/>
  <c r="K40" i="23" s="1"/>
  <c r="J27" i="10"/>
  <c r="K491" i="23" s="1"/>
  <c r="O16" i="10"/>
  <c r="K232" i="23" s="1"/>
  <c r="O36" i="10"/>
  <c r="K712" i="23" s="1"/>
  <c r="T12" i="10"/>
  <c r="K141" i="23" s="1"/>
  <c r="Q14" i="10"/>
  <c r="K186" i="23" s="1"/>
  <c r="N16" i="10"/>
  <c r="K231" i="23" s="1"/>
  <c r="U20" i="10"/>
  <c r="K334" i="23" s="1"/>
  <c r="F27" i="10"/>
  <c r="K487" i="23" s="1"/>
  <c r="X27" i="10"/>
  <c r="K505" i="23" s="1"/>
  <c r="W17" i="10"/>
  <c r="K264" i="23" s="1"/>
  <c r="J35" i="10"/>
  <c r="K683" i="23" s="1"/>
  <c r="N20" i="10"/>
  <c r="K327" i="23" s="1"/>
  <c r="P21" i="10"/>
  <c r="K353" i="23" s="1"/>
  <c r="Y15" i="10"/>
  <c r="K218" i="23" s="1"/>
  <c r="K9" i="10"/>
  <c r="K60" i="23" s="1"/>
  <c r="V18" i="10"/>
  <c r="K287" i="23" s="1"/>
  <c r="E31" i="10"/>
  <c r="K582" i="23" s="1"/>
  <c r="H15" i="10"/>
  <c r="K201" i="23" s="1"/>
  <c r="F26" i="10"/>
  <c r="K463" i="23" s="1"/>
  <c r="X26" i="10"/>
  <c r="K481" i="23" s="1"/>
  <c r="S16" i="10"/>
  <c r="K236" i="23" s="1"/>
  <c r="V33" i="10"/>
  <c r="K647" i="23" s="1"/>
  <c r="I19" i="10"/>
  <c r="K298" i="23" s="1"/>
  <c r="U19" i="10"/>
  <c r="K310" i="23" s="1"/>
  <c r="E14" i="10"/>
  <c r="K174" i="23" s="1"/>
  <c r="P7" i="10"/>
  <c r="K17" i="23" s="1"/>
  <c r="O14" i="10"/>
  <c r="K184" i="23" s="1"/>
  <c r="I9" i="10"/>
  <c r="K58" i="23" s="1"/>
  <c r="B24" i="10"/>
  <c r="K411" i="23" s="1"/>
  <c r="F21" i="10"/>
  <c r="K343" i="23" s="1"/>
  <c r="X21" i="10"/>
  <c r="K361" i="23" s="1"/>
  <c r="S10" i="10"/>
  <c r="K92" i="23" s="1"/>
  <c r="G27" i="10"/>
  <c r="K488" i="23" s="1"/>
  <c r="I13" i="10"/>
  <c r="K154" i="23" s="1"/>
  <c r="U10" i="10"/>
  <c r="K94" i="23" s="1"/>
  <c r="Q34" i="10"/>
  <c r="K666" i="23" s="1"/>
  <c r="H28" i="10"/>
  <c r="K513" i="23" s="1"/>
  <c r="U22" i="10"/>
  <c r="K382" i="23" s="1"/>
  <c r="J7" i="10"/>
  <c r="K11" i="23" s="1"/>
  <c r="C11" i="10"/>
  <c r="K100" i="23" s="1"/>
  <c r="X33" i="10"/>
  <c r="K649" i="23" s="1"/>
  <c r="F20" i="10"/>
  <c r="K319" i="23" s="1"/>
  <c r="X20" i="10"/>
  <c r="K337" i="23" s="1"/>
  <c r="N9" i="10"/>
  <c r="K63" i="23" s="1"/>
  <c r="B26" i="10"/>
  <c r="K459" i="23" s="1"/>
  <c r="D12" i="10"/>
  <c r="K125" i="23" s="1"/>
  <c r="B9" i="10"/>
  <c r="K51" i="23" s="1"/>
  <c r="M32" i="10"/>
  <c r="K614" i="23" s="1"/>
  <c r="M26" i="10"/>
  <c r="K470" i="23" s="1"/>
  <c r="P18" i="10"/>
  <c r="K281" i="23" s="1"/>
  <c r="P36" i="10"/>
  <c r="K713" i="23" s="1"/>
  <c r="Q23" i="10"/>
  <c r="K402" i="23" s="1"/>
  <c r="F15" i="10"/>
  <c r="K199" i="23" s="1"/>
  <c r="X15" i="10"/>
  <c r="K217" i="23" s="1"/>
  <c r="E34" i="10"/>
  <c r="K654" i="23" s="1"/>
  <c r="B20" i="10"/>
  <c r="K315" i="23" s="1"/>
  <c r="I36" i="10"/>
  <c r="K706" i="23" s="1"/>
  <c r="Q29" i="10"/>
  <c r="K546" i="23" s="1"/>
  <c r="C23" i="10"/>
  <c r="K388" i="23" s="1"/>
  <c r="M17" i="10"/>
  <c r="K254" i="23" s="1"/>
  <c r="E27" i="10"/>
  <c r="K486" i="23" s="1"/>
  <c r="P13" i="10"/>
  <c r="K161" i="23" s="1"/>
  <c r="U30" i="10"/>
  <c r="K574" i="23" s="1"/>
  <c r="G28" i="10"/>
  <c r="K512" i="23" s="1"/>
  <c r="E30" i="10"/>
  <c r="K558" i="23" s="1"/>
  <c r="F14" i="10"/>
  <c r="K175" i="23" s="1"/>
  <c r="X14" i="10"/>
  <c r="K193" i="23" s="1"/>
  <c r="Q32" i="10"/>
  <c r="K618" i="23" s="1"/>
  <c r="U18" i="10"/>
  <c r="K286" i="23" s="1"/>
  <c r="C34" i="10"/>
  <c r="K652" i="23" s="1"/>
  <c r="T27" i="10"/>
  <c r="K501" i="23" s="1"/>
  <c r="H21" i="10"/>
  <c r="K345" i="23" s="1"/>
  <c r="Q15" i="10"/>
  <c r="K210" i="23" s="1"/>
  <c r="W24" i="10"/>
  <c r="K432" i="23" s="1"/>
  <c r="K11" i="10"/>
  <c r="K108" i="23" s="1"/>
  <c r="K17" i="10"/>
  <c r="K252" i="23" s="1"/>
  <c r="S35" i="10"/>
  <c r="K692" i="23" s="1"/>
  <c r="F9" i="10"/>
  <c r="K55" i="23" s="1"/>
  <c r="X9" i="10"/>
  <c r="K73" i="23" s="1"/>
  <c r="H26" i="10"/>
  <c r="K465" i="23" s="1"/>
  <c r="U12" i="10"/>
  <c r="K142" i="23" s="1"/>
  <c r="J24" i="10"/>
  <c r="K419" i="23" s="1"/>
  <c r="T18" i="10"/>
  <c r="K285" i="23" s="1"/>
  <c r="H12" i="10"/>
  <c r="K129" i="23" s="1"/>
  <c r="Q37" i="10"/>
  <c r="K738" i="23" s="1"/>
  <c r="T22" i="10"/>
  <c r="K381" i="23" s="1"/>
  <c r="H9" i="10"/>
  <c r="K57" i="23" s="1"/>
  <c r="K15" i="10"/>
  <c r="K204" i="23" s="1"/>
  <c r="S34" i="10"/>
  <c r="K668" i="23" s="1"/>
  <c r="F8" i="10"/>
  <c r="K31" i="23" s="1"/>
  <c r="X8" i="10"/>
  <c r="K49" i="23" s="1"/>
  <c r="C25" i="10"/>
  <c r="K436" i="23" s="1"/>
  <c r="P11" i="10"/>
  <c r="K113" i="23" s="1"/>
  <c r="O22" i="10"/>
  <c r="K376" i="23" s="1"/>
  <c r="Y16" i="10"/>
  <c r="K242" i="23" s="1"/>
  <c r="M10" i="10"/>
  <c r="K86" i="23" s="1"/>
  <c r="K35" i="10"/>
  <c r="K684" i="23" s="1"/>
  <c r="N31" i="10"/>
  <c r="K591" i="23" s="1"/>
  <c r="S17" i="10"/>
  <c r="K260" i="23" s="1"/>
  <c r="S29" i="10"/>
  <c r="K548" i="23" s="1"/>
  <c r="M34" i="10"/>
  <c r="K662" i="23" s="1"/>
  <c r="T32" i="10"/>
  <c r="K621" i="23" s="1"/>
  <c r="C19" i="10"/>
  <c r="K292" i="23" s="1"/>
  <c r="B36" i="10"/>
  <c r="K699" i="23" s="1"/>
  <c r="O13" i="10"/>
  <c r="K160" i="23" s="1"/>
  <c r="Y7" i="10"/>
  <c r="K26" i="23" s="1"/>
  <c r="I31" i="10"/>
  <c r="K586" i="23" s="1"/>
  <c r="S14" i="10"/>
  <c r="K188" i="23" s="1"/>
  <c r="D29" i="10"/>
  <c r="K533" i="23" s="1"/>
  <c r="O15" i="10"/>
  <c r="K208" i="23" s="1"/>
  <c r="S28" i="10"/>
  <c r="K524" i="23" s="1"/>
  <c r="M33" i="10"/>
  <c r="K638" i="23" s="1"/>
  <c r="K31" i="10"/>
  <c r="K588" i="23" s="1"/>
  <c r="V17" i="10"/>
  <c r="K263" i="23" s="1"/>
  <c r="N34" i="10"/>
  <c r="K663" i="23" s="1"/>
  <c r="T11" i="10"/>
  <c r="K117" i="23" s="1"/>
  <c r="C37" i="10"/>
  <c r="K724" i="23" s="1"/>
  <c r="I29" i="10"/>
  <c r="K538" i="23" s="1"/>
  <c r="N10" i="10"/>
  <c r="K87" i="23" s="1"/>
  <c r="Y26" i="10"/>
  <c r="K482" i="23" s="1"/>
  <c r="M13" i="10"/>
  <c r="K158" i="23" s="1"/>
  <c r="F33" i="10"/>
  <c r="K631" i="23" s="1"/>
  <c r="F32" i="10"/>
  <c r="K607" i="23" s="1"/>
  <c r="G20" i="10"/>
  <c r="K320" i="23" s="1"/>
  <c r="U32" i="10"/>
  <c r="K622" i="23" s="1"/>
  <c r="X32" i="10"/>
  <c r="K625" i="23" s="1"/>
  <c r="K18" i="10"/>
  <c r="K276" i="23" s="1"/>
  <c r="V30" i="10"/>
  <c r="K575" i="23" s="1"/>
  <c r="D25" i="10"/>
  <c r="K437" i="23" s="1"/>
  <c r="U16" i="10"/>
  <c r="K238" i="23" s="1"/>
  <c r="W23" i="10"/>
  <c r="K408" i="23" s="1"/>
  <c r="O12" i="10"/>
  <c r="K136" i="23" s="1"/>
  <c r="Y24" i="10"/>
  <c r="K434" i="23" s="1"/>
  <c r="V11" i="10"/>
  <c r="K119" i="23" s="1"/>
  <c r="B37" i="10"/>
  <c r="K723" i="23" s="1"/>
  <c r="Q10" i="10"/>
  <c r="K90" i="23" s="1"/>
  <c r="W33" i="10"/>
  <c r="K648" i="23" s="1"/>
  <c r="S27" i="10"/>
  <c r="K500" i="23" s="1"/>
  <c r="N19" i="10"/>
  <c r="K303" i="23" s="1"/>
  <c r="T26" i="10"/>
  <c r="K477" i="23" s="1"/>
  <c r="N26" i="10"/>
  <c r="K471" i="23" s="1"/>
  <c r="J17" i="10"/>
  <c r="K251" i="23" s="1"/>
  <c r="V32" i="10"/>
  <c r="K623" i="23" s="1"/>
  <c r="M364" i="11"/>
  <c r="P105" i="9"/>
  <c r="H737" i="23" s="1"/>
  <c r="D105" i="9"/>
  <c r="H725" i="23" s="1"/>
  <c r="P104" i="9"/>
  <c r="H713" i="23" s="1"/>
  <c r="X105" i="9"/>
  <c r="H745" i="23" s="1"/>
  <c r="L105" i="9"/>
  <c r="H733" i="23" s="1"/>
  <c r="X104" i="9"/>
  <c r="H721" i="23" s="1"/>
  <c r="L104" i="9"/>
  <c r="H709" i="23" s="1"/>
  <c r="X103" i="9"/>
  <c r="H697" i="23" s="1"/>
  <c r="L103" i="9"/>
  <c r="H685" i="23" s="1"/>
  <c r="X102" i="9"/>
  <c r="H673" i="23" s="1"/>
  <c r="L102" i="9"/>
  <c r="H661" i="23" s="1"/>
  <c r="X101" i="9"/>
  <c r="H649" i="23" s="1"/>
  <c r="L101" i="9"/>
  <c r="H637" i="23" s="1"/>
  <c r="X100" i="9"/>
  <c r="H625" i="23" s="1"/>
  <c r="L100" i="9"/>
  <c r="H613" i="23" s="1"/>
  <c r="X99" i="9"/>
  <c r="H601" i="23" s="1"/>
  <c r="L99" i="9"/>
  <c r="H589" i="23" s="1"/>
  <c r="K105" i="9"/>
  <c r="H732" i="23" s="1"/>
  <c r="U104" i="9"/>
  <c r="H718" i="23" s="1"/>
  <c r="G104" i="9"/>
  <c r="H704" i="23" s="1"/>
  <c r="R103" i="9"/>
  <c r="H691" i="23" s="1"/>
  <c r="E103" i="9"/>
  <c r="H678" i="23" s="1"/>
  <c r="P102" i="9"/>
  <c r="H665" i="23" s="1"/>
  <c r="C102" i="9"/>
  <c r="H652" i="23" s="1"/>
  <c r="N101" i="9"/>
  <c r="H639" i="23" s="1"/>
  <c r="Y100" i="9"/>
  <c r="H626" i="23" s="1"/>
  <c r="K100" i="9"/>
  <c r="H612" i="23" s="1"/>
  <c r="V99" i="9"/>
  <c r="H599" i="23" s="1"/>
  <c r="I99" i="9"/>
  <c r="H586" i="23" s="1"/>
  <c r="U98" i="9"/>
  <c r="H574" i="23" s="1"/>
  <c r="I98" i="9"/>
  <c r="H562" i="23" s="1"/>
  <c r="U97" i="9"/>
  <c r="H550" i="23" s="1"/>
  <c r="I97" i="9"/>
  <c r="H538" i="23" s="1"/>
  <c r="Y105" i="9"/>
  <c r="H746" i="23" s="1"/>
  <c r="J105" i="9"/>
  <c r="H731" i="23" s="1"/>
  <c r="T104" i="9"/>
  <c r="H717" i="23" s="1"/>
  <c r="F104" i="9"/>
  <c r="H703" i="23" s="1"/>
  <c r="Q103" i="9"/>
  <c r="H690" i="23" s="1"/>
  <c r="D103" i="9"/>
  <c r="H677" i="23" s="1"/>
  <c r="O102" i="9"/>
  <c r="H664" i="23" s="1"/>
  <c r="B102" i="9"/>
  <c r="H651" i="23" s="1"/>
  <c r="M101" i="9"/>
  <c r="H638" i="23" s="1"/>
  <c r="W100" i="9"/>
  <c r="H624" i="23" s="1"/>
  <c r="J100" i="9"/>
  <c r="H611" i="23" s="1"/>
  <c r="U99" i="9"/>
  <c r="H598" i="23" s="1"/>
  <c r="H99" i="9"/>
  <c r="H585" i="23" s="1"/>
  <c r="T98" i="9"/>
  <c r="H573" i="23" s="1"/>
  <c r="H98" i="9"/>
  <c r="H561" i="23" s="1"/>
  <c r="T97" i="9"/>
  <c r="H549" i="23" s="1"/>
  <c r="H97" i="9"/>
  <c r="H537" i="23" s="1"/>
  <c r="T96" i="9"/>
  <c r="H525" i="23" s="1"/>
  <c r="H96" i="9"/>
  <c r="H513" i="23" s="1"/>
  <c r="T95" i="9"/>
  <c r="H501" i="23" s="1"/>
  <c r="H95" i="9"/>
  <c r="H489" i="23" s="1"/>
  <c r="T94" i="9"/>
  <c r="H477" i="23" s="1"/>
  <c r="H94" i="9"/>
  <c r="H465" i="23" s="1"/>
  <c r="T93" i="9"/>
  <c r="H453" i="23" s="1"/>
  <c r="H93" i="9"/>
  <c r="H441" i="23" s="1"/>
  <c r="T92" i="9"/>
  <c r="H429" i="23" s="1"/>
  <c r="H92" i="9"/>
  <c r="H417" i="23" s="1"/>
  <c r="T91" i="9"/>
  <c r="H405" i="23" s="1"/>
  <c r="H91" i="9"/>
  <c r="H393" i="23" s="1"/>
  <c r="T90" i="9"/>
  <c r="H381" i="23" s="1"/>
  <c r="H90" i="9"/>
  <c r="H369" i="23" s="1"/>
  <c r="T89" i="9"/>
  <c r="H357" i="23" s="1"/>
  <c r="H89" i="9"/>
  <c r="H345" i="23" s="1"/>
  <c r="T88" i="9"/>
  <c r="H333" i="23" s="1"/>
  <c r="H88" i="9"/>
  <c r="H321" i="23" s="1"/>
  <c r="T87" i="9"/>
  <c r="H309" i="23" s="1"/>
  <c r="H87" i="9"/>
  <c r="H297" i="23" s="1"/>
  <c r="T86" i="9"/>
  <c r="H285" i="23" s="1"/>
  <c r="H86" i="9"/>
  <c r="H273" i="23" s="1"/>
  <c r="U105" i="9"/>
  <c r="H742" i="23" s="1"/>
  <c r="G105" i="9"/>
  <c r="H728" i="23" s="1"/>
  <c r="Q104" i="9"/>
  <c r="H714" i="23" s="1"/>
  <c r="C104" i="9"/>
  <c r="H700" i="23" s="1"/>
  <c r="N103" i="9"/>
  <c r="H687" i="23" s="1"/>
  <c r="Y102" i="9"/>
  <c r="H674" i="23" s="1"/>
  <c r="K102" i="9"/>
  <c r="H660" i="23" s="1"/>
  <c r="V101" i="9"/>
  <c r="H647" i="23" s="1"/>
  <c r="I101" i="9"/>
  <c r="H634" i="23" s="1"/>
  <c r="T100" i="9"/>
  <c r="H621" i="23" s="1"/>
  <c r="G100" i="9"/>
  <c r="H608" i="23" s="1"/>
  <c r="R99" i="9"/>
  <c r="H595" i="23" s="1"/>
  <c r="E99" i="9"/>
  <c r="H582" i="23" s="1"/>
  <c r="Q98" i="9"/>
  <c r="H570" i="23" s="1"/>
  <c r="E98" i="9"/>
  <c r="H558" i="23" s="1"/>
  <c r="Q97" i="9"/>
  <c r="H546" i="23" s="1"/>
  <c r="E97" i="9"/>
  <c r="H534" i="23" s="1"/>
  <c r="Q96" i="9"/>
  <c r="H522" i="23" s="1"/>
  <c r="E96" i="9"/>
  <c r="H510" i="23" s="1"/>
  <c r="Q95" i="9"/>
  <c r="H498" i="23" s="1"/>
  <c r="E95" i="9"/>
  <c r="H486" i="23" s="1"/>
  <c r="Q94" i="9"/>
  <c r="H474" i="23" s="1"/>
  <c r="E94" i="9"/>
  <c r="H462" i="23" s="1"/>
  <c r="Q93" i="9"/>
  <c r="H450" i="23" s="1"/>
  <c r="E93" i="9"/>
  <c r="H438" i="23" s="1"/>
  <c r="Q92" i="9"/>
  <c r="H426" i="23" s="1"/>
  <c r="E92" i="9"/>
  <c r="H414" i="23" s="1"/>
  <c r="Q91" i="9"/>
  <c r="H402" i="23" s="1"/>
  <c r="E91" i="9"/>
  <c r="H390" i="23" s="1"/>
  <c r="Q90" i="9"/>
  <c r="H378" i="23" s="1"/>
  <c r="E90" i="9"/>
  <c r="H366" i="23" s="1"/>
  <c r="Q89" i="9"/>
  <c r="H354" i="23" s="1"/>
  <c r="T105" i="9"/>
  <c r="H741" i="23" s="1"/>
  <c r="F105" i="9"/>
  <c r="H727" i="23" s="1"/>
  <c r="O104" i="9"/>
  <c r="H712" i="23" s="1"/>
  <c r="B104" i="9"/>
  <c r="H699" i="23" s="1"/>
  <c r="M103" i="9"/>
  <c r="H686" i="23" s="1"/>
  <c r="W102" i="9"/>
  <c r="H672" i="23" s="1"/>
  <c r="J102" i="9"/>
  <c r="H659" i="23" s="1"/>
  <c r="U101" i="9"/>
  <c r="H646" i="23" s="1"/>
  <c r="H101" i="9"/>
  <c r="H633" i="23" s="1"/>
  <c r="S100" i="9"/>
  <c r="H620" i="23" s="1"/>
  <c r="F100" i="9"/>
  <c r="H607" i="23" s="1"/>
  <c r="Q99" i="9"/>
  <c r="H594" i="23" s="1"/>
  <c r="D99" i="9"/>
  <c r="H581" i="23" s="1"/>
  <c r="P98" i="9"/>
  <c r="H569" i="23" s="1"/>
  <c r="D98" i="9"/>
  <c r="H557" i="23" s="1"/>
  <c r="P97" i="9"/>
  <c r="H545" i="23" s="1"/>
  <c r="D97" i="9"/>
  <c r="H533" i="23" s="1"/>
  <c r="P96" i="9"/>
  <c r="H521" i="23" s="1"/>
  <c r="D96" i="9"/>
  <c r="H509" i="23" s="1"/>
  <c r="P95" i="9"/>
  <c r="H497" i="23" s="1"/>
  <c r="D95" i="9"/>
  <c r="H485" i="23" s="1"/>
  <c r="P94" i="9"/>
  <c r="H473" i="23" s="1"/>
  <c r="D94" i="9"/>
  <c r="H461" i="23" s="1"/>
  <c r="P93" i="9"/>
  <c r="H449" i="23" s="1"/>
  <c r="D93" i="9"/>
  <c r="H437" i="23" s="1"/>
  <c r="P92" i="9"/>
  <c r="H425" i="23" s="1"/>
  <c r="D92" i="9"/>
  <c r="H413" i="23" s="1"/>
  <c r="P91" i="9"/>
  <c r="H401" i="23" s="1"/>
  <c r="D91" i="9"/>
  <c r="H389" i="23" s="1"/>
  <c r="P90" i="9"/>
  <c r="H377" i="23" s="1"/>
  <c r="D90" i="9"/>
  <c r="H365" i="23" s="1"/>
  <c r="P89" i="9"/>
  <c r="H353" i="23" s="1"/>
  <c r="O105" i="9"/>
  <c r="H736" i="23" s="1"/>
  <c r="Y104" i="9"/>
  <c r="H722" i="23" s="1"/>
  <c r="J104" i="9"/>
  <c r="H707" i="23" s="1"/>
  <c r="U103" i="9"/>
  <c r="H694" i="23" s="1"/>
  <c r="H103" i="9"/>
  <c r="H681" i="23" s="1"/>
  <c r="S102" i="9"/>
  <c r="H668" i="23" s="1"/>
  <c r="F102" i="9"/>
  <c r="H655" i="23" s="1"/>
  <c r="Q101" i="9"/>
  <c r="H642" i="23" s="1"/>
  <c r="D101" i="9"/>
  <c r="H629" i="23" s="1"/>
  <c r="O100" i="9"/>
  <c r="H616" i="23" s="1"/>
  <c r="B100" i="9"/>
  <c r="H603" i="23" s="1"/>
  <c r="M99" i="9"/>
  <c r="H590" i="23" s="1"/>
  <c r="X98" i="9"/>
  <c r="H577" i="23" s="1"/>
  <c r="L98" i="9"/>
  <c r="H565" i="23" s="1"/>
  <c r="X97" i="9"/>
  <c r="H553" i="23" s="1"/>
  <c r="L97" i="9"/>
  <c r="H541" i="23" s="1"/>
  <c r="N105" i="9"/>
  <c r="H735" i="23" s="1"/>
  <c r="M104" i="9"/>
  <c r="H710" i="23" s="1"/>
  <c r="O103" i="9"/>
  <c r="H688" i="23" s="1"/>
  <c r="Q102" i="9"/>
  <c r="H666" i="23" s="1"/>
  <c r="R101" i="9"/>
  <c r="H643" i="23" s="1"/>
  <c r="R100" i="9"/>
  <c r="H619" i="23" s="1"/>
  <c r="T99" i="9"/>
  <c r="H597" i="23" s="1"/>
  <c r="W98" i="9"/>
  <c r="H576" i="23" s="1"/>
  <c r="B98" i="9"/>
  <c r="H555" i="23" s="1"/>
  <c r="F97" i="9"/>
  <c r="H535" i="23" s="1"/>
  <c r="M96" i="9"/>
  <c r="H518" i="23" s="1"/>
  <c r="V95" i="9"/>
  <c r="H503" i="23" s="1"/>
  <c r="F95" i="9"/>
  <c r="H487" i="23" s="1"/>
  <c r="M94" i="9"/>
  <c r="H470" i="23" s="1"/>
  <c r="V93" i="9"/>
  <c r="H455" i="23" s="1"/>
  <c r="F93" i="9"/>
  <c r="H439" i="23" s="1"/>
  <c r="M92" i="9"/>
  <c r="H422" i="23" s="1"/>
  <c r="V91" i="9"/>
  <c r="H407" i="23" s="1"/>
  <c r="F91" i="9"/>
  <c r="H391" i="23" s="1"/>
  <c r="M90" i="9"/>
  <c r="H374" i="23" s="1"/>
  <c r="V89" i="9"/>
  <c r="H359" i="23" s="1"/>
  <c r="F89" i="9"/>
  <c r="H343" i="23" s="1"/>
  <c r="Q88" i="9"/>
  <c r="H330" i="23" s="1"/>
  <c r="D88" i="9"/>
  <c r="H317" i="23" s="1"/>
  <c r="O87" i="9"/>
  <c r="H304" i="23" s="1"/>
  <c r="B87" i="9"/>
  <c r="H291" i="23" s="1"/>
  <c r="M86" i="9"/>
  <c r="H278" i="23" s="1"/>
  <c r="X85" i="9"/>
  <c r="H265" i="23" s="1"/>
  <c r="L85" i="9"/>
  <c r="H253" i="23" s="1"/>
  <c r="X84" i="9"/>
  <c r="H241" i="23" s="1"/>
  <c r="L84" i="9"/>
  <c r="H229" i="23" s="1"/>
  <c r="X83" i="9"/>
  <c r="H217" i="23" s="1"/>
  <c r="L83" i="9"/>
  <c r="H205" i="23" s="1"/>
  <c r="X82" i="9"/>
  <c r="H193" i="23" s="1"/>
  <c r="L82" i="9"/>
  <c r="H181" i="23" s="1"/>
  <c r="X81" i="9"/>
  <c r="H169" i="23" s="1"/>
  <c r="L81" i="9"/>
  <c r="H157" i="23" s="1"/>
  <c r="X80" i="9"/>
  <c r="H145" i="23" s="1"/>
  <c r="L80" i="9"/>
  <c r="H133" i="23" s="1"/>
  <c r="X79" i="9"/>
  <c r="H121" i="23" s="1"/>
  <c r="L79" i="9"/>
  <c r="H109" i="23" s="1"/>
  <c r="X78" i="9"/>
  <c r="H97" i="23" s="1"/>
  <c r="L78" i="9"/>
  <c r="H85" i="23" s="1"/>
  <c r="X77" i="9"/>
  <c r="H73" i="23" s="1"/>
  <c r="L77" i="9"/>
  <c r="H61" i="23" s="1"/>
  <c r="X76" i="9"/>
  <c r="H49" i="23" s="1"/>
  <c r="L76" i="9"/>
  <c r="H37" i="23" s="1"/>
  <c r="X75" i="9"/>
  <c r="H25" i="23" s="1"/>
  <c r="L75" i="9"/>
  <c r="H13" i="23" s="1"/>
  <c r="M105" i="9"/>
  <c r="H734" i="23" s="1"/>
  <c r="K104" i="9"/>
  <c r="H708" i="23" s="1"/>
  <c r="K103" i="9"/>
  <c r="H684" i="23" s="1"/>
  <c r="N102" i="9"/>
  <c r="H663" i="23" s="1"/>
  <c r="P101" i="9"/>
  <c r="H641" i="23" s="1"/>
  <c r="Q100" i="9"/>
  <c r="H618" i="23" s="1"/>
  <c r="S99" i="9"/>
  <c r="H596" i="23" s="1"/>
  <c r="V98" i="9"/>
  <c r="H575" i="23" s="1"/>
  <c r="Y97" i="9"/>
  <c r="H554" i="23" s="1"/>
  <c r="C97" i="9"/>
  <c r="H532" i="23" s="1"/>
  <c r="L96" i="9"/>
  <c r="H517" i="23" s="1"/>
  <c r="U95" i="9"/>
  <c r="H502" i="23" s="1"/>
  <c r="C95" i="9"/>
  <c r="H484" i="23" s="1"/>
  <c r="L94" i="9"/>
  <c r="H469" i="23" s="1"/>
  <c r="U93" i="9"/>
  <c r="H454" i="23" s="1"/>
  <c r="C93" i="9"/>
  <c r="H436" i="23" s="1"/>
  <c r="L92" i="9"/>
  <c r="H421" i="23" s="1"/>
  <c r="U91" i="9"/>
  <c r="H406" i="23" s="1"/>
  <c r="C91" i="9"/>
  <c r="H388" i="23" s="1"/>
  <c r="L90" i="9"/>
  <c r="H373" i="23" s="1"/>
  <c r="U89" i="9"/>
  <c r="H358" i="23" s="1"/>
  <c r="E89" i="9"/>
  <c r="H342" i="23" s="1"/>
  <c r="P88" i="9"/>
  <c r="H329" i="23" s="1"/>
  <c r="C88" i="9"/>
  <c r="H316" i="23" s="1"/>
  <c r="N87" i="9"/>
  <c r="H303" i="23" s="1"/>
  <c r="Y86" i="9"/>
  <c r="H290" i="23" s="1"/>
  <c r="L86" i="9"/>
  <c r="H277" i="23" s="1"/>
  <c r="W85" i="9"/>
  <c r="H264" i="23" s="1"/>
  <c r="K85" i="9"/>
  <c r="H252" i="23" s="1"/>
  <c r="W84" i="9"/>
  <c r="H240" i="23" s="1"/>
  <c r="K84" i="9"/>
  <c r="H228" i="23" s="1"/>
  <c r="W83" i="9"/>
  <c r="H216" i="23" s="1"/>
  <c r="K83" i="9"/>
  <c r="H204" i="23" s="1"/>
  <c r="W82" i="9"/>
  <c r="H192" i="23" s="1"/>
  <c r="K82" i="9"/>
  <c r="H180" i="23" s="1"/>
  <c r="W81" i="9"/>
  <c r="H168" i="23" s="1"/>
  <c r="K81" i="9"/>
  <c r="H156" i="23" s="1"/>
  <c r="W80" i="9"/>
  <c r="H144" i="23" s="1"/>
  <c r="K80" i="9"/>
  <c r="H132" i="23" s="1"/>
  <c r="W79" i="9"/>
  <c r="H120" i="23" s="1"/>
  <c r="K79" i="9"/>
  <c r="H108" i="23" s="1"/>
  <c r="W78" i="9"/>
  <c r="H96" i="23" s="1"/>
  <c r="K78" i="9"/>
  <c r="H84" i="23" s="1"/>
  <c r="W77" i="9"/>
  <c r="H72" i="23" s="1"/>
  <c r="K77" i="9"/>
  <c r="H60" i="23" s="1"/>
  <c r="W76" i="9"/>
  <c r="H48" i="23" s="1"/>
  <c r="K76" i="9"/>
  <c r="H36" i="23" s="1"/>
  <c r="W75" i="9"/>
  <c r="H24" i="23" s="1"/>
  <c r="K75" i="9"/>
  <c r="H12" i="23" s="1"/>
  <c r="I105" i="9"/>
  <c r="H730" i="23" s="1"/>
  <c r="I104" i="9"/>
  <c r="H706" i="23" s="1"/>
  <c r="J103" i="9"/>
  <c r="H683" i="23" s="1"/>
  <c r="M102" i="9"/>
  <c r="H662" i="23" s="1"/>
  <c r="O101" i="9"/>
  <c r="H640" i="23" s="1"/>
  <c r="P100" i="9"/>
  <c r="H617" i="23" s="1"/>
  <c r="P99" i="9"/>
  <c r="H593" i="23" s="1"/>
  <c r="S98" i="9"/>
  <c r="H572" i="23" s="1"/>
  <c r="W97" i="9"/>
  <c r="H552" i="23" s="1"/>
  <c r="B97" i="9"/>
  <c r="H531" i="23" s="1"/>
  <c r="K96" i="9"/>
  <c r="H516" i="23" s="1"/>
  <c r="B95" i="9"/>
  <c r="H483" i="23" s="1"/>
  <c r="K94" i="9"/>
  <c r="H468" i="23" s="1"/>
  <c r="B93" i="9"/>
  <c r="H435" i="23" s="1"/>
  <c r="K92" i="9"/>
  <c r="H420" i="23" s="1"/>
  <c r="B91" i="9"/>
  <c r="H387" i="23" s="1"/>
  <c r="K90" i="9"/>
  <c r="H372" i="23" s="1"/>
  <c r="D89" i="9"/>
  <c r="H341" i="23" s="1"/>
  <c r="O88" i="9"/>
  <c r="H328" i="23" s="1"/>
  <c r="B88" i="9"/>
  <c r="H315" i="23" s="1"/>
  <c r="M87" i="9"/>
  <c r="H302" i="23" s="1"/>
  <c r="X86" i="9"/>
  <c r="H289" i="23" s="1"/>
  <c r="K86" i="9"/>
  <c r="H276" i="23" s="1"/>
  <c r="H105" i="9"/>
  <c r="H729" i="23" s="1"/>
  <c r="H104" i="9"/>
  <c r="H705" i="23" s="1"/>
  <c r="I103" i="9"/>
  <c r="H682" i="23" s="1"/>
  <c r="I102" i="9"/>
  <c r="H658" i="23" s="1"/>
  <c r="K101" i="9"/>
  <c r="H636" i="23" s="1"/>
  <c r="N100" i="9"/>
  <c r="H615" i="23" s="1"/>
  <c r="O99" i="9"/>
  <c r="H592" i="23" s="1"/>
  <c r="R98" i="9"/>
  <c r="H571" i="23" s="1"/>
  <c r="V97" i="9"/>
  <c r="H551" i="23" s="1"/>
  <c r="Y96" i="9"/>
  <c r="H530" i="23" s="1"/>
  <c r="R95" i="9"/>
  <c r="H499" i="23" s="1"/>
  <c r="Y94" i="9"/>
  <c r="H482" i="23" s="1"/>
  <c r="R93" i="9"/>
  <c r="H451" i="23" s="1"/>
  <c r="Y92" i="9"/>
  <c r="H434" i="23" s="1"/>
  <c r="R91" i="9"/>
  <c r="H403" i="23" s="1"/>
  <c r="Y90" i="9"/>
  <c r="H386" i="23" s="1"/>
  <c r="R89" i="9"/>
  <c r="H355" i="23" s="1"/>
  <c r="C89" i="9"/>
  <c r="H340" i="23" s="1"/>
  <c r="N88" i="9"/>
  <c r="H327" i="23" s="1"/>
  <c r="Y87" i="9"/>
  <c r="H314" i="23" s="1"/>
  <c r="L87" i="9"/>
  <c r="H301" i="23" s="1"/>
  <c r="W86" i="9"/>
  <c r="H288" i="23" s="1"/>
  <c r="U85" i="9"/>
  <c r="H262" i="23" s="1"/>
  <c r="I85" i="9"/>
  <c r="H250" i="23" s="1"/>
  <c r="U84" i="9"/>
  <c r="H238" i="23" s="1"/>
  <c r="I84" i="9"/>
  <c r="H226" i="23" s="1"/>
  <c r="U83" i="9"/>
  <c r="H214" i="23" s="1"/>
  <c r="I83" i="9"/>
  <c r="H202" i="23" s="1"/>
  <c r="U82" i="9"/>
  <c r="H190" i="23" s="1"/>
  <c r="I82" i="9"/>
  <c r="H178" i="23" s="1"/>
  <c r="U81" i="9"/>
  <c r="H166" i="23" s="1"/>
  <c r="I81" i="9"/>
  <c r="H154" i="23" s="1"/>
  <c r="U80" i="9"/>
  <c r="H142" i="23" s="1"/>
  <c r="I80" i="9"/>
  <c r="H130" i="23" s="1"/>
  <c r="U79" i="9"/>
  <c r="H118" i="23" s="1"/>
  <c r="I79" i="9"/>
  <c r="H106" i="23" s="1"/>
  <c r="U78" i="9"/>
  <c r="H94" i="23" s="1"/>
  <c r="I78" i="9"/>
  <c r="H82" i="23" s="1"/>
  <c r="U77" i="9"/>
  <c r="H70" i="23" s="1"/>
  <c r="I77" i="9"/>
  <c r="H58" i="23" s="1"/>
  <c r="U76" i="9"/>
  <c r="H46" i="23" s="1"/>
  <c r="I76" i="9"/>
  <c r="H34" i="23" s="1"/>
  <c r="U75" i="9"/>
  <c r="H22" i="23" s="1"/>
  <c r="I75" i="9"/>
  <c r="H10" i="23" s="1"/>
  <c r="E105" i="9"/>
  <c r="H726" i="23" s="1"/>
  <c r="E104" i="9"/>
  <c r="H702" i="23" s="1"/>
  <c r="G103" i="9"/>
  <c r="H680" i="23" s="1"/>
  <c r="H102" i="9"/>
  <c r="H657" i="23" s="1"/>
  <c r="J101" i="9"/>
  <c r="H635" i="23" s="1"/>
  <c r="M100" i="9"/>
  <c r="H614" i="23" s="1"/>
  <c r="N99" i="9"/>
  <c r="H591" i="23" s="1"/>
  <c r="O98" i="9"/>
  <c r="H568" i="23" s="1"/>
  <c r="S97" i="9"/>
  <c r="H548" i="23" s="1"/>
  <c r="X96" i="9"/>
  <c r="H529" i="23" s="1"/>
  <c r="I96" i="9"/>
  <c r="H514" i="23" s="1"/>
  <c r="O95" i="9"/>
  <c r="H496" i="23" s="1"/>
  <c r="X94" i="9"/>
  <c r="H481" i="23" s="1"/>
  <c r="I94" i="9"/>
  <c r="H466" i="23" s="1"/>
  <c r="O93" i="9"/>
  <c r="H448" i="23" s="1"/>
  <c r="X92" i="9"/>
  <c r="H433" i="23" s="1"/>
  <c r="I92" i="9"/>
  <c r="H418" i="23" s="1"/>
  <c r="O91" i="9"/>
  <c r="H400" i="23" s="1"/>
  <c r="X90" i="9"/>
  <c r="H385" i="23" s="1"/>
  <c r="I90" i="9"/>
  <c r="H370" i="23" s="1"/>
  <c r="O89" i="9"/>
  <c r="H352" i="23" s="1"/>
  <c r="B89" i="9"/>
  <c r="H339" i="23" s="1"/>
  <c r="M88" i="9"/>
  <c r="H326" i="23" s="1"/>
  <c r="X87" i="9"/>
  <c r="H313" i="23" s="1"/>
  <c r="K87" i="9"/>
  <c r="H300" i="23" s="1"/>
  <c r="V86" i="9"/>
  <c r="H287" i="23" s="1"/>
  <c r="I86" i="9"/>
  <c r="H274" i="23" s="1"/>
  <c r="T85" i="9"/>
  <c r="H261" i="23" s="1"/>
  <c r="H85" i="9"/>
  <c r="H249" i="23" s="1"/>
  <c r="T84" i="9"/>
  <c r="H237" i="23" s="1"/>
  <c r="H84" i="9"/>
  <c r="H225" i="23" s="1"/>
  <c r="T83" i="9"/>
  <c r="H213" i="23" s="1"/>
  <c r="H83" i="9"/>
  <c r="H201" i="23" s="1"/>
  <c r="T82" i="9"/>
  <c r="H189" i="23" s="1"/>
  <c r="H82" i="9"/>
  <c r="H177" i="23" s="1"/>
  <c r="T81" i="9"/>
  <c r="H165" i="23" s="1"/>
  <c r="H81" i="9"/>
  <c r="H153" i="23" s="1"/>
  <c r="T80" i="9"/>
  <c r="H141" i="23" s="1"/>
  <c r="H80" i="9"/>
  <c r="H129" i="23" s="1"/>
  <c r="T79" i="9"/>
  <c r="H117" i="23" s="1"/>
  <c r="H79" i="9"/>
  <c r="H105" i="23" s="1"/>
  <c r="T78" i="9"/>
  <c r="H93" i="23" s="1"/>
  <c r="H78" i="9"/>
  <c r="H81" i="23" s="1"/>
  <c r="T77" i="9"/>
  <c r="H69" i="23" s="1"/>
  <c r="H77" i="9"/>
  <c r="H57" i="23" s="1"/>
  <c r="T76" i="9"/>
  <c r="H45" i="23" s="1"/>
  <c r="H76" i="9"/>
  <c r="H33" i="23" s="1"/>
  <c r="T75" i="9"/>
  <c r="H21" i="23" s="1"/>
  <c r="H75" i="9"/>
  <c r="H9" i="23" s="1"/>
  <c r="C105" i="9"/>
  <c r="H724" i="23" s="1"/>
  <c r="D104" i="9"/>
  <c r="H701" i="23" s="1"/>
  <c r="F103" i="9"/>
  <c r="H679" i="23" s="1"/>
  <c r="G102" i="9"/>
  <c r="H656" i="23" s="1"/>
  <c r="G101" i="9"/>
  <c r="H632" i="23" s="1"/>
  <c r="I100" i="9"/>
  <c r="H610" i="23" s="1"/>
  <c r="K99" i="9"/>
  <c r="H588" i="23" s="1"/>
  <c r="N98" i="9"/>
  <c r="H567" i="23" s="1"/>
  <c r="R97" i="9"/>
  <c r="H547" i="23" s="1"/>
  <c r="W96" i="9"/>
  <c r="H528" i="23" s="1"/>
  <c r="N95" i="9"/>
  <c r="H495" i="23" s="1"/>
  <c r="W94" i="9"/>
  <c r="H480" i="23" s="1"/>
  <c r="N93" i="9"/>
  <c r="H447" i="23" s="1"/>
  <c r="W92" i="9"/>
  <c r="H432" i="23" s="1"/>
  <c r="N91" i="9"/>
  <c r="H399" i="23" s="1"/>
  <c r="W90" i="9"/>
  <c r="H384" i="23" s="1"/>
  <c r="N89" i="9"/>
  <c r="H351" i="23" s="1"/>
  <c r="Y88" i="9"/>
  <c r="H338" i="23" s="1"/>
  <c r="L88" i="9"/>
  <c r="H325" i="23" s="1"/>
  <c r="W87" i="9"/>
  <c r="H312" i="23" s="1"/>
  <c r="J87" i="9"/>
  <c r="H299" i="23" s="1"/>
  <c r="U86" i="9"/>
  <c r="H286" i="23" s="1"/>
  <c r="B105" i="9"/>
  <c r="H723" i="23" s="1"/>
  <c r="Y103" i="9"/>
  <c r="H698" i="23" s="1"/>
  <c r="C103" i="9"/>
  <c r="H676" i="23" s="1"/>
  <c r="E102" i="9"/>
  <c r="H654" i="23" s="1"/>
  <c r="F101" i="9"/>
  <c r="H631" i="23" s="1"/>
  <c r="H100" i="9"/>
  <c r="H609" i="23" s="1"/>
  <c r="J99" i="9"/>
  <c r="H587" i="23" s="1"/>
  <c r="M98" i="9"/>
  <c r="H566" i="23" s="1"/>
  <c r="O97" i="9"/>
  <c r="H544" i="23" s="1"/>
  <c r="V96" i="9"/>
  <c r="H527" i="23" s="1"/>
  <c r="F96" i="9"/>
  <c r="H511" i="23" s="1"/>
  <c r="M95" i="9"/>
  <c r="H494" i="23" s="1"/>
  <c r="V94" i="9"/>
  <c r="H479" i="23" s="1"/>
  <c r="F94" i="9"/>
  <c r="H463" i="23" s="1"/>
  <c r="M93" i="9"/>
  <c r="H446" i="23" s="1"/>
  <c r="V92" i="9"/>
  <c r="H431" i="23" s="1"/>
  <c r="F92" i="9"/>
  <c r="H415" i="23" s="1"/>
  <c r="M91" i="9"/>
  <c r="H398" i="23" s="1"/>
  <c r="V90" i="9"/>
  <c r="H383" i="23" s="1"/>
  <c r="F90" i="9"/>
  <c r="H367" i="23" s="1"/>
  <c r="M89" i="9"/>
  <c r="H350" i="23" s="1"/>
  <c r="X88" i="9"/>
  <c r="H337" i="23" s="1"/>
  <c r="K88" i="9"/>
  <c r="H324" i="23" s="1"/>
  <c r="V87" i="9"/>
  <c r="H311" i="23" s="1"/>
  <c r="I87" i="9"/>
  <c r="H298" i="23" s="1"/>
  <c r="F86" i="9"/>
  <c r="H271" i="23" s="1"/>
  <c r="R85" i="9"/>
  <c r="H259" i="23" s="1"/>
  <c r="F85" i="9"/>
  <c r="H247" i="23" s="1"/>
  <c r="R84" i="9"/>
  <c r="H235" i="23" s="1"/>
  <c r="F84" i="9"/>
  <c r="H223" i="23" s="1"/>
  <c r="R83" i="9"/>
  <c r="H211" i="23" s="1"/>
  <c r="F83" i="9"/>
  <c r="H199" i="23" s="1"/>
  <c r="R82" i="9"/>
  <c r="H187" i="23" s="1"/>
  <c r="F82" i="9"/>
  <c r="H175" i="23" s="1"/>
  <c r="R81" i="9"/>
  <c r="H163" i="23" s="1"/>
  <c r="F81" i="9"/>
  <c r="H151" i="23" s="1"/>
  <c r="R80" i="9"/>
  <c r="H139" i="23" s="1"/>
  <c r="F80" i="9"/>
  <c r="H127" i="23" s="1"/>
  <c r="R79" i="9"/>
  <c r="H115" i="23" s="1"/>
  <c r="F79" i="9"/>
  <c r="H103" i="23" s="1"/>
  <c r="R78" i="9"/>
  <c r="H91" i="23" s="1"/>
  <c r="F78" i="9"/>
  <c r="H79" i="23" s="1"/>
  <c r="R77" i="9"/>
  <c r="H67" i="23" s="1"/>
  <c r="F77" i="9"/>
  <c r="H55" i="23" s="1"/>
  <c r="R76" i="9"/>
  <c r="H43" i="23" s="1"/>
  <c r="F76" i="9"/>
  <c r="H31" i="23" s="1"/>
  <c r="R75" i="9"/>
  <c r="H19" i="23" s="1"/>
  <c r="F75" i="9"/>
  <c r="H7" i="23" s="1"/>
  <c r="W105" i="9"/>
  <c r="H744" i="23" s="1"/>
  <c r="W104" i="9"/>
  <c r="H720" i="23" s="1"/>
  <c r="W103" i="9"/>
  <c r="H696" i="23" s="1"/>
  <c r="B103" i="9"/>
  <c r="H675" i="23" s="1"/>
  <c r="D102" i="9"/>
  <c r="H653" i="23" s="1"/>
  <c r="E101" i="9"/>
  <c r="H630" i="23" s="1"/>
  <c r="E100" i="9"/>
  <c r="H606" i="23" s="1"/>
  <c r="G99" i="9"/>
  <c r="H584" i="23" s="1"/>
  <c r="K98" i="9"/>
  <c r="H564" i="23" s="1"/>
  <c r="N97" i="9"/>
  <c r="H543" i="23" s="1"/>
  <c r="U96" i="9"/>
  <c r="H526" i="23" s="1"/>
  <c r="C96" i="9"/>
  <c r="H508" i="23" s="1"/>
  <c r="L95" i="9"/>
  <c r="H493" i="23" s="1"/>
  <c r="U94" i="9"/>
  <c r="H478" i="23" s="1"/>
  <c r="C94" i="9"/>
  <c r="H460" i="23" s="1"/>
  <c r="L93" i="9"/>
  <c r="H445" i="23" s="1"/>
  <c r="U92" i="9"/>
  <c r="H430" i="23" s="1"/>
  <c r="C92" i="9"/>
  <c r="H412" i="23" s="1"/>
  <c r="L91" i="9"/>
  <c r="H397" i="23" s="1"/>
  <c r="U90" i="9"/>
  <c r="H382" i="23" s="1"/>
  <c r="C90" i="9"/>
  <c r="H364" i="23" s="1"/>
  <c r="L89" i="9"/>
  <c r="H349" i="23" s="1"/>
  <c r="W88" i="9"/>
  <c r="H336" i="23" s="1"/>
  <c r="J88" i="9"/>
  <c r="H323" i="23" s="1"/>
  <c r="U87" i="9"/>
  <c r="H310" i="23" s="1"/>
  <c r="R86" i="9"/>
  <c r="H283" i="23" s="1"/>
  <c r="E86" i="9"/>
  <c r="H270" i="23" s="1"/>
  <c r="Q85" i="9"/>
  <c r="H258" i="23" s="1"/>
  <c r="E85" i="9"/>
  <c r="H246" i="23" s="1"/>
  <c r="Q84" i="9"/>
  <c r="H234" i="23" s="1"/>
  <c r="E84" i="9"/>
  <c r="H222" i="23" s="1"/>
  <c r="Q83" i="9"/>
  <c r="H210" i="23" s="1"/>
  <c r="E83" i="9"/>
  <c r="H198" i="23" s="1"/>
  <c r="Q82" i="9"/>
  <c r="H186" i="23" s="1"/>
  <c r="E82" i="9"/>
  <c r="H174" i="23" s="1"/>
  <c r="Q81" i="9"/>
  <c r="H162" i="23" s="1"/>
  <c r="E81" i="9"/>
  <c r="H150" i="23" s="1"/>
  <c r="Q80" i="9"/>
  <c r="H138" i="23" s="1"/>
  <c r="E80" i="9"/>
  <c r="H126" i="23" s="1"/>
  <c r="Q79" i="9"/>
  <c r="H114" i="23" s="1"/>
  <c r="E79" i="9"/>
  <c r="H102" i="23" s="1"/>
  <c r="Q78" i="9"/>
  <c r="H90" i="23" s="1"/>
  <c r="E78" i="9"/>
  <c r="H78" i="23" s="1"/>
  <c r="Q77" i="9"/>
  <c r="H66" i="23" s="1"/>
  <c r="E77" i="9"/>
  <c r="H54" i="23" s="1"/>
  <c r="Q76" i="9"/>
  <c r="H42" i="23" s="1"/>
  <c r="E76" i="9"/>
  <c r="H30" i="23" s="1"/>
  <c r="Q75" i="9"/>
  <c r="H18" i="23" s="1"/>
  <c r="E75" i="9"/>
  <c r="H6" i="23" s="1"/>
  <c r="P103" i="9"/>
  <c r="H689" i="23" s="1"/>
  <c r="U100" i="9"/>
  <c r="H622" i="23" s="1"/>
  <c r="C98" i="9"/>
  <c r="H556" i="23" s="1"/>
  <c r="W95" i="9"/>
  <c r="H504" i="23" s="1"/>
  <c r="W93" i="9"/>
  <c r="H456" i="23" s="1"/>
  <c r="W91" i="9"/>
  <c r="H408" i="23" s="1"/>
  <c r="W89" i="9"/>
  <c r="H360" i="23" s="1"/>
  <c r="E88" i="9"/>
  <c r="H318" i="23" s="1"/>
  <c r="N86" i="9"/>
  <c r="H279" i="23" s="1"/>
  <c r="Y84" i="9"/>
  <c r="H242" i="23" s="1"/>
  <c r="M83" i="9"/>
  <c r="H206" i="23" s="1"/>
  <c r="Y81" i="9"/>
  <c r="H170" i="23" s="1"/>
  <c r="M80" i="9"/>
  <c r="H134" i="23" s="1"/>
  <c r="Y78" i="9"/>
  <c r="H98" i="23" s="1"/>
  <c r="M77" i="9"/>
  <c r="H62" i="23" s="1"/>
  <c r="Y75" i="9"/>
  <c r="H26" i="23" s="1"/>
  <c r="V105" i="9"/>
  <c r="H743" i="23" s="1"/>
  <c r="V102" i="9"/>
  <c r="H671" i="23" s="1"/>
  <c r="D100" i="9"/>
  <c r="H605" i="23" s="1"/>
  <c r="M97" i="9"/>
  <c r="H542" i="23" s="1"/>
  <c r="K95" i="9"/>
  <c r="H492" i="23" s="1"/>
  <c r="K93" i="9"/>
  <c r="H444" i="23" s="1"/>
  <c r="K91" i="9"/>
  <c r="H396" i="23" s="1"/>
  <c r="K89" i="9"/>
  <c r="H348" i="23" s="1"/>
  <c r="D86" i="9"/>
  <c r="H269" i="23" s="1"/>
  <c r="P84" i="9"/>
  <c r="H233" i="23" s="1"/>
  <c r="D83" i="9"/>
  <c r="H197" i="23" s="1"/>
  <c r="P81" i="9"/>
  <c r="H161" i="23" s="1"/>
  <c r="D80" i="9"/>
  <c r="H125" i="23" s="1"/>
  <c r="P78" i="9"/>
  <c r="H89" i="23" s="1"/>
  <c r="D77" i="9"/>
  <c r="H53" i="23" s="1"/>
  <c r="P75" i="9"/>
  <c r="H17" i="23" s="1"/>
  <c r="S105" i="9"/>
  <c r="H740" i="23" s="1"/>
  <c r="U102" i="9"/>
  <c r="H670" i="23" s="1"/>
  <c r="C100" i="9"/>
  <c r="H604" i="23" s="1"/>
  <c r="K97" i="9"/>
  <c r="H540" i="23" s="1"/>
  <c r="J95" i="9"/>
  <c r="H491" i="23" s="1"/>
  <c r="J93" i="9"/>
  <c r="H443" i="23" s="1"/>
  <c r="J91" i="9"/>
  <c r="H395" i="23" s="1"/>
  <c r="J89" i="9"/>
  <c r="H347" i="23" s="1"/>
  <c r="R87" i="9"/>
  <c r="H307" i="23" s="1"/>
  <c r="C86" i="9"/>
  <c r="H268" i="23" s="1"/>
  <c r="O84" i="9"/>
  <c r="H232" i="23" s="1"/>
  <c r="C83" i="9"/>
  <c r="H196" i="23" s="1"/>
  <c r="O81" i="9"/>
  <c r="H160" i="23" s="1"/>
  <c r="C80" i="9"/>
  <c r="H124" i="23" s="1"/>
  <c r="O78" i="9"/>
  <c r="H88" i="23" s="1"/>
  <c r="C77" i="9"/>
  <c r="H52" i="23" s="1"/>
  <c r="O75" i="9"/>
  <c r="H16" i="23" s="1"/>
  <c r="R105" i="9"/>
  <c r="H739" i="23" s="1"/>
  <c r="T102" i="9"/>
  <c r="H669" i="23" s="1"/>
  <c r="Y99" i="9"/>
  <c r="H602" i="23" s="1"/>
  <c r="J97" i="9"/>
  <c r="H539" i="23" s="1"/>
  <c r="I95" i="9"/>
  <c r="H490" i="23" s="1"/>
  <c r="I93" i="9"/>
  <c r="H442" i="23" s="1"/>
  <c r="I91" i="9"/>
  <c r="H394" i="23" s="1"/>
  <c r="I89" i="9"/>
  <c r="H346" i="23" s="1"/>
  <c r="Q87" i="9"/>
  <c r="H306" i="23" s="1"/>
  <c r="B86" i="9"/>
  <c r="H267" i="23" s="1"/>
  <c r="N84" i="9"/>
  <c r="H231" i="23" s="1"/>
  <c r="B83" i="9"/>
  <c r="H195" i="23" s="1"/>
  <c r="N81" i="9"/>
  <c r="H159" i="23" s="1"/>
  <c r="B80" i="9"/>
  <c r="H123" i="23" s="1"/>
  <c r="N78" i="9"/>
  <c r="H87" i="23" s="1"/>
  <c r="B77" i="9"/>
  <c r="H51" i="23" s="1"/>
  <c r="N75" i="9"/>
  <c r="H15" i="23" s="1"/>
  <c r="Q105" i="9"/>
  <c r="H738" i="23" s="1"/>
  <c r="R102" i="9"/>
  <c r="H667" i="23" s="1"/>
  <c r="W99" i="9"/>
  <c r="H600" i="23" s="1"/>
  <c r="G97" i="9"/>
  <c r="H536" i="23" s="1"/>
  <c r="P87" i="9"/>
  <c r="H305" i="23" s="1"/>
  <c r="Y85" i="9"/>
  <c r="H266" i="23" s="1"/>
  <c r="M84" i="9"/>
  <c r="H230" i="23" s="1"/>
  <c r="Y82" i="9"/>
  <c r="H194" i="23" s="1"/>
  <c r="M81" i="9"/>
  <c r="H158" i="23" s="1"/>
  <c r="Y79" i="9"/>
  <c r="H122" i="23" s="1"/>
  <c r="M78" i="9"/>
  <c r="H86" i="23" s="1"/>
  <c r="Y76" i="9"/>
  <c r="H50" i="23" s="1"/>
  <c r="M75" i="9"/>
  <c r="H14" i="23" s="1"/>
  <c r="V104" i="9"/>
  <c r="H719" i="23" s="1"/>
  <c r="Y101" i="9"/>
  <c r="H650" i="23" s="1"/>
  <c r="F99" i="9"/>
  <c r="H583" i="23" s="1"/>
  <c r="V88" i="9"/>
  <c r="H335" i="23" s="1"/>
  <c r="F87" i="9"/>
  <c r="H295" i="23" s="1"/>
  <c r="P85" i="9"/>
  <c r="H257" i="23" s="1"/>
  <c r="D84" i="9"/>
  <c r="H221" i="23" s="1"/>
  <c r="P82" i="9"/>
  <c r="H185" i="23" s="1"/>
  <c r="D81" i="9"/>
  <c r="H149" i="23" s="1"/>
  <c r="P79" i="9"/>
  <c r="H113" i="23" s="1"/>
  <c r="D78" i="9"/>
  <c r="H77" i="23" s="1"/>
  <c r="P76" i="9"/>
  <c r="H41" i="23" s="1"/>
  <c r="D75" i="9"/>
  <c r="H5" i="23" s="1"/>
  <c r="S104" i="9"/>
  <c r="H716" i="23" s="1"/>
  <c r="W101" i="9"/>
  <c r="H648" i="23" s="1"/>
  <c r="C99" i="9"/>
  <c r="H580" i="23" s="1"/>
  <c r="R96" i="9"/>
  <c r="H523" i="23" s="1"/>
  <c r="R94" i="9"/>
  <c r="H475" i="23" s="1"/>
  <c r="R92" i="9"/>
  <c r="H427" i="23" s="1"/>
  <c r="R90" i="9"/>
  <c r="H379" i="23" s="1"/>
  <c r="U88" i="9"/>
  <c r="H334" i="23" s="1"/>
  <c r="E87" i="9"/>
  <c r="H294" i="23" s="1"/>
  <c r="O85" i="9"/>
  <c r="H256" i="23" s="1"/>
  <c r="C84" i="9"/>
  <c r="H220" i="23" s="1"/>
  <c r="O82" i="9"/>
  <c r="H184" i="23" s="1"/>
  <c r="C81" i="9"/>
  <c r="H148" i="23" s="1"/>
  <c r="O79" i="9"/>
  <c r="H112" i="23" s="1"/>
  <c r="C78" i="9"/>
  <c r="H76" i="23" s="1"/>
  <c r="O76" i="9"/>
  <c r="H40" i="23" s="1"/>
  <c r="C75" i="9"/>
  <c r="H4" i="23" s="1"/>
  <c r="R104" i="9"/>
  <c r="H715" i="23" s="1"/>
  <c r="T101" i="9"/>
  <c r="H645" i="23" s="1"/>
  <c r="B99" i="9"/>
  <c r="H579" i="23" s="1"/>
  <c r="O96" i="9"/>
  <c r="H520" i="23" s="1"/>
  <c r="O94" i="9"/>
  <c r="H472" i="23" s="1"/>
  <c r="O92" i="9"/>
  <c r="H424" i="23" s="1"/>
  <c r="O90" i="9"/>
  <c r="H376" i="23" s="1"/>
  <c r="D87" i="9"/>
  <c r="H293" i="23" s="1"/>
  <c r="N85" i="9"/>
  <c r="H255" i="23" s="1"/>
  <c r="B84" i="9"/>
  <c r="H219" i="23" s="1"/>
  <c r="N82" i="9"/>
  <c r="H183" i="23" s="1"/>
  <c r="B81" i="9"/>
  <c r="H147" i="23" s="1"/>
  <c r="N79" i="9"/>
  <c r="H111" i="23" s="1"/>
  <c r="B78" i="9"/>
  <c r="H75" i="23" s="1"/>
  <c r="N76" i="9"/>
  <c r="H39" i="23" s="1"/>
  <c r="B75" i="9"/>
  <c r="H3" i="23" s="1"/>
  <c r="N104" i="9"/>
  <c r="H711" i="23" s="1"/>
  <c r="S101" i="9"/>
  <c r="H644" i="23" s="1"/>
  <c r="Y98" i="9"/>
  <c r="H578" i="23" s="1"/>
  <c r="N96" i="9"/>
  <c r="H519" i="23" s="1"/>
  <c r="N94" i="9"/>
  <c r="H471" i="23" s="1"/>
  <c r="N92" i="9"/>
  <c r="H423" i="23" s="1"/>
  <c r="N90" i="9"/>
  <c r="H375" i="23" s="1"/>
  <c r="R88" i="9"/>
  <c r="H331" i="23" s="1"/>
  <c r="C87" i="9"/>
  <c r="H292" i="23" s="1"/>
  <c r="M85" i="9"/>
  <c r="H254" i="23" s="1"/>
  <c r="Y83" i="9"/>
  <c r="H218" i="23" s="1"/>
  <c r="M82" i="9"/>
  <c r="H182" i="23" s="1"/>
  <c r="Y80" i="9"/>
  <c r="H146" i="23" s="1"/>
  <c r="M79" i="9"/>
  <c r="H110" i="23" s="1"/>
  <c r="Y77" i="9"/>
  <c r="H74" i="23" s="1"/>
  <c r="M76" i="9"/>
  <c r="H38" i="23" s="1"/>
  <c r="T103" i="9"/>
  <c r="H693" i="23" s="1"/>
  <c r="B101" i="9"/>
  <c r="H627" i="23" s="1"/>
  <c r="G98" i="9"/>
  <c r="H560" i="23" s="1"/>
  <c r="Y95" i="9"/>
  <c r="H506" i="23" s="1"/>
  <c r="Y93" i="9"/>
  <c r="H458" i="23" s="1"/>
  <c r="Y91" i="9"/>
  <c r="H410" i="23" s="1"/>
  <c r="Y89" i="9"/>
  <c r="H362" i="23" s="1"/>
  <c r="P86" i="9"/>
  <c r="H281" i="23" s="1"/>
  <c r="C85" i="9"/>
  <c r="H244" i="23" s="1"/>
  <c r="O83" i="9"/>
  <c r="H208" i="23" s="1"/>
  <c r="C82" i="9"/>
  <c r="H172" i="23" s="1"/>
  <c r="O80" i="9"/>
  <c r="H136" i="23" s="1"/>
  <c r="C79" i="9"/>
  <c r="H100" i="23" s="1"/>
  <c r="O77" i="9"/>
  <c r="H64" i="23" s="1"/>
  <c r="C76" i="9"/>
  <c r="H28" i="23" s="1"/>
  <c r="F98" i="9"/>
  <c r="H559" i="23" s="1"/>
  <c r="O86" i="9"/>
  <c r="H280" i="23" s="1"/>
  <c r="N77" i="9"/>
  <c r="H63" i="23" s="1"/>
  <c r="D79" i="9"/>
  <c r="H101" i="23" s="1"/>
  <c r="B96" i="9"/>
  <c r="H507" i="23" s="1"/>
  <c r="D85" i="9"/>
  <c r="H245" i="23" s="1"/>
  <c r="D76" i="9"/>
  <c r="H29" i="23" s="1"/>
  <c r="I88" i="9"/>
  <c r="H322" i="23" s="1"/>
  <c r="X95" i="9"/>
  <c r="H505" i="23" s="1"/>
  <c r="B85" i="9"/>
  <c r="H243" i="23" s="1"/>
  <c r="B76" i="9"/>
  <c r="H27" i="23" s="1"/>
  <c r="B94" i="9"/>
  <c r="H459" i="23" s="1"/>
  <c r="P83" i="9"/>
  <c r="H209" i="23" s="1"/>
  <c r="X93" i="9"/>
  <c r="H457" i="23" s="1"/>
  <c r="N83" i="9"/>
  <c r="H207" i="23" s="1"/>
  <c r="B92" i="9"/>
  <c r="H411" i="23" s="1"/>
  <c r="D82" i="9"/>
  <c r="H173" i="23" s="1"/>
  <c r="X91" i="9"/>
  <c r="H409" i="23" s="1"/>
  <c r="B82" i="9"/>
  <c r="H171" i="23" s="1"/>
  <c r="V103" i="9"/>
  <c r="H695" i="23" s="1"/>
  <c r="B90" i="9"/>
  <c r="H363" i="23" s="1"/>
  <c r="P80" i="9"/>
  <c r="H137" i="23" s="1"/>
  <c r="S103" i="9"/>
  <c r="H692" i="23" s="1"/>
  <c r="X89" i="9"/>
  <c r="H361" i="23" s="1"/>
  <c r="N80" i="9"/>
  <c r="H135" i="23" s="1"/>
  <c r="C101" i="9"/>
  <c r="H628" i="23" s="1"/>
  <c r="V100" i="9"/>
  <c r="H623" i="23" s="1"/>
  <c r="F88" i="9"/>
  <c r="H319" i="23" s="1"/>
  <c r="B79" i="9"/>
  <c r="H99" i="23" s="1"/>
  <c r="J98" i="9"/>
  <c r="H563" i="23" s="1"/>
  <c r="Q86" i="9"/>
  <c r="H282" i="23" s="1"/>
  <c r="P77" i="9"/>
  <c r="H65" i="23" s="1"/>
  <c r="S75" i="9"/>
  <c r="H20" i="23" s="1"/>
  <c r="S81" i="9"/>
  <c r="H164" i="23" s="1"/>
  <c r="G84" i="9"/>
  <c r="H224" i="23" s="1"/>
  <c r="G91" i="9"/>
  <c r="H392" i="23" s="1"/>
  <c r="G78" i="9"/>
  <c r="H80" i="23" s="1"/>
  <c r="S80" i="9"/>
  <c r="H140" i="23" s="1"/>
  <c r="S87" i="9"/>
  <c r="H308" i="23" s="1"/>
  <c r="S91" i="9"/>
  <c r="H404" i="23" s="1"/>
  <c r="G77" i="9"/>
  <c r="H56" i="23" s="1"/>
  <c r="S79" i="9"/>
  <c r="H116" i="23" s="1"/>
  <c r="G83" i="9"/>
  <c r="H200" i="23" s="1"/>
  <c r="S92" i="9"/>
  <c r="H428" i="23" s="1"/>
  <c r="S85" i="9"/>
  <c r="H260" i="23" s="1"/>
  <c r="S86" i="9"/>
  <c r="H284" i="23" s="1"/>
  <c r="G89" i="9"/>
  <c r="H344" i="23" s="1"/>
  <c r="G94" i="9"/>
  <c r="H464" i="23" s="1"/>
  <c r="G95" i="9"/>
  <c r="H488" i="23" s="1"/>
  <c r="G76" i="9"/>
  <c r="H32" i="23" s="1"/>
  <c r="S78" i="9"/>
  <c r="H92" i="23" s="1"/>
  <c r="G82" i="9"/>
  <c r="H176" i="23" s="1"/>
  <c r="G81" i="9"/>
  <c r="H152" i="23" s="1"/>
  <c r="S84" i="9"/>
  <c r="H236" i="23" s="1"/>
  <c r="S89" i="9"/>
  <c r="H356" i="23" s="1"/>
  <c r="S77" i="9"/>
  <c r="H68" i="23" s="1"/>
  <c r="G88" i="9"/>
  <c r="H320" i="23" s="1"/>
  <c r="S90" i="9"/>
  <c r="H380" i="23" s="1"/>
  <c r="S95" i="9"/>
  <c r="H500" i="23" s="1"/>
  <c r="S96" i="9"/>
  <c r="H524" i="23" s="1"/>
  <c r="G75" i="9"/>
  <c r="H8" i="23" s="1"/>
  <c r="S83" i="9"/>
  <c r="H212" i="23" s="1"/>
  <c r="G87" i="9"/>
  <c r="H296" i="23" s="1"/>
  <c r="G92" i="9"/>
  <c r="H416" i="23" s="1"/>
  <c r="G93" i="9"/>
  <c r="H440" i="23" s="1"/>
  <c r="S82" i="9"/>
  <c r="H188" i="23" s="1"/>
  <c r="S93" i="9"/>
  <c r="H452" i="23" s="1"/>
  <c r="G80" i="9"/>
  <c r="H128" i="23" s="1"/>
  <c r="J96" i="9"/>
  <c r="H515" i="23" s="1"/>
  <c r="J78" i="9"/>
  <c r="H83" i="23" s="1"/>
  <c r="J84" i="9"/>
  <c r="H227" i="23" s="1"/>
  <c r="S94" i="9"/>
  <c r="H476" i="23" s="1"/>
  <c r="V78" i="9"/>
  <c r="H95" i="23" s="1"/>
  <c r="V84" i="9"/>
  <c r="H239" i="23" s="1"/>
  <c r="J79" i="9"/>
  <c r="H107" i="23" s="1"/>
  <c r="J85" i="9"/>
  <c r="H251" i="23" s="1"/>
  <c r="S88" i="9"/>
  <c r="H332" i="23" s="1"/>
  <c r="G96" i="9"/>
  <c r="H512" i="23" s="1"/>
  <c r="V79" i="9"/>
  <c r="H119" i="23" s="1"/>
  <c r="V85" i="9"/>
  <c r="H263" i="23" s="1"/>
  <c r="J80" i="9"/>
  <c r="H131" i="23" s="1"/>
  <c r="G90" i="9"/>
  <c r="H368" i="23" s="1"/>
  <c r="V80" i="9"/>
  <c r="H143" i="23" s="1"/>
  <c r="S76" i="9"/>
  <c r="H44" i="23" s="1"/>
  <c r="J75" i="9"/>
  <c r="H11" i="23" s="1"/>
  <c r="J81" i="9"/>
  <c r="H155" i="23" s="1"/>
  <c r="V75" i="9"/>
  <c r="H23" i="23" s="1"/>
  <c r="V81" i="9"/>
  <c r="H167" i="23" s="1"/>
  <c r="J86" i="9"/>
  <c r="H275" i="23" s="1"/>
  <c r="J76" i="9"/>
  <c r="H35" i="23" s="1"/>
  <c r="J82" i="9"/>
  <c r="H179" i="23" s="1"/>
  <c r="G85" i="9"/>
  <c r="H248" i="23" s="1"/>
  <c r="J90" i="9"/>
  <c r="H371" i="23" s="1"/>
  <c r="V76" i="9"/>
  <c r="H47" i="23" s="1"/>
  <c r="V82" i="9"/>
  <c r="H191" i="23" s="1"/>
  <c r="G79" i="9"/>
  <c r="H104" i="23" s="1"/>
  <c r="G86" i="9"/>
  <c r="H272" i="23" s="1"/>
  <c r="J92" i="9"/>
  <c r="H419" i="23" s="1"/>
  <c r="J77" i="9"/>
  <c r="H59" i="23" s="1"/>
  <c r="V83" i="9"/>
  <c r="H215" i="23" s="1"/>
  <c r="J94" i="9"/>
  <c r="H467" i="23" s="1"/>
  <c r="V77" i="9"/>
  <c r="H71" i="23" s="1"/>
  <c r="J83" i="9"/>
  <c r="H203" i="23" s="1"/>
  <c r="N364" i="11"/>
  <c r="W139" i="9"/>
  <c r="I744" i="23" s="1"/>
  <c r="K139" i="9"/>
  <c r="I732" i="23" s="1"/>
  <c r="V139" i="9"/>
  <c r="I743" i="23" s="1"/>
  <c r="O139" i="9"/>
  <c r="I736" i="23" s="1"/>
  <c r="R139" i="9"/>
  <c r="I739" i="23" s="1"/>
  <c r="D139" i="9"/>
  <c r="I725" i="23" s="1"/>
  <c r="P138" i="9"/>
  <c r="I713" i="23" s="1"/>
  <c r="D138" i="9"/>
  <c r="I701" i="23" s="1"/>
  <c r="M139" i="9"/>
  <c r="I734" i="23" s="1"/>
  <c r="Y139" i="9"/>
  <c r="I746" i="23" s="1"/>
  <c r="I139" i="9"/>
  <c r="I730" i="23" s="1"/>
  <c r="U138" i="9"/>
  <c r="I718" i="23" s="1"/>
  <c r="I138" i="9"/>
  <c r="I706" i="23" s="1"/>
  <c r="U137" i="9"/>
  <c r="I694" i="23" s="1"/>
  <c r="I137" i="9"/>
  <c r="I682" i="23" s="1"/>
  <c r="U136" i="9"/>
  <c r="I670" i="23" s="1"/>
  <c r="I136" i="9"/>
  <c r="I658" i="23" s="1"/>
  <c r="U135" i="9"/>
  <c r="I646" i="23" s="1"/>
  <c r="I135" i="9"/>
  <c r="I634" i="23" s="1"/>
  <c r="U134" i="9"/>
  <c r="I622" i="23" s="1"/>
  <c r="I134" i="9"/>
  <c r="I610" i="23" s="1"/>
  <c r="U133" i="9"/>
  <c r="I598" i="23" s="1"/>
  <c r="I133" i="9"/>
  <c r="I586" i="23" s="1"/>
  <c r="U132" i="9"/>
  <c r="I574" i="23" s="1"/>
  <c r="I132" i="9"/>
  <c r="I562" i="23" s="1"/>
  <c r="U131" i="9"/>
  <c r="I550" i="23" s="1"/>
  <c r="I131" i="9"/>
  <c r="I538" i="23" s="1"/>
  <c r="U130" i="9"/>
  <c r="I526" i="23" s="1"/>
  <c r="I130" i="9"/>
  <c r="I514" i="23" s="1"/>
  <c r="U129" i="9"/>
  <c r="I502" i="23" s="1"/>
  <c r="I129" i="9"/>
  <c r="I490" i="23" s="1"/>
  <c r="U128" i="9"/>
  <c r="I478" i="23" s="1"/>
  <c r="X139" i="9"/>
  <c r="I745" i="23" s="1"/>
  <c r="H139" i="9"/>
  <c r="I729" i="23" s="1"/>
  <c r="T138" i="9"/>
  <c r="I717" i="23" s="1"/>
  <c r="H138" i="9"/>
  <c r="I705" i="23" s="1"/>
  <c r="T137" i="9"/>
  <c r="I693" i="23" s="1"/>
  <c r="H137" i="9"/>
  <c r="I681" i="23" s="1"/>
  <c r="T136" i="9"/>
  <c r="I669" i="23" s="1"/>
  <c r="H136" i="9"/>
  <c r="I657" i="23" s="1"/>
  <c r="T135" i="9"/>
  <c r="I645" i="23" s="1"/>
  <c r="H135" i="9"/>
  <c r="I633" i="23" s="1"/>
  <c r="T134" i="9"/>
  <c r="I621" i="23" s="1"/>
  <c r="H134" i="9"/>
  <c r="I609" i="23" s="1"/>
  <c r="T133" i="9"/>
  <c r="I597" i="23" s="1"/>
  <c r="H133" i="9"/>
  <c r="I585" i="23" s="1"/>
  <c r="T132" i="9"/>
  <c r="I573" i="23" s="1"/>
  <c r="H132" i="9"/>
  <c r="I561" i="23" s="1"/>
  <c r="T131" i="9"/>
  <c r="I549" i="23" s="1"/>
  <c r="H131" i="9"/>
  <c r="I537" i="23" s="1"/>
  <c r="T130" i="9"/>
  <c r="I525" i="23" s="1"/>
  <c r="H130" i="9"/>
  <c r="I513" i="23" s="1"/>
  <c r="T129" i="9"/>
  <c r="I501" i="23" s="1"/>
  <c r="H129" i="9"/>
  <c r="I489" i="23" s="1"/>
  <c r="T128" i="9"/>
  <c r="I477" i="23" s="1"/>
  <c r="H128" i="9"/>
  <c r="I465" i="23" s="1"/>
  <c r="T127" i="9"/>
  <c r="I453" i="23" s="1"/>
  <c r="H127" i="9"/>
  <c r="I441" i="23" s="1"/>
  <c r="T126" i="9"/>
  <c r="I429" i="23" s="1"/>
  <c r="H126" i="9"/>
  <c r="I417" i="23" s="1"/>
  <c r="T125" i="9"/>
  <c r="I405" i="23" s="1"/>
  <c r="H125" i="9"/>
  <c r="I393" i="23" s="1"/>
  <c r="T124" i="9"/>
  <c r="I381" i="23" s="1"/>
  <c r="H124" i="9"/>
  <c r="I369" i="23" s="1"/>
  <c r="T123" i="9"/>
  <c r="I357" i="23" s="1"/>
  <c r="H123" i="9"/>
  <c r="I345" i="23" s="1"/>
  <c r="T122" i="9"/>
  <c r="I333" i="23" s="1"/>
  <c r="T139" i="9"/>
  <c r="I741" i="23" s="1"/>
  <c r="F139" i="9"/>
  <c r="I727" i="23" s="1"/>
  <c r="R138" i="9"/>
  <c r="I715" i="23" s="1"/>
  <c r="F138" i="9"/>
  <c r="I703" i="23" s="1"/>
  <c r="R137" i="9"/>
  <c r="I691" i="23" s="1"/>
  <c r="F137" i="9"/>
  <c r="I679" i="23" s="1"/>
  <c r="R136" i="9"/>
  <c r="I667" i="23" s="1"/>
  <c r="F136" i="9"/>
  <c r="I655" i="23" s="1"/>
  <c r="R135" i="9"/>
  <c r="I643" i="23" s="1"/>
  <c r="F135" i="9"/>
  <c r="I631" i="23" s="1"/>
  <c r="R134" i="9"/>
  <c r="I619" i="23" s="1"/>
  <c r="F134" i="9"/>
  <c r="I607" i="23" s="1"/>
  <c r="R133" i="9"/>
  <c r="I595" i="23" s="1"/>
  <c r="F133" i="9"/>
  <c r="I583" i="23" s="1"/>
  <c r="R132" i="9"/>
  <c r="I571" i="23" s="1"/>
  <c r="F132" i="9"/>
  <c r="I559" i="23" s="1"/>
  <c r="R131" i="9"/>
  <c r="I547" i="23" s="1"/>
  <c r="F131" i="9"/>
  <c r="I535" i="23" s="1"/>
  <c r="R130" i="9"/>
  <c r="I523" i="23" s="1"/>
  <c r="F130" i="9"/>
  <c r="I511" i="23" s="1"/>
  <c r="R129" i="9"/>
  <c r="I499" i="23" s="1"/>
  <c r="F129" i="9"/>
  <c r="I487" i="23" s="1"/>
  <c r="R128" i="9"/>
  <c r="I475" i="23" s="1"/>
  <c r="F128" i="9"/>
  <c r="I463" i="23" s="1"/>
  <c r="R127" i="9"/>
  <c r="I451" i="23" s="1"/>
  <c r="F127" i="9"/>
  <c r="I439" i="23" s="1"/>
  <c r="R126" i="9"/>
  <c r="I427" i="23" s="1"/>
  <c r="F126" i="9"/>
  <c r="I415" i="23" s="1"/>
  <c r="R125" i="9"/>
  <c r="I403" i="23" s="1"/>
  <c r="F125" i="9"/>
  <c r="I391" i="23" s="1"/>
  <c r="R124" i="9"/>
  <c r="I379" i="23" s="1"/>
  <c r="Y138" i="9"/>
  <c r="I722" i="23" s="1"/>
  <c r="C138" i="9"/>
  <c r="I700" i="23" s="1"/>
  <c r="G137" i="9"/>
  <c r="I680" i="23" s="1"/>
  <c r="K136" i="9"/>
  <c r="I660" i="23" s="1"/>
  <c r="N135" i="9"/>
  <c r="I639" i="23" s="1"/>
  <c r="Q134" i="9"/>
  <c r="I618" i="23" s="1"/>
  <c r="V133" i="9"/>
  <c r="I599" i="23" s="1"/>
  <c r="Y132" i="9"/>
  <c r="I578" i="23" s="1"/>
  <c r="C132" i="9"/>
  <c r="I556" i="23" s="1"/>
  <c r="G131" i="9"/>
  <c r="I536" i="23" s="1"/>
  <c r="K130" i="9"/>
  <c r="I516" i="23" s="1"/>
  <c r="N129" i="9"/>
  <c r="I495" i="23" s="1"/>
  <c r="Q128" i="9"/>
  <c r="I474" i="23" s="1"/>
  <c r="W127" i="9"/>
  <c r="I456" i="23" s="1"/>
  <c r="E127" i="9"/>
  <c r="I438" i="23" s="1"/>
  <c r="K126" i="9"/>
  <c r="I420" i="23" s="1"/>
  <c r="Q125" i="9"/>
  <c r="I402" i="23" s="1"/>
  <c r="W124" i="9"/>
  <c r="I384" i="23" s="1"/>
  <c r="F124" i="9"/>
  <c r="I367" i="23" s="1"/>
  <c r="N123" i="9"/>
  <c r="I351" i="23" s="1"/>
  <c r="Q121" i="9"/>
  <c r="I306" i="23" s="1"/>
  <c r="B121" i="9"/>
  <c r="I291" i="23" s="1"/>
  <c r="K120" i="9"/>
  <c r="I276" i="23" s="1"/>
  <c r="U119" i="9"/>
  <c r="I262" i="23" s="1"/>
  <c r="Q118" i="9"/>
  <c r="I234" i="23" s="1"/>
  <c r="B118" i="9"/>
  <c r="I219" i="23" s="1"/>
  <c r="K117" i="9"/>
  <c r="I204" i="23" s="1"/>
  <c r="U116" i="9"/>
  <c r="I190" i="23" s="1"/>
  <c r="Q115" i="9"/>
  <c r="I162" i="23" s="1"/>
  <c r="B115" i="9"/>
  <c r="I147" i="23" s="1"/>
  <c r="K114" i="9"/>
  <c r="I132" i="23" s="1"/>
  <c r="U113" i="9"/>
  <c r="I118" i="23" s="1"/>
  <c r="Q112" i="9"/>
  <c r="I90" i="23" s="1"/>
  <c r="B112" i="9"/>
  <c r="I75" i="23" s="1"/>
  <c r="K111" i="9"/>
  <c r="I60" i="23" s="1"/>
  <c r="U110" i="9"/>
  <c r="I46" i="23" s="1"/>
  <c r="Q109" i="9"/>
  <c r="I18" i="23" s="1"/>
  <c r="B109" i="9"/>
  <c r="I3" i="23" s="1"/>
  <c r="U139" i="9"/>
  <c r="I742" i="23" s="1"/>
  <c r="W138" i="9"/>
  <c r="I720" i="23" s="1"/>
  <c r="B138" i="9"/>
  <c r="I699" i="23" s="1"/>
  <c r="E137" i="9"/>
  <c r="I678" i="23" s="1"/>
  <c r="J136" i="9"/>
  <c r="I659" i="23" s="1"/>
  <c r="M135" i="9"/>
  <c r="I638" i="23" s="1"/>
  <c r="O134" i="9"/>
  <c r="I616" i="23" s="1"/>
  <c r="S133" i="9"/>
  <c r="I596" i="23" s="1"/>
  <c r="W132" i="9"/>
  <c r="I576" i="23" s="1"/>
  <c r="B132" i="9"/>
  <c r="I555" i="23" s="1"/>
  <c r="E131" i="9"/>
  <c r="I534" i="23" s="1"/>
  <c r="M129" i="9"/>
  <c r="I494" i="23" s="1"/>
  <c r="O128" i="9"/>
  <c r="I472" i="23" s="1"/>
  <c r="C127" i="9"/>
  <c r="I436" i="23" s="1"/>
  <c r="O125" i="9"/>
  <c r="I400" i="23" s="1"/>
  <c r="E124" i="9"/>
  <c r="I366" i="23" s="1"/>
  <c r="M123" i="9"/>
  <c r="I350" i="23" s="1"/>
  <c r="U122" i="9"/>
  <c r="I334" i="23" s="1"/>
  <c r="F122" i="9"/>
  <c r="I319" i="23" s="1"/>
  <c r="O121" i="9"/>
  <c r="I304" i="23" s="1"/>
  <c r="Y120" i="9"/>
  <c r="I290" i="23" s="1"/>
  <c r="T119" i="9"/>
  <c r="I261" i="23" s="1"/>
  <c r="F119" i="9"/>
  <c r="I247" i="23" s="1"/>
  <c r="O118" i="9"/>
  <c r="I232" i="23" s="1"/>
  <c r="Y117" i="9"/>
  <c r="I218" i="23" s="1"/>
  <c r="T116" i="9"/>
  <c r="I189" i="23" s="1"/>
  <c r="F116" i="9"/>
  <c r="I175" i="23" s="1"/>
  <c r="O115" i="9"/>
  <c r="I160" i="23" s="1"/>
  <c r="Y114" i="9"/>
  <c r="I146" i="23" s="1"/>
  <c r="T113" i="9"/>
  <c r="I117" i="23" s="1"/>
  <c r="F113" i="9"/>
  <c r="I103" i="23" s="1"/>
  <c r="O112" i="9"/>
  <c r="I88" i="23" s="1"/>
  <c r="Y111" i="9"/>
  <c r="I74" i="23" s="1"/>
  <c r="T110" i="9"/>
  <c r="I45" i="23" s="1"/>
  <c r="F110" i="9"/>
  <c r="I31" i="23" s="1"/>
  <c r="O109" i="9"/>
  <c r="I16" i="23" s="1"/>
  <c r="P139" i="9"/>
  <c r="I737" i="23" s="1"/>
  <c r="Q138" i="9"/>
  <c r="I714" i="23" s="1"/>
  <c r="V137" i="9"/>
  <c r="I695" i="23" s="1"/>
  <c r="Y136" i="9"/>
  <c r="I674" i="23" s="1"/>
  <c r="C136" i="9"/>
  <c r="I652" i="23" s="1"/>
  <c r="G135" i="9"/>
  <c r="I632" i="23" s="1"/>
  <c r="K134" i="9"/>
  <c r="I612" i="23" s="1"/>
  <c r="N133" i="9"/>
  <c r="I591" i="23" s="1"/>
  <c r="Q132" i="9"/>
  <c r="I570" i="23" s="1"/>
  <c r="V131" i="9"/>
  <c r="I551" i="23" s="1"/>
  <c r="Y130" i="9"/>
  <c r="I530" i="23" s="1"/>
  <c r="C130" i="9"/>
  <c r="I508" i="23" s="1"/>
  <c r="K128" i="9"/>
  <c r="I468" i="23" s="1"/>
  <c r="Q127" i="9"/>
  <c r="I450" i="23" s="1"/>
  <c r="W126" i="9"/>
  <c r="I432" i="23" s="1"/>
  <c r="E126" i="9"/>
  <c r="I414" i="23" s="1"/>
  <c r="K125" i="9"/>
  <c r="I396" i="23" s="1"/>
  <c r="Q124" i="9"/>
  <c r="I378" i="23" s="1"/>
  <c r="Y123" i="9"/>
  <c r="I362" i="23" s="1"/>
  <c r="I123" i="9"/>
  <c r="I346" i="23" s="1"/>
  <c r="Q122" i="9"/>
  <c r="I330" i="23" s="1"/>
  <c r="B122" i="9"/>
  <c r="I315" i="23" s="1"/>
  <c r="K121" i="9"/>
  <c r="I300" i="23" s="1"/>
  <c r="U120" i="9"/>
  <c r="I286" i="23" s="1"/>
  <c r="Q119" i="9"/>
  <c r="I258" i="23" s="1"/>
  <c r="B119" i="9"/>
  <c r="I243" i="23" s="1"/>
  <c r="K118" i="9"/>
  <c r="I228" i="23" s="1"/>
  <c r="U117" i="9"/>
  <c r="I214" i="23" s="1"/>
  <c r="Q116" i="9"/>
  <c r="I186" i="23" s="1"/>
  <c r="B116" i="9"/>
  <c r="I171" i="23" s="1"/>
  <c r="K115" i="9"/>
  <c r="I156" i="23" s="1"/>
  <c r="U114" i="9"/>
  <c r="I142" i="23" s="1"/>
  <c r="Q113" i="9"/>
  <c r="I114" i="23" s="1"/>
  <c r="B113" i="9"/>
  <c r="I99" i="23" s="1"/>
  <c r="K112" i="9"/>
  <c r="I84" i="23" s="1"/>
  <c r="U111" i="9"/>
  <c r="I70" i="23" s="1"/>
  <c r="Q110" i="9"/>
  <c r="I42" i="23" s="1"/>
  <c r="B110" i="9"/>
  <c r="I27" i="23" s="1"/>
  <c r="K109" i="9"/>
  <c r="I12" i="23" s="1"/>
  <c r="N139" i="9"/>
  <c r="I735" i="23" s="1"/>
  <c r="O138" i="9"/>
  <c r="I712" i="23" s="1"/>
  <c r="S137" i="9"/>
  <c r="I692" i="23" s="1"/>
  <c r="W136" i="9"/>
  <c r="I672" i="23" s="1"/>
  <c r="B136" i="9"/>
  <c r="I651" i="23" s="1"/>
  <c r="E135" i="9"/>
  <c r="I630" i="23" s="1"/>
  <c r="J134" i="9"/>
  <c r="I611" i="23" s="1"/>
  <c r="M133" i="9"/>
  <c r="I590" i="23" s="1"/>
  <c r="O132" i="9"/>
  <c r="I568" i="23" s="1"/>
  <c r="S131" i="9"/>
  <c r="I548" i="23" s="1"/>
  <c r="W130" i="9"/>
  <c r="I528" i="23" s="1"/>
  <c r="B130" i="9"/>
  <c r="I507" i="23" s="1"/>
  <c r="E129" i="9"/>
  <c r="I486" i="23" s="1"/>
  <c r="O127" i="9"/>
  <c r="I448" i="23" s="1"/>
  <c r="C126" i="9"/>
  <c r="I412" i="23" s="1"/>
  <c r="O124" i="9"/>
  <c r="I376" i="23" s="1"/>
  <c r="W123" i="9"/>
  <c r="I360" i="23" s="1"/>
  <c r="O122" i="9"/>
  <c r="I328" i="23" s="1"/>
  <c r="Y121" i="9"/>
  <c r="I314" i="23" s="1"/>
  <c r="T120" i="9"/>
  <c r="I285" i="23" s="1"/>
  <c r="F120" i="9"/>
  <c r="I271" i="23" s="1"/>
  <c r="O119" i="9"/>
  <c r="I256" i="23" s="1"/>
  <c r="Y118" i="9"/>
  <c r="I242" i="23" s="1"/>
  <c r="T117" i="9"/>
  <c r="I213" i="23" s="1"/>
  <c r="F117" i="9"/>
  <c r="I199" i="23" s="1"/>
  <c r="O116" i="9"/>
  <c r="I184" i="23" s="1"/>
  <c r="Y115" i="9"/>
  <c r="I170" i="23" s="1"/>
  <c r="T114" i="9"/>
  <c r="I141" i="23" s="1"/>
  <c r="F114" i="9"/>
  <c r="I127" i="23" s="1"/>
  <c r="O113" i="9"/>
  <c r="I112" i="23" s="1"/>
  <c r="Y112" i="9"/>
  <c r="I98" i="23" s="1"/>
  <c r="T111" i="9"/>
  <c r="I69" i="23" s="1"/>
  <c r="F111" i="9"/>
  <c r="I55" i="23" s="1"/>
  <c r="O110" i="9"/>
  <c r="I40" i="23" s="1"/>
  <c r="Y109" i="9"/>
  <c r="I26" i="23" s="1"/>
  <c r="L139" i="9"/>
  <c r="I733" i="23" s="1"/>
  <c r="N138" i="9"/>
  <c r="I711" i="23" s="1"/>
  <c r="Q137" i="9"/>
  <c r="I690" i="23" s="1"/>
  <c r="V136" i="9"/>
  <c r="I671" i="23" s="1"/>
  <c r="Y135" i="9"/>
  <c r="I650" i="23" s="1"/>
  <c r="C135" i="9"/>
  <c r="I628" i="23" s="1"/>
  <c r="G134" i="9"/>
  <c r="I608" i="23" s="1"/>
  <c r="J139" i="9"/>
  <c r="I731" i="23" s="1"/>
  <c r="M138" i="9"/>
  <c r="I710" i="23" s="1"/>
  <c r="O137" i="9"/>
  <c r="I688" i="23" s="1"/>
  <c r="S136" i="9"/>
  <c r="I668" i="23" s="1"/>
  <c r="W135" i="9"/>
  <c r="I648" i="23" s="1"/>
  <c r="B135" i="9"/>
  <c r="I627" i="23" s="1"/>
  <c r="E134" i="9"/>
  <c r="I606" i="23" s="1"/>
  <c r="J133" i="9"/>
  <c r="I587" i="23" s="1"/>
  <c r="M132" i="9"/>
  <c r="I566" i="23" s="1"/>
  <c r="O131" i="9"/>
  <c r="I544" i="23" s="1"/>
  <c r="W129" i="9"/>
  <c r="I504" i="23" s="1"/>
  <c r="B129" i="9"/>
  <c r="I483" i="23" s="1"/>
  <c r="M127" i="9"/>
  <c r="I446" i="23" s="1"/>
  <c r="Y125" i="9"/>
  <c r="I410" i="23" s="1"/>
  <c r="M124" i="9"/>
  <c r="I374" i="23" s="1"/>
  <c r="U123" i="9"/>
  <c r="I358" i="23" s="1"/>
  <c r="E123" i="9"/>
  <c r="I342" i="23" s="1"/>
  <c r="M122" i="9"/>
  <c r="I326" i="23" s="1"/>
  <c r="H121" i="9"/>
  <c r="I297" i="23" s="1"/>
  <c r="R120" i="9"/>
  <c r="I283" i="23" s="1"/>
  <c r="C120" i="9"/>
  <c r="I268" i="23" s="1"/>
  <c r="M119" i="9"/>
  <c r="I254" i="23" s="1"/>
  <c r="E139" i="9"/>
  <c r="I726" i="23" s="1"/>
  <c r="J138" i="9"/>
  <c r="I707" i="23" s="1"/>
  <c r="M137" i="9"/>
  <c r="I686" i="23" s="1"/>
  <c r="O136" i="9"/>
  <c r="I664" i="23" s="1"/>
  <c r="S135" i="9"/>
  <c r="I644" i="23" s="1"/>
  <c r="W134" i="9"/>
  <c r="I624" i="23" s="1"/>
  <c r="B134" i="9"/>
  <c r="I603" i="23" s="1"/>
  <c r="E133" i="9"/>
  <c r="I582" i="23" s="1"/>
  <c r="J132" i="9"/>
  <c r="I563" i="23" s="1"/>
  <c r="M131" i="9"/>
  <c r="I542" i="23" s="1"/>
  <c r="O130" i="9"/>
  <c r="I520" i="23" s="1"/>
  <c r="W128" i="9"/>
  <c r="I480" i="23" s="1"/>
  <c r="C128" i="9"/>
  <c r="I460" i="23" s="1"/>
  <c r="O126" i="9"/>
  <c r="I424" i="23" s="1"/>
  <c r="C125" i="9"/>
  <c r="I388" i="23" s="1"/>
  <c r="R123" i="9"/>
  <c r="I355" i="23" s="1"/>
  <c r="B123" i="9"/>
  <c r="I339" i="23" s="1"/>
  <c r="T121" i="9"/>
  <c r="I309" i="23" s="1"/>
  <c r="F121" i="9"/>
  <c r="I295" i="23" s="1"/>
  <c r="O120" i="9"/>
  <c r="I280" i="23" s="1"/>
  <c r="Y119" i="9"/>
  <c r="I266" i="23" s="1"/>
  <c r="T118" i="9"/>
  <c r="I237" i="23" s="1"/>
  <c r="F118" i="9"/>
  <c r="I223" i="23" s="1"/>
  <c r="O117" i="9"/>
  <c r="I208" i="23" s="1"/>
  <c r="Y116" i="9"/>
  <c r="I194" i="23" s="1"/>
  <c r="T115" i="9"/>
  <c r="I165" i="23" s="1"/>
  <c r="F115" i="9"/>
  <c r="I151" i="23" s="1"/>
  <c r="O114" i="9"/>
  <c r="I136" i="23" s="1"/>
  <c r="Y113" i="9"/>
  <c r="I122" i="23" s="1"/>
  <c r="T112" i="9"/>
  <c r="I93" i="23" s="1"/>
  <c r="F112" i="9"/>
  <c r="I79" i="23" s="1"/>
  <c r="O111" i="9"/>
  <c r="I64" i="23" s="1"/>
  <c r="Y110" i="9"/>
  <c r="I50" i="23" s="1"/>
  <c r="T109" i="9"/>
  <c r="I21" i="23" s="1"/>
  <c r="F109" i="9"/>
  <c r="I7" i="23" s="1"/>
  <c r="C139" i="9"/>
  <c r="I724" i="23" s="1"/>
  <c r="C137" i="9"/>
  <c r="I676" i="23" s="1"/>
  <c r="Y134" i="9"/>
  <c r="I626" i="23" s="1"/>
  <c r="C133" i="9"/>
  <c r="I580" i="23" s="1"/>
  <c r="K131" i="9"/>
  <c r="I540" i="23" s="1"/>
  <c r="Q129" i="9"/>
  <c r="I498" i="23" s="1"/>
  <c r="B128" i="9"/>
  <c r="I459" i="23" s="1"/>
  <c r="N126" i="9"/>
  <c r="I423" i="23" s="1"/>
  <c r="B125" i="9"/>
  <c r="I387" i="23" s="1"/>
  <c r="Q123" i="9"/>
  <c r="I354" i="23" s="1"/>
  <c r="I122" i="9"/>
  <c r="I322" i="23" s="1"/>
  <c r="E121" i="9"/>
  <c r="I294" i="23" s="1"/>
  <c r="W119" i="9"/>
  <c r="I264" i="23" s="1"/>
  <c r="U118" i="9"/>
  <c r="I238" i="23" s="1"/>
  <c r="R114" i="9"/>
  <c r="I139" i="23" s="1"/>
  <c r="R113" i="9"/>
  <c r="I115" i="23" s="1"/>
  <c r="R112" i="9"/>
  <c r="I91" i="23" s="1"/>
  <c r="Q111" i="9"/>
  <c r="I66" i="23" s="1"/>
  <c r="N110" i="9"/>
  <c r="I39" i="23" s="1"/>
  <c r="N109" i="9"/>
  <c r="I15" i="23" s="1"/>
  <c r="B139" i="9"/>
  <c r="I723" i="23" s="1"/>
  <c r="B137" i="9"/>
  <c r="I675" i="23" s="1"/>
  <c r="V134" i="9"/>
  <c r="I623" i="23" s="1"/>
  <c r="B133" i="9"/>
  <c r="I579" i="23" s="1"/>
  <c r="O129" i="9"/>
  <c r="I496" i="23" s="1"/>
  <c r="Y127" i="9"/>
  <c r="I458" i="23" s="1"/>
  <c r="M126" i="9"/>
  <c r="I422" i="23" s="1"/>
  <c r="Y124" i="9"/>
  <c r="I386" i="23" s="1"/>
  <c r="O123" i="9"/>
  <c r="I352" i="23" s="1"/>
  <c r="H122" i="9"/>
  <c r="I321" i="23" s="1"/>
  <c r="C121" i="9"/>
  <c r="I292" i="23" s="1"/>
  <c r="R117" i="9"/>
  <c r="I211" i="23" s="1"/>
  <c r="R116" i="9"/>
  <c r="I187" i="23" s="1"/>
  <c r="R115" i="9"/>
  <c r="I163" i="23" s="1"/>
  <c r="Q114" i="9"/>
  <c r="I138" i="23" s="1"/>
  <c r="N113" i="9"/>
  <c r="I111" i="23" s="1"/>
  <c r="N112" i="9"/>
  <c r="I87" i="23" s="1"/>
  <c r="N111" i="9"/>
  <c r="I63" i="23" s="1"/>
  <c r="M110" i="9"/>
  <c r="I38" i="23" s="1"/>
  <c r="M109" i="9"/>
  <c r="I14" i="23" s="1"/>
  <c r="V138" i="9"/>
  <c r="I719" i="23" s="1"/>
  <c r="Q136" i="9"/>
  <c r="I666" i="23" s="1"/>
  <c r="S134" i="9"/>
  <c r="I620" i="23" s="1"/>
  <c r="V132" i="9"/>
  <c r="I575" i="23" s="1"/>
  <c r="C131" i="9"/>
  <c r="I532" i="23" s="1"/>
  <c r="K129" i="9"/>
  <c r="I492" i="23" s="1"/>
  <c r="U127" i="9"/>
  <c r="I454" i="23" s="1"/>
  <c r="I126" i="9"/>
  <c r="I418" i="23" s="1"/>
  <c r="U124" i="9"/>
  <c r="I382" i="23" s="1"/>
  <c r="K123" i="9"/>
  <c r="I348" i="23" s="1"/>
  <c r="E122" i="9"/>
  <c r="I318" i="23" s="1"/>
  <c r="W120" i="9"/>
  <c r="I288" i="23" s="1"/>
  <c r="R118" i="9"/>
  <c r="I235" i="23" s="1"/>
  <c r="Q117" i="9"/>
  <c r="I210" i="23" s="1"/>
  <c r="N116" i="9"/>
  <c r="I183" i="23" s="1"/>
  <c r="N115" i="9"/>
  <c r="I159" i="23" s="1"/>
  <c r="N114" i="9"/>
  <c r="I135" i="23" s="1"/>
  <c r="M113" i="9"/>
  <c r="I110" i="23" s="1"/>
  <c r="M112" i="9"/>
  <c r="I86" i="23" s="1"/>
  <c r="M111" i="9"/>
  <c r="I62" i="23" s="1"/>
  <c r="K110" i="9"/>
  <c r="I36" i="23" s="1"/>
  <c r="I109" i="9"/>
  <c r="I10" i="23" s="1"/>
  <c r="S138" i="9"/>
  <c r="I716" i="23" s="1"/>
  <c r="N136" i="9"/>
  <c r="I663" i="23" s="1"/>
  <c r="N134" i="9"/>
  <c r="I615" i="23" s="1"/>
  <c r="S132" i="9"/>
  <c r="I572" i="23" s="1"/>
  <c r="B131" i="9"/>
  <c r="I531" i="23" s="1"/>
  <c r="C122" i="9"/>
  <c r="I316" i="23" s="1"/>
  <c r="R119" i="9"/>
  <c r="I259" i="23" s="1"/>
  <c r="N118" i="9"/>
  <c r="I231" i="23" s="1"/>
  <c r="N117" i="9"/>
  <c r="I207" i="23" s="1"/>
  <c r="M116" i="9"/>
  <c r="I182" i="23" s="1"/>
  <c r="M115" i="9"/>
  <c r="I158" i="23" s="1"/>
  <c r="M114" i="9"/>
  <c r="I134" i="23" s="1"/>
  <c r="K113" i="9"/>
  <c r="I108" i="23" s="1"/>
  <c r="I112" i="9"/>
  <c r="I82" i="23" s="1"/>
  <c r="I111" i="9"/>
  <c r="I58" i="23" s="1"/>
  <c r="I110" i="9"/>
  <c r="I34" i="23" s="1"/>
  <c r="H109" i="9"/>
  <c r="I9" i="23" s="1"/>
  <c r="K138" i="9"/>
  <c r="I708" i="23" s="1"/>
  <c r="M136" i="9"/>
  <c r="I662" i="23" s="1"/>
  <c r="M134" i="9"/>
  <c r="I614" i="23" s="1"/>
  <c r="N132" i="9"/>
  <c r="I567" i="23" s="1"/>
  <c r="V130" i="9"/>
  <c r="I527" i="23" s="1"/>
  <c r="C129" i="9"/>
  <c r="I484" i="23" s="1"/>
  <c r="N127" i="9"/>
  <c r="I447" i="23" s="1"/>
  <c r="B126" i="9"/>
  <c r="I411" i="23" s="1"/>
  <c r="N124" i="9"/>
  <c r="I375" i="23" s="1"/>
  <c r="F123" i="9"/>
  <c r="I343" i="23" s="1"/>
  <c r="W121" i="9"/>
  <c r="I312" i="23" s="1"/>
  <c r="N119" i="9"/>
  <c r="I255" i="23" s="1"/>
  <c r="M118" i="9"/>
  <c r="I230" i="23" s="1"/>
  <c r="M117" i="9"/>
  <c r="I206" i="23" s="1"/>
  <c r="K116" i="9"/>
  <c r="I180" i="23" s="1"/>
  <c r="I115" i="9"/>
  <c r="I154" i="23" s="1"/>
  <c r="I114" i="9"/>
  <c r="I130" i="23" s="1"/>
  <c r="I113" i="9"/>
  <c r="I106" i="23" s="1"/>
  <c r="H112" i="9"/>
  <c r="I81" i="23" s="1"/>
  <c r="H111" i="9"/>
  <c r="I57" i="23" s="1"/>
  <c r="H110" i="9"/>
  <c r="I33" i="23" s="1"/>
  <c r="G138" i="9"/>
  <c r="I704" i="23" s="1"/>
  <c r="G136" i="9"/>
  <c r="I656" i="23" s="1"/>
  <c r="C134" i="9"/>
  <c r="I604" i="23" s="1"/>
  <c r="K132" i="9"/>
  <c r="I564" i="23" s="1"/>
  <c r="Q130" i="9"/>
  <c r="I522" i="23" s="1"/>
  <c r="Y128" i="9"/>
  <c r="I482" i="23" s="1"/>
  <c r="K127" i="9"/>
  <c r="I444" i="23" s="1"/>
  <c r="W125" i="9"/>
  <c r="I408" i="23" s="1"/>
  <c r="K124" i="9"/>
  <c r="I372" i="23" s="1"/>
  <c r="C123" i="9"/>
  <c r="I340" i="23" s="1"/>
  <c r="U121" i="9"/>
  <c r="I310" i="23" s="1"/>
  <c r="Q120" i="9"/>
  <c r="I282" i="23" s="1"/>
  <c r="K119" i="9"/>
  <c r="I252" i="23" s="1"/>
  <c r="I118" i="9"/>
  <c r="I226" i="23" s="1"/>
  <c r="I117" i="9"/>
  <c r="I202" i="23" s="1"/>
  <c r="I116" i="9"/>
  <c r="I178" i="23" s="1"/>
  <c r="H115" i="9"/>
  <c r="I153" i="23" s="1"/>
  <c r="H114" i="9"/>
  <c r="I129" i="23" s="1"/>
  <c r="H113" i="9"/>
  <c r="I105" i="23" s="1"/>
  <c r="E111" i="9"/>
  <c r="I54" i="23" s="1"/>
  <c r="E110" i="9"/>
  <c r="I30" i="23" s="1"/>
  <c r="E109" i="9"/>
  <c r="I6" i="23" s="1"/>
  <c r="E138" i="9"/>
  <c r="I702" i="23" s="1"/>
  <c r="E136" i="9"/>
  <c r="I654" i="23" s="1"/>
  <c r="Y133" i="9"/>
  <c r="I602" i="23" s="1"/>
  <c r="G132" i="9"/>
  <c r="I560" i="23" s="1"/>
  <c r="N130" i="9"/>
  <c r="I519" i="23" s="1"/>
  <c r="V128" i="9"/>
  <c r="I479" i="23" s="1"/>
  <c r="I127" i="9"/>
  <c r="I442" i="23" s="1"/>
  <c r="U125" i="9"/>
  <c r="I406" i="23" s="1"/>
  <c r="I124" i="9"/>
  <c r="I370" i="23" s="1"/>
  <c r="Y122" i="9"/>
  <c r="I338" i="23" s="1"/>
  <c r="N120" i="9"/>
  <c r="I279" i="23" s="1"/>
  <c r="I119" i="9"/>
  <c r="I250" i="23" s="1"/>
  <c r="H118" i="9"/>
  <c r="I225" i="23" s="1"/>
  <c r="H117" i="9"/>
  <c r="I201" i="23" s="1"/>
  <c r="H116" i="9"/>
  <c r="I177" i="23" s="1"/>
  <c r="E114" i="9"/>
  <c r="I126" i="23" s="1"/>
  <c r="E113" i="9"/>
  <c r="I102" i="23" s="1"/>
  <c r="E112" i="9"/>
  <c r="I78" i="23" s="1"/>
  <c r="C111" i="9"/>
  <c r="I52" i="23" s="1"/>
  <c r="C110" i="9"/>
  <c r="I28" i="23" s="1"/>
  <c r="C109" i="9"/>
  <c r="I4" i="23" s="1"/>
  <c r="Y137" i="9"/>
  <c r="I698" i="23" s="1"/>
  <c r="V135" i="9"/>
  <c r="I647" i="23" s="1"/>
  <c r="W133" i="9"/>
  <c r="I600" i="23" s="1"/>
  <c r="E132" i="9"/>
  <c r="I558" i="23" s="1"/>
  <c r="M130" i="9"/>
  <c r="I518" i="23" s="1"/>
  <c r="W122" i="9"/>
  <c r="I336" i="23" s="1"/>
  <c r="R121" i="9"/>
  <c r="I307" i="23" s="1"/>
  <c r="M120" i="9"/>
  <c r="I278" i="23" s="1"/>
  <c r="H119" i="9"/>
  <c r="I249" i="23" s="1"/>
  <c r="E117" i="9"/>
  <c r="I198" i="23" s="1"/>
  <c r="E116" i="9"/>
  <c r="I174" i="23" s="1"/>
  <c r="E115" i="9"/>
  <c r="I150" i="23" s="1"/>
  <c r="C114" i="9"/>
  <c r="I124" i="23" s="1"/>
  <c r="C113" i="9"/>
  <c r="I100" i="23" s="1"/>
  <c r="C112" i="9"/>
  <c r="I76" i="23" s="1"/>
  <c r="B111" i="9"/>
  <c r="I51" i="23" s="1"/>
  <c r="W109" i="9"/>
  <c r="I24" i="23" s="1"/>
  <c r="J137" i="9"/>
  <c r="I683" i="23" s="1"/>
  <c r="N131" i="9"/>
  <c r="I543" i="23" s="1"/>
  <c r="Q126" i="9"/>
  <c r="I426" i="23" s="1"/>
  <c r="K122" i="9"/>
  <c r="I324" i="23" s="1"/>
  <c r="V118" i="9"/>
  <c r="I239" i="23" s="1"/>
  <c r="U115" i="9"/>
  <c r="I166" i="23" s="1"/>
  <c r="R109" i="9"/>
  <c r="I19" i="23" s="1"/>
  <c r="Q135" i="9"/>
  <c r="I642" i="23" s="1"/>
  <c r="N125" i="9"/>
  <c r="I399" i="23" s="1"/>
  <c r="N121" i="9"/>
  <c r="I303" i="23" s="1"/>
  <c r="E118" i="9"/>
  <c r="I222" i="23" s="1"/>
  <c r="C115" i="9"/>
  <c r="I148" i="23" s="1"/>
  <c r="W111" i="9"/>
  <c r="I72" i="23" s="1"/>
  <c r="O135" i="9"/>
  <c r="I640" i="23" s="1"/>
  <c r="E130" i="9"/>
  <c r="I510" i="23" s="1"/>
  <c r="M125" i="9"/>
  <c r="I398" i="23" s="1"/>
  <c r="M121" i="9"/>
  <c r="I302" i="23" s="1"/>
  <c r="C118" i="9"/>
  <c r="I220" i="23" s="1"/>
  <c r="W114" i="9"/>
  <c r="I144" i="23" s="1"/>
  <c r="V111" i="9"/>
  <c r="I71" i="23" s="1"/>
  <c r="K135" i="9"/>
  <c r="I636" i="23" s="1"/>
  <c r="Y129" i="9"/>
  <c r="I506" i="23" s="1"/>
  <c r="I125" i="9"/>
  <c r="I394" i="23" s="1"/>
  <c r="I121" i="9"/>
  <c r="I298" i="23" s="1"/>
  <c r="W117" i="9"/>
  <c r="I216" i="23" s="1"/>
  <c r="V114" i="9"/>
  <c r="I143" i="23" s="1"/>
  <c r="J135" i="9"/>
  <c r="I635" i="23" s="1"/>
  <c r="V129" i="9"/>
  <c r="I503" i="23" s="1"/>
  <c r="E125" i="9"/>
  <c r="I390" i="23" s="1"/>
  <c r="V117" i="9"/>
  <c r="I215" i="23" s="1"/>
  <c r="R111" i="9"/>
  <c r="I67" i="23" s="1"/>
  <c r="Q133" i="9"/>
  <c r="I594" i="23" s="1"/>
  <c r="N128" i="9"/>
  <c r="I471" i="23" s="1"/>
  <c r="C124" i="9"/>
  <c r="I364" i="23" s="1"/>
  <c r="I120" i="9"/>
  <c r="I274" i="23" s="1"/>
  <c r="C117" i="9"/>
  <c r="I196" i="23" s="1"/>
  <c r="B114" i="9"/>
  <c r="I123" i="23" s="1"/>
  <c r="W110" i="9"/>
  <c r="I48" i="23" s="1"/>
  <c r="S139" i="9"/>
  <c r="I740" i="23" s="1"/>
  <c r="O133" i="9"/>
  <c r="I592" i="23" s="1"/>
  <c r="M128" i="9"/>
  <c r="I470" i="23" s="1"/>
  <c r="B124" i="9"/>
  <c r="I363" i="23" s="1"/>
  <c r="H120" i="9"/>
  <c r="I273" i="23" s="1"/>
  <c r="B117" i="9"/>
  <c r="I195" i="23" s="1"/>
  <c r="W113" i="9"/>
  <c r="I120" i="23" s="1"/>
  <c r="V110" i="9"/>
  <c r="I47" i="23" s="1"/>
  <c r="Q139" i="9"/>
  <c r="I738" i="23" s="1"/>
  <c r="K133" i="9"/>
  <c r="I588" i="23" s="1"/>
  <c r="I128" i="9"/>
  <c r="I466" i="23" s="1"/>
  <c r="V123" i="9"/>
  <c r="I359" i="23" s="1"/>
  <c r="E120" i="9"/>
  <c r="I270" i="23" s="1"/>
  <c r="W116" i="9"/>
  <c r="I192" i="23" s="1"/>
  <c r="V113" i="9"/>
  <c r="I119" i="23" s="1"/>
  <c r="G139" i="9"/>
  <c r="I728" i="23" s="1"/>
  <c r="G133" i="9"/>
  <c r="I584" i="23" s="1"/>
  <c r="E128" i="9"/>
  <c r="I462" i="23" s="1"/>
  <c r="B120" i="9"/>
  <c r="I267" i="23" s="1"/>
  <c r="V116" i="9"/>
  <c r="I191" i="23" s="1"/>
  <c r="R110" i="9"/>
  <c r="I43" i="23" s="1"/>
  <c r="N137" i="9"/>
  <c r="I687" i="23" s="1"/>
  <c r="W131" i="9"/>
  <c r="I552" i="23" s="1"/>
  <c r="Y126" i="9"/>
  <c r="I434" i="23" s="1"/>
  <c r="R122" i="9"/>
  <c r="I331" i="23" s="1"/>
  <c r="C119" i="9"/>
  <c r="I244" i="23" s="1"/>
  <c r="W115" i="9"/>
  <c r="I168" i="23" s="1"/>
  <c r="V112" i="9"/>
  <c r="I95" i="23" s="1"/>
  <c r="U109" i="9"/>
  <c r="I22" i="23" s="1"/>
  <c r="W118" i="9"/>
  <c r="I240" i="23" s="1"/>
  <c r="C116" i="9"/>
  <c r="I172" i="23" s="1"/>
  <c r="V115" i="9"/>
  <c r="I167" i="23" s="1"/>
  <c r="W137" i="9"/>
  <c r="I696" i="23" s="1"/>
  <c r="W112" i="9"/>
  <c r="I96" i="23" s="1"/>
  <c r="K137" i="9"/>
  <c r="I684" i="23" s="1"/>
  <c r="U112" i="9"/>
  <c r="I94" i="23" s="1"/>
  <c r="Y131" i="9"/>
  <c r="I554" i="23" s="1"/>
  <c r="V109" i="9"/>
  <c r="I23" i="23" s="1"/>
  <c r="Q131" i="9"/>
  <c r="I546" i="23" s="1"/>
  <c r="B127" i="9"/>
  <c r="I435" i="23" s="1"/>
  <c r="S122" i="9"/>
  <c r="I332" i="23" s="1"/>
  <c r="U126" i="9"/>
  <c r="I430" i="23" s="1"/>
  <c r="N122" i="9"/>
  <c r="I327" i="23" s="1"/>
  <c r="E119" i="9"/>
  <c r="I246" i="23" s="1"/>
  <c r="S110" i="9"/>
  <c r="I44" i="23" s="1"/>
  <c r="G112" i="9"/>
  <c r="I80" i="23" s="1"/>
  <c r="S126" i="9"/>
  <c r="I428" i="23" s="1"/>
  <c r="J130" i="9"/>
  <c r="I515" i="23" s="1"/>
  <c r="S120" i="9"/>
  <c r="I284" i="23" s="1"/>
  <c r="S121" i="9"/>
  <c r="I308" i="23" s="1"/>
  <c r="G123" i="9"/>
  <c r="I344" i="23" s="1"/>
  <c r="G129" i="9"/>
  <c r="I488" i="23" s="1"/>
  <c r="V126" i="9"/>
  <c r="I431" i="23" s="1"/>
  <c r="G111" i="9"/>
  <c r="I56" i="23" s="1"/>
  <c r="G117" i="9"/>
  <c r="I200" i="23" s="1"/>
  <c r="G124" i="9"/>
  <c r="I368" i="23" s="1"/>
  <c r="G130" i="9"/>
  <c r="I512" i="23" s="1"/>
  <c r="J112" i="9"/>
  <c r="I83" i="23" s="1"/>
  <c r="J116" i="9"/>
  <c r="I179" i="23" s="1"/>
  <c r="J120" i="9"/>
  <c r="I275" i="23" s="1"/>
  <c r="G118" i="9"/>
  <c r="I224" i="23" s="1"/>
  <c r="S119" i="9"/>
  <c r="I260" i="23" s="1"/>
  <c r="G128" i="9"/>
  <c r="I464" i="23" s="1"/>
  <c r="J124" i="9"/>
  <c r="I371" i="23" s="1"/>
  <c r="J127" i="9"/>
  <c r="I443" i="23" s="1"/>
  <c r="G110" i="9"/>
  <c r="I32" i="23" s="1"/>
  <c r="S114" i="9"/>
  <c r="I140" i="23" s="1"/>
  <c r="G116" i="9"/>
  <c r="I176" i="23" s="1"/>
  <c r="G122" i="9"/>
  <c r="I320" i="23" s="1"/>
  <c r="S124" i="9"/>
  <c r="I380" i="23" s="1"/>
  <c r="S130" i="9"/>
  <c r="I524" i="23" s="1"/>
  <c r="S109" i="9"/>
  <c r="I20" i="23" s="1"/>
  <c r="S118" i="9"/>
  <c r="I236" i="23" s="1"/>
  <c r="S125" i="9"/>
  <c r="I404" i="23" s="1"/>
  <c r="J109" i="9"/>
  <c r="I11" i="23" s="1"/>
  <c r="J113" i="9"/>
  <c r="I107" i="23" s="1"/>
  <c r="J117" i="9"/>
  <c r="I203" i="23" s="1"/>
  <c r="J121" i="9"/>
  <c r="I299" i="23" s="1"/>
  <c r="V124" i="9"/>
  <c r="I383" i="23" s="1"/>
  <c r="V127" i="9"/>
  <c r="I455" i="23" s="1"/>
  <c r="S113" i="9"/>
  <c r="I116" i="23" s="1"/>
  <c r="S129" i="9"/>
  <c r="I500" i="23" s="1"/>
  <c r="G109" i="9"/>
  <c r="I8" i="23" s="1"/>
  <c r="S117" i="9"/>
  <c r="I212" i="23" s="1"/>
  <c r="G126" i="9"/>
  <c r="I416" i="23" s="1"/>
  <c r="G127" i="9"/>
  <c r="I440" i="23" s="1"/>
  <c r="V121" i="9"/>
  <c r="I311" i="23" s="1"/>
  <c r="J125" i="9"/>
  <c r="I395" i="23" s="1"/>
  <c r="J128" i="9"/>
  <c r="I467" i="23" s="1"/>
  <c r="S112" i="9"/>
  <c r="I92" i="23" s="1"/>
  <c r="G114" i="9"/>
  <c r="I128" i="23" s="1"/>
  <c r="G120" i="9"/>
  <c r="I272" i="23" s="1"/>
  <c r="J110" i="9"/>
  <c r="I35" i="23" s="1"/>
  <c r="J114" i="9"/>
  <c r="I131" i="23" s="1"/>
  <c r="J118" i="9"/>
  <c r="I227" i="23" s="1"/>
  <c r="S111" i="9"/>
  <c r="I68" i="23" s="1"/>
  <c r="G113" i="9"/>
  <c r="I104" i="23" s="1"/>
  <c r="G119" i="9"/>
  <c r="I248" i="23" s="1"/>
  <c r="S128" i="9"/>
  <c r="I476" i="23" s="1"/>
  <c r="G121" i="9"/>
  <c r="I296" i="23" s="1"/>
  <c r="J122" i="9"/>
  <c r="I323" i="23" s="1"/>
  <c r="L112" i="9"/>
  <c r="I85" i="23" s="1"/>
  <c r="L116" i="9"/>
  <c r="I181" i="23" s="1"/>
  <c r="L120" i="9"/>
  <c r="I277" i="23" s="1"/>
  <c r="L126" i="9"/>
  <c r="I421" i="23" s="1"/>
  <c r="V122" i="9"/>
  <c r="I335" i="23" s="1"/>
  <c r="V120" i="9"/>
  <c r="I287" i="23" s="1"/>
  <c r="X112" i="9"/>
  <c r="I97" i="23" s="1"/>
  <c r="X120" i="9"/>
  <c r="I289" i="23" s="1"/>
  <c r="X126" i="9"/>
  <c r="I433" i="23" s="1"/>
  <c r="X132" i="9"/>
  <c r="I577" i="23" s="1"/>
  <c r="X138" i="9"/>
  <c r="I721" i="23" s="1"/>
  <c r="P111" i="9"/>
  <c r="I65" i="23" s="1"/>
  <c r="P114" i="9"/>
  <c r="I137" i="23" s="1"/>
  <c r="P117" i="9"/>
  <c r="I209" i="23" s="1"/>
  <c r="P120" i="9"/>
  <c r="I281" i="23" s="1"/>
  <c r="P123" i="9"/>
  <c r="I353" i="23" s="1"/>
  <c r="P126" i="9"/>
  <c r="I425" i="23" s="1"/>
  <c r="P129" i="9"/>
  <c r="I497" i="23" s="1"/>
  <c r="P132" i="9"/>
  <c r="I569" i="23" s="1"/>
  <c r="P135" i="9"/>
  <c r="I641" i="23" s="1"/>
  <c r="L130" i="9"/>
  <c r="I517" i="23" s="1"/>
  <c r="G115" i="9"/>
  <c r="I152" i="23" s="1"/>
  <c r="V125" i="9"/>
  <c r="I407" i="23" s="1"/>
  <c r="J123" i="9"/>
  <c r="I347" i="23" s="1"/>
  <c r="L113" i="9"/>
  <c r="I109" i="23" s="1"/>
  <c r="X116" i="9"/>
  <c r="I193" i="23" s="1"/>
  <c r="L121" i="9"/>
  <c r="I301" i="23" s="1"/>
  <c r="L127" i="9"/>
  <c r="I445" i="23" s="1"/>
  <c r="L133" i="9"/>
  <c r="I589" i="23" s="1"/>
  <c r="L132" i="9"/>
  <c r="I565" i="23" s="1"/>
  <c r="S115" i="9"/>
  <c r="I164" i="23" s="1"/>
  <c r="J126" i="9"/>
  <c r="I419" i="23" s="1"/>
  <c r="J129" i="9"/>
  <c r="I491" i="23" s="1"/>
  <c r="L109" i="9"/>
  <c r="I13" i="23" s="1"/>
  <c r="X113" i="9"/>
  <c r="I121" i="23" s="1"/>
  <c r="L117" i="9"/>
  <c r="I205" i="23" s="1"/>
  <c r="X121" i="9"/>
  <c r="I313" i="23" s="1"/>
  <c r="X127" i="9"/>
  <c r="I457" i="23" s="1"/>
  <c r="X133" i="9"/>
  <c r="I601" i="23" s="1"/>
  <c r="D112" i="9"/>
  <c r="I77" i="23" s="1"/>
  <c r="D115" i="9"/>
  <c r="I149" i="23" s="1"/>
  <c r="D118" i="9"/>
  <c r="I221" i="23" s="1"/>
  <c r="D121" i="9"/>
  <c r="I293" i="23" s="1"/>
  <c r="D124" i="9"/>
  <c r="I365" i="23" s="1"/>
  <c r="D127" i="9"/>
  <c r="I437" i="23" s="1"/>
  <c r="D130" i="9"/>
  <c r="I509" i="23" s="1"/>
  <c r="D133" i="9"/>
  <c r="I581" i="23" s="1"/>
  <c r="D136" i="9"/>
  <c r="I653" i="23" s="1"/>
  <c r="L136" i="9"/>
  <c r="I661" i="23" s="1"/>
  <c r="S116" i="9"/>
  <c r="I188" i="23" s="1"/>
  <c r="S123" i="9"/>
  <c r="I356" i="23" s="1"/>
  <c r="X117" i="9"/>
  <c r="I217" i="23" s="1"/>
  <c r="L122" i="9"/>
  <c r="I325" i="23" s="1"/>
  <c r="L128" i="9"/>
  <c r="I469" i="23" s="1"/>
  <c r="L134" i="9"/>
  <c r="I613" i="23" s="1"/>
  <c r="D109" i="9"/>
  <c r="I5" i="23" s="1"/>
  <c r="L138" i="9"/>
  <c r="I709" i="23" s="1"/>
  <c r="X109" i="9"/>
  <c r="I25" i="23" s="1"/>
  <c r="X122" i="9"/>
  <c r="I337" i="23" s="1"/>
  <c r="X128" i="9"/>
  <c r="I481" i="23" s="1"/>
  <c r="X134" i="9"/>
  <c r="I625" i="23" s="1"/>
  <c r="P112" i="9"/>
  <c r="I89" i="23" s="1"/>
  <c r="P115" i="9"/>
  <c r="I161" i="23" s="1"/>
  <c r="P118" i="9"/>
  <c r="I233" i="23" s="1"/>
  <c r="P121" i="9"/>
  <c r="I305" i="23" s="1"/>
  <c r="P124" i="9"/>
  <c r="I377" i="23" s="1"/>
  <c r="P127" i="9"/>
  <c r="I449" i="23" s="1"/>
  <c r="P130" i="9"/>
  <c r="I521" i="23" s="1"/>
  <c r="P133" i="9"/>
  <c r="I593" i="23" s="1"/>
  <c r="P136" i="9"/>
  <c r="I665" i="23" s="1"/>
  <c r="G125" i="9"/>
  <c r="I392" i="23" s="1"/>
  <c r="L110" i="9"/>
  <c r="I37" i="23" s="1"/>
  <c r="L114" i="9"/>
  <c r="I133" i="23" s="1"/>
  <c r="L118" i="9"/>
  <c r="I229" i="23" s="1"/>
  <c r="L123" i="9"/>
  <c r="I349" i="23" s="1"/>
  <c r="L129" i="9"/>
  <c r="I493" i="23" s="1"/>
  <c r="L135" i="9"/>
  <c r="I637" i="23" s="1"/>
  <c r="P109" i="9"/>
  <c r="I17" i="23" s="1"/>
  <c r="J111" i="9"/>
  <c r="I59" i="23" s="1"/>
  <c r="V119" i="9"/>
  <c r="I263" i="23" s="1"/>
  <c r="X114" i="9"/>
  <c r="I145" i="23" s="1"/>
  <c r="X118" i="9"/>
  <c r="I241" i="23" s="1"/>
  <c r="X123" i="9"/>
  <c r="I361" i="23" s="1"/>
  <c r="X129" i="9"/>
  <c r="I505" i="23" s="1"/>
  <c r="X135" i="9"/>
  <c r="I649" i="23" s="1"/>
  <c r="D110" i="9"/>
  <c r="I29" i="23" s="1"/>
  <c r="D113" i="9"/>
  <c r="I101" i="23" s="1"/>
  <c r="D116" i="9"/>
  <c r="I173" i="23" s="1"/>
  <c r="D119" i="9"/>
  <c r="I245" i="23" s="1"/>
  <c r="D122" i="9"/>
  <c r="I317" i="23" s="1"/>
  <c r="D125" i="9"/>
  <c r="I389" i="23" s="1"/>
  <c r="D128" i="9"/>
  <c r="I461" i="23" s="1"/>
  <c r="D131" i="9"/>
  <c r="I533" i="23" s="1"/>
  <c r="D134" i="9"/>
  <c r="I605" i="23" s="1"/>
  <c r="D137" i="9"/>
  <c r="I677" i="23" s="1"/>
  <c r="J131" i="9"/>
  <c r="I539" i="23" s="1"/>
  <c r="X110" i="9"/>
  <c r="I49" i="23" s="1"/>
  <c r="L119" i="9"/>
  <c r="I253" i="23" s="1"/>
  <c r="J115" i="9"/>
  <c r="I155" i="23" s="1"/>
  <c r="L111" i="9"/>
  <c r="I61" i="23" s="1"/>
  <c r="L115" i="9"/>
  <c r="I157" i="23" s="1"/>
  <c r="X119" i="9"/>
  <c r="I265" i="23" s="1"/>
  <c r="X124" i="9"/>
  <c r="I385" i="23" s="1"/>
  <c r="X130" i="9"/>
  <c r="I529" i="23" s="1"/>
  <c r="X136" i="9"/>
  <c r="I673" i="23" s="1"/>
  <c r="P110" i="9"/>
  <c r="I41" i="23" s="1"/>
  <c r="P113" i="9"/>
  <c r="I113" i="23" s="1"/>
  <c r="P116" i="9"/>
  <c r="I185" i="23" s="1"/>
  <c r="P119" i="9"/>
  <c r="I257" i="23" s="1"/>
  <c r="P122" i="9"/>
  <c r="I329" i="23" s="1"/>
  <c r="P125" i="9"/>
  <c r="I401" i="23" s="1"/>
  <c r="P128" i="9"/>
  <c r="I473" i="23" s="1"/>
  <c r="P131" i="9"/>
  <c r="I545" i="23" s="1"/>
  <c r="P134" i="9"/>
  <c r="I617" i="23" s="1"/>
  <c r="P137" i="9"/>
  <c r="I689" i="23" s="1"/>
  <c r="X131" i="9"/>
  <c r="I553" i="23" s="1"/>
  <c r="D123" i="9"/>
  <c r="I341" i="23" s="1"/>
  <c r="X125" i="9"/>
  <c r="I409" i="23" s="1"/>
  <c r="L137" i="9"/>
  <c r="I685" i="23" s="1"/>
  <c r="L125" i="9"/>
  <c r="I397" i="23" s="1"/>
  <c r="X137" i="9"/>
  <c r="I697" i="23" s="1"/>
  <c r="D126" i="9"/>
  <c r="I413" i="23" s="1"/>
  <c r="L124" i="9"/>
  <c r="I373" i="23" s="1"/>
  <c r="X111" i="9"/>
  <c r="I73" i="23" s="1"/>
  <c r="L131" i="9"/>
  <c r="I541" i="23" s="1"/>
  <c r="S127" i="9"/>
  <c r="I452" i="23" s="1"/>
  <c r="D111" i="9"/>
  <c r="I53" i="23" s="1"/>
  <c r="D129" i="9"/>
  <c r="I485" i="23" s="1"/>
  <c r="X115" i="9"/>
  <c r="I169" i="23" s="1"/>
  <c r="D114" i="9"/>
  <c r="I125" i="23" s="1"/>
  <c r="D132" i="9"/>
  <c r="I557" i="23" s="1"/>
  <c r="J119" i="9"/>
  <c r="I251" i="23" s="1"/>
  <c r="D120" i="9"/>
  <c r="I269" i="23" s="1"/>
  <c r="D117" i="9"/>
  <c r="I197" i="23" s="1"/>
  <c r="D135" i="9"/>
  <c r="I629" i="23" s="1"/>
  <c r="C47" i="11"/>
  <c r="O148" i="23" s="1"/>
  <c r="C68" i="11"/>
  <c r="O652" i="23" s="1"/>
  <c r="F50" i="11"/>
  <c r="O223" i="23" s="1"/>
  <c r="G41" i="11"/>
  <c r="O8" i="23" s="1"/>
  <c r="G47" i="11"/>
  <c r="O152" i="23" s="1"/>
  <c r="G62" i="11"/>
  <c r="O512" i="23" s="1"/>
  <c r="I59" i="11"/>
  <c r="O442" i="23" s="1"/>
  <c r="M68" i="11"/>
  <c r="O662" i="23" s="1"/>
  <c r="Q48" i="11"/>
  <c r="O186" i="23" s="1"/>
  <c r="T44" i="11"/>
  <c r="O93" i="23" s="1"/>
  <c r="T65" i="11"/>
  <c r="O597" i="23" s="1"/>
  <c r="J45" i="11"/>
  <c r="O107" i="23" s="1"/>
  <c r="W43" i="11"/>
  <c r="O72" i="23" s="1"/>
  <c r="W64" i="11"/>
  <c r="O576" i="23" s="1"/>
  <c r="X47" i="11"/>
  <c r="O169" i="23" s="1"/>
  <c r="R44" i="11"/>
  <c r="O91" i="23" s="1"/>
  <c r="R65" i="11"/>
  <c r="O595" i="23" s="1"/>
  <c r="S56" i="11"/>
  <c r="O380" i="23" s="1"/>
  <c r="U44" i="11"/>
  <c r="O94" i="23" s="1"/>
  <c r="Y53" i="11"/>
  <c r="O314" i="23" s="1"/>
  <c r="N61" i="11"/>
  <c r="O495" i="23" s="1"/>
  <c r="H51" i="11"/>
  <c r="O249" i="23" s="1"/>
  <c r="K65" i="11"/>
  <c r="O588" i="23" s="1"/>
  <c r="L42" i="11"/>
  <c r="O37" i="23" s="1"/>
  <c r="D43" i="11"/>
  <c r="O53" i="23" s="1"/>
  <c r="G51" i="11"/>
  <c r="O248" i="23" s="1"/>
  <c r="I54" i="11"/>
  <c r="O322" i="23" s="1"/>
  <c r="B47" i="11"/>
  <c r="O147" i="23" s="1"/>
  <c r="B68" i="11"/>
  <c r="O651" i="23" s="1"/>
  <c r="Q55" i="11"/>
  <c r="O354" i="23" s="1"/>
  <c r="T45" i="11"/>
  <c r="O117" i="23" s="1"/>
  <c r="W50" i="11"/>
  <c r="O240" i="23" s="1"/>
  <c r="O42" i="11"/>
  <c r="O40" i="23" s="1"/>
  <c r="O57" i="11"/>
  <c r="O400" i="23" s="1"/>
  <c r="P55" i="11"/>
  <c r="O353" i="23" s="1"/>
  <c r="S45" i="11"/>
  <c r="O116" i="23" s="1"/>
  <c r="S66" i="11"/>
  <c r="O620" i="23" s="1"/>
  <c r="U57" i="11"/>
  <c r="O406" i="23" s="1"/>
  <c r="Y54" i="11"/>
  <c r="O338" i="23" s="1"/>
  <c r="N41" i="11"/>
  <c r="O15" i="23" s="1"/>
  <c r="N62" i="11"/>
  <c r="O519" i="23" s="1"/>
  <c r="H58" i="11"/>
  <c r="O417" i="23" s="1"/>
  <c r="K51" i="11"/>
  <c r="O252" i="23" s="1"/>
  <c r="L55" i="11"/>
  <c r="O349" i="23" s="1"/>
  <c r="L64" i="11"/>
  <c r="O565" i="23" s="1"/>
  <c r="C55" i="11"/>
  <c r="O340" i="23" s="1"/>
  <c r="C61" i="11"/>
  <c r="O484" i="23" s="1"/>
  <c r="D56" i="11"/>
  <c r="O365" i="23" s="1"/>
  <c r="F49" i="11"/>
  <c r="O199" i="23" s="1"/>
  <c r="G64" i="11"/>
  <c r="O560" i="23" s="1"/>
  <c r="I64" i="11"/>
  <c r="O562" i="23" s="1"/>
  <c r="M55" i="11"/>
  <c r="O350" i="23" s="1"/>
  <c r="M61" i="11"/>
  <c r="O494" i="23" s="1"/>
  <c r="Q59" i="11"/>
  <c r="O450" i="23" s="1"/>
  <c r="T58" i="11"/>
  <c r="O429" i="23" s="1"/>
  <c r="J50" i="11"/>
  <c r="O227" i="23" s="1"/>
  <c r="W54" i="11"/>
  <c r="O336" i="23" s="1"/>
  <c r="J71" i="11"/>
  <c r="O731" i="23" s="1"/>
  <c r="U55" i="11"/>
  <c r="O358" i="23" s="1"/>
  <c r="V50" i="11"/>
  <c r="O239" i="23" s="1"/>
  <c r="L41" i="11"/>
  <c r="O13" i="23" s="1"/>
  <c r="Y55" i="11"/>
  <c r="O362" i="23" s="1"/>
  <c r="N54" i="11"/>
  <c r="O327" i="23" s="1"/>
  <c r="H59" i="11"/>
  <c r="O441" i="23" s="1"/>
  <c r="O52" i="11"/>
  <c r="O280" i="23" s="1"/>
  <c r="U70" i="11"/>
  <c r="O718" i="23" s="1"/>
  <c r="R58" i="11"/>
  <c r="O427" i="23" s="1"/>
  <c r="C41" i="11"/>
  <c r="O4" i="23" s="1"/>
  <c r="D60" i="11"/>
  <c r="O461" i="23" s="1"/>
  <c r="F65" i="11"/>
  <c r="O583" i="23" s="1"/>
  <c r="I53" i="11"/>
  <c r="O298" i="23" s="1"/>
  <c r="M41" i="11"/>
  <c r="O14" i="23" s="1"/>
  <c r="B49" i="11"/>
  <c r="O195" i="23" s="1"/>
  <c r="X62" i="11"/>
  <c r="O529" i="23" s="1"/>
  <c r="O50" i="11"/>
  <c r="O232" i="23" s="1"/>
  <c r="O65" i="11"/>
  <c r="O592" i="23" s="1"/>
  <c r="P60" i="11"/>
  <c r="O473" i="23" s="1"/>
  <c r="S41" i="11"/>
  <c r="O20" i="23" s="1"/>
  <c r="U59" i="11"/>
  <c r="O454" i="23" s="1"/>
  <c r="Y47" i="11"/>
  <c r="O170" i="23" s="1"/>
  <c r="Y68" i="11"/>
  <c r="O674" i="23" s="1"/>
  <c r="E43" i="11"/>
  <c r="O54" i="23" s="1"/>
  <c r="V54" i="11"/>
  <c r="O335" i="23" s="1"/>
  <c r="L57" i="11"/>
  <c r="O397" i="23" s="1"/>
  <c r="C57" i="11"/>
  <c r="O388" i="23" s="1"/>
  <c r="C63" i="11"/>
  <c r="O532" i="23" s="1"/>
  <c r="F54" i="11"/>
  <c r="O319" i="23" s="1"/>
  <c r="G66" i="11"/>
  <c r="O608" i="23" s="1"/>
  <c r="M54" i="11"/>
  <c r="O326" i="23" s="1"/>
  <c r="M60" i="11"/>
  <c r="O470" i="23" s="1"/>
  <c r="Q64" i="11"/>
  <c r="O570" i="23" s="1"/>
  <c r="R71" i="11"/>
  <c r="O739" i="23" s="1"/>
  <c r="T66" i="11"/>
  <c r="O621" i="23" s="1"/>
  <c r="J67" i="11"/>
  <c r="O635" i="23" s="1"/>
  <c r="X63" i="11"/>
  <c r="O553" i="23" s="1"/>
  <c r="R48" i="11"/>
  <c r="O187" i="23" s="1"/>
  <c r="Y48" i="11"/>
  <c r="O194" i="23" s="1"/>
  <c r="N56" i="11"/>
  <c r="O375" i="23" s="1"/>
  <c r="E41" i="11"/>
  <c r="O6" i="23" s="1"/>
  <c r="E62" i="11"/>
  <c r="O510" i="23" s="1"/>
  <c r="H52" i="11"/>
  <c r="O273" i="23" s="1"/>
  <c r="V52" i="11"/>
  <c r="O287" i="23" s="1"/>
  <c r="K69" i="11"/>
  <c r="O684" i="23" s="1"/>
  <c r="G43" i="11"/>
  <c r="O56" i="23" s="1"/>
  <c r="I43" i="11"/>
  <c r="O58" i="23" s="1"/>
  <c r="B42" i="11"/>
  <c r="O27" i="23" s="1"/>
  <c r="B63" i="11"/>
  <c r="O531" i="23" s="1"/>
  <c r="Q44" i="11"/>
  <c r="O90" i="23" s="1"/>
  <c r="J59" i="11"/>
  <c r="O443" i="23" s="1"/>
  <c r="X52" i="11"/>
  <c r="O289" i="23" s="1"/>
  <c r="X67" i="11"/>
  <c r="O649" i="23" s="1"/>
  <c r="E51" i="11"/>
  <c r="O246" i="23" s="1"/>
  <c r="K43" i="11"/>
  <c r="O60" i="23" s="1"/>
  <c r="N48" i="11"/>
  <c r="O183" i="23" s="1"/>
  <c r="N69" i="11"/>
  <c r="O687" i="23" s="1"/>
  <c r="H53" i="11"/>
  <c r="O297" i="23" s="1"/>
  <c r="S52" i="11"/>
  <c r="O284" i="23" s="1"/>
  <c r="P41" i="11"/>
  <c r="O17" i="23" s="1"/>
  <c r="P62" i="11"/>
  <c r="O521" i="23" s="1"/>
  <c r="V71" i="11"/>
  <c r="O743" i="23" s="1"/>
  <c r="U58" i="11"/>
  <c r="O430" i="23" s="1"/>
  <c r="K70" i="11"/>
  <c r="O708" i="23" s="1"/>
  <c r="C62" i="11"/>
  <c r="O508" i="23" s="1"/>
  <c r="F44" i="11"/>
  <c r="O79" i="23" s="1"/>
  <c r="I68" i="11"/>
  <c r="O658" i="23" s="1"/>
  <c r="M56" i="11"/>
  <c r="O374" i="23" s="1"/>
  <c r="M62" i="11"/>
  <c r="O518" i="23" s="1"/>
  <c r="Q42" i="11"/>
  <c r="O42" i="23" s="1"/>
  <c r="T59" i="11"/>
  <c r="O453" i="23" s="1"/>
  <c r="J54" i="11"/>
  <c r="O323" i="23" s="1"/>
  <c r="X41" i="11"/>
  <c r="O25" i="23" s="1"/>
  <c r="W70" i="11"/>
  <c r="O720" i="23" s="1"/>
  <c r="O44" i="11"/>
  <c r="O88" i="23" s="1"/>
  <c r="P54" i="11"/>
  <c r="O329" i="23" s="1"/>
  <c r="R59" i="11"/>
  <c r="O451" i="23" s="1"/>
  <c r="S50" i="11"/>
  <c r="O236" i="23" s="1"/>
  <c r="N55" i="11"/>
  <c r="O351" i="23" s="1"/>
  <c r="E64" i="11"/>
  <c r="O558" i="23" s="1"/>
  <c r="H45" i="11"/>
  <c r="O105" i="23" s="1"/>
  <c r="H66" i="11"/>
  <c r="O609" i="23" s="1"/>
  <c r="K53" i="11"/>
  <c r="O300" i="23" s="1"/>
  <c r="K59" i="11"/>
  <c r="O444" i="23" s="1"/>
  <c r="L66" i="11"/>
  <c r="O613" i="23" s="1"/>
  <c r="C42" i="11"/>
  <c r="O28" i="23" s="1"/>
  <c r="D58" i="11"/>
  <c r="O413" i="23" s="1"/>
  <c r="F48" i="11"/>
  <c r="O175" i="23" s="1"/>
  <c r="G45" i="11"/>
  <c r="O104" i="23" s="1"/>
  <c r="I48" i="11"/>
  <c r="O178" i="23" s="1"/>
  <c r="B41" i="11"/>
  <c r="O3" i="23" s="1"/>
  <c r="B62" i="11"/>
  <c r="O507" i="23" s="1"/>
  <c r="J52" i="11"/>
  <c r="O275" i="23" s="1"/>
  <c r="W44" i="11"/>
  <c r="O96" i="23" s="1"/>
  <c r="X42" i="11"/>
  <c r="O49" i="23" s="1"/>
  <c r="X57" i="11"/>
  <c r="O409" i="23" s="1"/>
  <c r="P49" i="11"/>
  <c r="O209" i="23" s="1"/>
  <c r="R63" i="11"/>
  <c r="O547" i="23" s="1"/>
  <c r="S60" i="11"/>
  <c r="O476" i="23" s="1"/>
  <c r="U51" i="11"/>
  <c r="O262" i="23" s="1"/>
  <c r="E56" i="11"/>
  <c r="O366" i="23" s="1"/>
  <c r="V67" i="11"/>
  <c r="O647" i="23" s="1"/>
  <c r="K45" i="11"/>
  <c r="O108" i="23" s="1"/>
  <c r="L49" i="11"/>
  <c r="O205" i="23" s="1"/>
  <c r="L58" i="11"/>
  <c r="O421" i="23" s="1"/>
  <c r="C49" i="11"/>
  <c r="O196" i="23" s="1"/>
  <c r="F64" i="11"/>
  <c r="O559" i="23" s="1"/>
  <c r="G58" i="11"/>
  <c r="O416" i="23" s="1"/>
  <c r="I58" i="11"/>
  <c r="O418" i="23" s="1"/>
  <c r="M49" i="11"/>
  <c r="O206" i="23" s="1"/>
  <c r="B57" i="11"/>
  <c r="O387" i="23" s="1"/>
  <c r="T52" i="11"/>
  <c r="O285" i="23" s="1"/>
  <c r="J44" i="11"/>
  <c r="O83" i="23" s="1"/>
  <c r="W48" i="11"/>
  <c r="O192" i="23" s="1"/>
  <c r="X46" i="11"/>
  <c r="O145" i="23" s="1"/>
  <c r="O55" i="11"/>
  <c r="O352" i="23" s="1"/>
  <c r="V68" i="11"/>
  <c r="O671" i="23" s="1"/>
  <c r="K64" i="11"/>
  <c r="O564" i="23" s="1"/>
  <c r="O46" i="11"/>
  <c r="O136" i="23" s="1"/>
  <c r="Y49" i="11"/>
  <c r="O218" i="23" s="1"/>
  <c r="S67" i="11"/>
  <c r="O644" i="23" s="1"/>
  <c r="P56" i="11"/>
  <c r="O377" i="23" s="1"/>
  <c r="V56" i="11"/>
  <c r="O383" i="23" s="1"/>
  <c r="R52" i="11"/>
  <c r="O283" i="23" s="1"/>
  <c r="C56" i="11"/>
  <c r="O364" i="23" s="1"/>
  <c r="D54" i="11"/>
  <c r="O317" i="23" s="1"/>
  <c r="F59" i="11"/>
  <c r="O439" i="23" s="1"/>
  <c r="G56" i="11"/>
  <c r="O368" i="23" s="1"/>
  <c r="I47" i="11"/>
  <c r="O154" i="23" s="1"/>
  <c r="B43" i="11"/>
  <c r="O51" i="23" s="1"/>
  <c r="B58" i="11"/>
  <c r="O411" i="23" s="1"/>
  <c r="B64" i="11"/>
  <c r="O555" i="23" s="1"/>
  <c r="Q57" i="11"/>
  <c r="O402" i="23" s="1"/>
  <c r="W52" i="11"/>
  <c r="O288" i="23" s="1"/>
  <c r="W58" i="11"/>
  <c r="O432" i="23" s="1"/>
  <c r="P71" i="11"/>
  <c r="O737" i="23" s="1"/>
  <c r="R53" i="11"/>
  <c r="O307" i="23" s="1"/>
  <c r="U53" i="11"/>
  <c r="O310" i="23" s="1"/>
  <c r="Y41" i="11"/>
  <c r="O26" i="23" s="1"/>
  <c r="Y62" i="11"/>
  <c r="O530" i="23" s="1"/>
  <c r="F71" i="11"/>
  <c r="O727" i="23" s="1"/>
  <c r="V48" i="11"/>
  <c r="O191" i="23" s="1"/>
  <c r="L51" i="11"/>
  <c r="O253" i="23" s="1"/>
  <c r="C51" i="11"/>
  <c r="O244" i="23" s="1"/>
  <c r="D52" i="11"/>
  <c r="O269" i="23" s="1"/>
  <c r="E71" i="11"/>
  <c r="O726" i="23" s="1"/>
  <c r="G60" i="11"/>
  <c r="O464" i="23" s="1"/>
  <c r="M48" i="11"/>
  <c r="O182" i="23" s="1"/>
  <c r="B56" i="11"/>
  <c r="O363" i="23" s="1"/>
  <c r="M70" i="11"/>
  <c r="O710" i="23" s="1"/>
  <c r="Q49" i="11"/>
  <c r="O210" i="23" s="1"/>
  <c r="Q58" i="11"/>
  <c r="O426" i="23" s="1"/>
  <c r="T54" i="11"/>
  <c r="O333" i="23" s="1"/>
  <c r="T60" i="11"/>
  <c r="O477" i="23" s="1"/>
  <c r="J61" i="11"/>
  <c r="O491" i="23" s="1"/>
  <c r="W65" i="11"/>
  <c r="O600" i="23" s="1"/>
  <c r="O51" i="11"/>
  <c r="O256" i="23" s="1"/>
  <c r="O66" i="11"/>
  <c r="O616" i="23" s="1"/>
  <c r="R42" i="11"/>
  <c r="O43" i="23" s="1"/>
  <c r="S54" i="11"/>
  <c r="O332" i="23" s="1"/>
  <c r="U66" i="11"/>
  <c r="O622" i="23" s="1"/>
  <c r="H46" i="11"/>
  <c r="O129" i="23" s="1"/>
  <c r="V46" i="11"/>
  <c r="O143" i="23" s="1"/>
  <c r="K66" i="11"/>
  <c r="O612" i="23" s="1"/>
  <c r="N71" i="11"/>
  <c r="O735" i="23" s="1"/>
  <c r="D50" i="11"/>
  <c r="O221" i="23" s="1"/>
  <c r="F43" i="11"/>
  <c r="O55" i="23" s="1"/>
  <c r="Q68" i="11"/>
  <c r="O666" i="23" s="1"/>
  <c r="T67" i="11"/>
  <c r="O645" i="23" s="1"/>
  <c r="X61" i="11"/>
  <c r="O505" i="23" s="1"/>
  <c r="O43" i="11"/>
  <c r="O64" i="23" s="1"/>
  <c r="E45" i="11"/>
  <c r="O102" i="23" s="1"/>
  <c r="E66" i="11"/>
  <c r="O606" i="23" s="1"/>
  <c r="X69" i="11"/>
  <c r="O697" i="23" s="1"/>
  <c r="Y64" i="11"/>
  <c r="O578" i="23" s="1"/>
  <c r="N42" i="11"/>
  <c r="O39" i="23" s="1"/>
  <c r="N63" i="11"/>
  <c r="O543" i="23" s="1"/>
  <c r="H47" i="11"/>
  <c r="O153" i="23" s="1"/>
  <c r="H68" i="11"/>
  <c r="O657" i="23" s="1"/>
  <c r="S46" i="11"/>
  <c r="O140" i="23" s="1"/>
  <c r="R67" i="11"/>
  <c r="O643" i="23" s="1"/>
  <c r="V47" i="11"/>
  <c r="O167" i="23" s="1"/>
  <c r="O61" i="11"/>
  <c r="O496" i="23" s="1"/>
  <c r="D48" i="11"/>
  <c r="O173" i="23" s="1"/>
  <c r="G65" i="11"/>
  <c r="O584" i="23" s="1"/>
  <c r="I62" i="11"/>
  <c r="O514" i="23" s="1"/>
  <c r="M50" i="11"/>
  <c r="O230" i="23" s="1"/>
  <c r="O71" i="11"/>
  <c r="O736" i="23" s="1"/>
  <c r="Q66" i="11"/>
  <c r="O618" i="23" s="1"/>
  <c r="J63" i="11"/>
  <c r="O539" i="23" s="1"/>
  <c r="X56" i="11"/>
  <c r="O385" i="23" s="1"/>
  <c r="O59" i="11"/>
  <c r="O448" i="23" s="1"/>
  <c r="P48" i="11"/>
  <c r="O185" i="23" s="1"/>
  <c r="S44" i="11"/>
  <c r="O92" i="23" s="1"/>
  <c r="S65" i="11"/>
  <c r="O596" i="23" s="1"/>
  <c r="Y56" i="11"/>
  <c r="O386" i="23" s="1"/>
  <c r="N49" i="11"/>
  <c r="O207" i="23" s="1"/>
  <c r="M71" i="11"/>
  <c r="O734" i="23" s="1"/>
  <c r="E52" i="11"/>
  <c r="O270" i="23" s="1"/>
  <c r="E58" i="11"/>
  <c r="O414" i="23" s="1"/>
  <c r="H60" i="11"/>
  <c r="O465" i="23" s="1"/>
  <c r="V63" i="11"/>
  <c r="O551" i="23" s="1"/>
  <c r="K68" i="11"/>
  <c r="O660" i="23" s="1"/>
  <c r="L60" i="11"/>
  <c r="O469" i="23" s="1"/>
  <c r="F42" i="11"/>
  <c r="O31" i="23" s="1"/>
  <c r="F63" i="11"/>
  <c r="O535" i="23" s="1"/>
  <c r="I42" i="11"/>
  <c r="O34" i="23" s="1"/>
  <c r="I63" i="11"/>
  <c r="O538" i="23" s="1"/>
  <c r="Q43" i="11"/>
  <c r="O66" i="23" s="1"/>
  <c r="J46" i="11"/>
  <c r="O131" i="23" s="1"/>
  <c r="P43" i="11"/>
  <c r="O65" i="23" s="1"/>
  <c r="P64" i="11"/>
  <c r="O569" i="23" s="1"/>
  <c r="R57" i="11"/>
  <c r="O403" i="23" s="1"/>
  <c r="S71" i="11"/>
  <c r="O740" i="23" s="1"/>
  <c r="U45" i="11"/>
  <c r="O118" i="23" s="1"/>
  <c r="Y42" i="11"/>
  <c r="O50" i="23" s="1"/>
  <c r="Y63" i="11"/>
  <c r="O554" i="23" s="1"/>
  <c r="N50" i="11"/>
  <c r="O231" i="23" s="1"/>
  <c r="E50" i="11"/>
  <c r="O222" i="23" s="1"/>
  <c r="H67" i="11"/>
  <c r="O633" i="23" s="1"/>
  <c r="V61" i="11"/>
  <c r="O503" i="23" s="1"/>
  <c r="L43" i="11"/>
  <c r="O61" i="23" s="1"/>
  <c r="L69" i="11"/>
  <c r="O685" i="23" s="1"/>
  <c r="D44" i="11"/>
  <c r="O77" i="23" s="1"/>
  <c r="D65" i="11"/>
  <c r="O581" i="23" s="1"/>
  <c r="F58" i="11"/>
  <c r="O415" i="23" s="1"/>
  <c r="G52" i="11"/>
  <c r="O272" i="23" s="1"/>
  <c r="I52" i="11"/>
  <c r="O274" i="23" s="1"/>
  <c r="B51" i="11"/>
  <c r="O243" i="23" s="1"/>
  <c r="T46" i="11"/>
  <c r="O141" i="23" s="1"/>
  <c r="J53" i="11"/>
  <c r="O299" i="23" s="1"/>
  <c r="J68" i="11"/>
  <c r="O659" i="23" s="1"/>
  <c r="W42" i="11"/>
  <c r="O48" i="23" s="1"/>
  <c r="C71" i="11"/>
  <c r="O724" i="23" s="1"/>
  <c r="K52" i="11"/>
  <c r="O276" i="23" s="1"/>
  <c r="K58" i="11"/>
  <c r="O420" i="23" s="1"/>
  <c r="L56" i="11"/>
  <c r="O373" i="23" s="1"/>
  <c r="Y43" i="11"/>
  <c r="O74" i="23" s="1"/>
  <c r="N57" i="11"/>
  <c r="O399" i="23" s="1"/>
  <c r="S61" i="11"/>
  <c r="O500" i="23" s="1"/>
  <c r="P50" i="11"/>
  <c r="O233" i="23" s="1"/>
  <c r="L50" i="11"/>
  <c r="O229" i="23" s="1"/>
  <c r="R46" i="11"/>
  <c r="O139" i="23" s="1"/>
  <c r="D16" i="7"/>
  <c r="D10" i="7"/>
  <c r="G9" i="24" s="1"/>
  <c r="D8" i="7"/>
  <c r="D9" i="24" s="1"/>
  <c r="D17" i="7"/>
  <c r="C50" i="11"/>
  <c r="O220" i="23" s="1"/>
  <c r="D42" i="11"/>
  <c r="O29" i="23" s="1"/>
  <c r="D71" i="11"/>
  <c r="O725" i="23" s="1"/>
  <c r="F53" i="11"/>
  <c r="O295" i="23" s="1"/>
  <c r="G50" i="11"/>
  <c r="O224" i="23" s="1"/>
  <c r="I41" i="11"/>
  <c r="O10" i="23" s="1"/>
  <c r="T47" i="11"/>
  <c r="O165" i="23" s="1"/>
  <c r="T53" i="11"/>
  <c r="O309" i="23" s="1"/>
  <c r="T68" i="11"/>
  <c r="O669" i="23" s="1"/>
  <c r="J48" i="11"/>
  <c r="O179" i="23" s="1"/>
  <c r="U71" i="11"/>
  <c r="O742" i="23" s="1"/>
  <c r="X50" i="11"/>
  <c r="O241" i="23" s="1"/>
  <c r="O53" i="11"/>
  <c r="O304" i="23" s="1"/>
  <c r="P63" i="11"/>
  <c r="O545" i="23" s="1"/>
  <c r="R47" i="11"/>
  <c r="O163" i="23" s="1"/>
  <c r="R68" i="11"/>
  <c r="O667" i="23" s="1"/>
  <c r="U47" i="11"/>
  <c r="O166" i="23" s="1"/>
  <c r="U68" i="11"/>
  <c r="O670" i="23" s="1"/>
  <c r="N43" i="11"/>
  <c r="O63" i="23" s="1"/>
  <c r="N64" i="11"/>
  <c r="O567" i="23" s="1"/>
  <c r="V42" i="11"/>
  <c r="O47" i="23" s="1"/>
  <c r="K47" i="11"/>
  <c r="O156" i="23" s="1"/>
  <c r="L45" i="11"/>
  <c r="O109" i="23" s="1"/>
  <c r="D46" i="11"/>
  <c r="O125" i="23" s="1"/>
  <c r="F57" i="11"/>
  <c r="O391" i="23" s="1"/>
  <c r="G54" i="11"/>
  <c r="O320" i="23" s="1"/>
  <c r="I57" i="11"/>
  <c r="O394" i="23" s="1"/>
  <c r="M42" i="11"/>
  <c r="O38" i="23" s="1"/>
  <c r="M63" i="11"/>
  <c r="O542" i="23" s="1"/>
  <c r="B50" i="11"/>
  <c r="O219" i="23" s="1"/>
  <c r="T48" i="11"/>
  <c r="O189" i="23" s="1"/>
  <c r="W53" i="11"/>
  <c r="O312" i="23" s="1"/>
  <c r="W59" i="11"/>
  <c r="O456" i="23" s="1"/>
  <c r="X51" i="11"/>
  <c r="O265" i="23" s="1"/>
  <c r="O45" i="11"/>
  <c r="O112" i="23" s="1"/>
  <c r="O60" i="11"/>
  <c r="O472" i="23" s="1"/>
  <c r="P58" i="11"/>
  <c r="O425" i="23" s="1"/>
  <c r="S48" i="11"/>
  <c r="O188" i="23" s="1"/>
  <c r="U60" i="11"/>
  <c r="O478" i="23" s="1"/>
  <c r="Y57" i="11"/>
  <c r="O410" i="23" s="1"/>
  <c r="N44" i="11"/>
  <c r="O87" i="23" s="1"/>
  <c r="N65" i="11"/>
  <c r="O591" i="23" s="1"/>
  <c r="H61" i="11"/>
  <c r="O489" i="23" s="1"/>
  <c r="K54" i="11"/>
  <c r="O324" i="23" s="1"/>
  <c r="K60" i="11"/>
  <c r="O468" i="23" s="1"/>
  <c r="L67" i="11"/>
  <c r="O637" i="23" s="1"/>
  <c r="C43" i="11"/>
  <c r="O52" i="23" s="1"/>
  <c r="C64" i="11"/>
  <c r="O556" i="23" s="1"/>
  <c r="D59" i="11"/>
  <c r="O437" i="23" s="1"/>
  <c r="F52" i="11"/>
  <c r="O271" i="23" s="1"/>
  <c r="M43" i="11"/>
  <c r="O62" i="23" s="1"/>
  <c r="M64" i="11"/>
  <c r="O566" i="23" s="1"/>
  <c r="B66" i="11"/>
  <c r="O603" i="23" s="1"/>
  <c r="Q53" i="11"/>
  <c r="O306" i="23" s="1"/>
  <c r="Q62" i="11"/>
  <c r="O522" i="23" s="1"/>
  <c r="T61" i="11"/>
  <c r="O501" i="23" s="1"/>
  <c r="W63" i="11"/>
  <c r="O552" i="23" s="1"/>
  <c r="L44" i="11"/>
  <c r="O85" i="23" s="1"/>
  <c r="E60" i="11"/>
  <c r="O462" i="23" s="1"/>
  <c r="V59" i="11"/>
  <c r="O455" i="23" s="1"/>
  <c r="O58" i="11"/>
  <c r="O424" i="23" s="1"/>
  <c r="H41" i="11"/>
  <c r="O9" i="23" s="1"/>
  <c r="H62" i="11"/>
  <c r="O513" i="23" s="1"/>
  <c r="P65" i="11"/>
  <c r="O593" i="23" s="1"/>
  <c r="V44" i="11"/>
  <c r="O95" i="23" s="1"/>
  <c r="O64" i="11"/>
  <c r="O568" i="23" s="1"/>
  <c r="R61" i="11"/>
  <c r="O499" i="23" s="1"/>
  <c r="N172" i="11" l="1"/>
  <c r="R711" i="23" s="1"/>
  <c r="C172" i="11"/>
  <c r="R700" i="23" s="1"/>
  <c r="S171" i="11"/>
  <c r="R692" i="23" s="1"/>
  <c r="I172" i="11"/>
  <c r="R706" i="23" s="1"/>
  <c r="J171" i="11"/>
  <c r="R683" i="23" s="1"/>
  <c r="Q171" i="11"/>
  <c r="R690" i="23" s="1"/>
  <c r="R171" i="11"/>
  <c r="R691" i="23" s="1"/>
  <c r="Y171" i="11"/>
  <c r="R698" i="23" s="1"/>
  <c r="D172" i="11"/>
  <c r="R701" i="23" s="1"/>
  <c r="I171" i="11"/>
  <c r="R682" i="23" s="1"/>
  <c r="C171" i="11"/>
  <c r="R676" i="23" s="1"/>
  <c r="V172" i="11"/>
  <c r="R719" i="23" s="1"/>
  <c r="E172" i="11"/>
  <c r="R702" i="23" s="1"/>
  <c r="F172" i="11"/>
  <c r="R703" i="23" s="1"/>
  <c r="G172" i="11"/>
  <c r="R704" i="23" s="1"/>
  <c r="H171" i="11"/>
  <c r="R681" i="23" s="1"/>
  <c r="V171" i="11"/>
  <c r="R695" i="23" s="1"/>
  <c r="D171" i="11"/>
  <c r="R677" i="23" s="1"/>
  <c r="B172" i="11"/>
  <c r="R699" i="23" s="1"/>
  <c r="G171" i="11"/>
  <c r="R680" i="23" s="1"/>
  <c r="U171" i="11"/>
  <c r="R694" i="23" s="1"/>
  <c r="O171" i="11"/>
  <c r="R688" i="23" s="1"/>
  <c r="P171" i="11"/>
  <c r="R689" i="23" s="1"/>
  <c r="F171" i="11"/>
  <c r="R679" i="23" s="1"/>
  <c r="B171" i="11"/>
  <c r="R675" i="23" s="1"/>
  <c r="P172" i="11"/>
  <c r="R713" i="23" s="1"/>
  <c r="S172" i="11"/>
  <c r="R716" i="23" s="1"/>
  <c r="M171" i="11"/>
  <c r="R686" i="23" s="1"/>
  <c r="J172" i="11"/>
  <c r="R707" i="23" s="1"/>
  <c r="T171" i="11"/>
  <c r="R693" i="23" s="1"/>
  <c r="Q172" i="11"/>
  <c r="R714" i="23" s="1"/>
  <c r="R154" i="11"/>
  <c r="R283" i="23" s="1"/>
  <c r="V158" i="11"/>
  <c r="R383" i="23" s="1"/>
  <c r="S169" i="11"/>
  <c r="R644" i="23" s="1"/>
  <c r="H155" i="11"/>
  <c r="R297" i="23" s="1"/>
  <c r="N165" i="11"/>
  <c r="R543" i="23" s="1"/>
  <c r="N159" i="11"/>
  <c r="R399" i="23" s="1"/>
  <c r="N153" i="11"/>
  <c r="R255" i="23" s="1"/>
  <c r="Y166" i="11"/>
  <c r="R578" i="23" s="1"/>
  <c r="Y160" i="11"/>
  <c r="R434" i="23" s="1"/>
  <c r="K169" i="11"/>
  <c r="R636" i="23" s="1"/>
  <c r="K154" i="11"/>
  <c r="R276" i="23" s="1"/>
  <c r="K148" i="11"/>
  <c r="R132" i="23" s="1"/>
  <c r="W171" i="11"/>
  <c r="R696" i="23" s="1"/>
  <c r="X171" i="11"/>
  <c r="R697" i="23" s="1"/>
  <c r="V170" i="11"/>
  <c r="R671" i="23" s="1"/>
  <c r="E168" i="11"/>
  <c r="R606" i="23" s="1"/>
  <c r="E147" i="11"/>
  <c r="R102" i="23" s="1"/>
  <c r="O157" i="11"/>
  <c r="R352" i="23" s="1"/>
  <c r="X163" i="11"/>
  <c r="R505" i="23" s="1"/>
  <c r="W144" i="11"/>
  <c r="R48" i="23" s="1"/>
  <c r="J161" i="11"/>
  <c r="R443" i="23" s="1"/>
  <c r="T154" i="11"/>
  <c r="R285" i="23" s="1"/>
  <c r="B153" i="11"/>
  <c r="R243" i="23" s="1"/>
  <c r="I160" i="11"/>
  <c r="R418" i="23" s="1"/>
  <c r="G145" i="11"/>
  <c r="R56" i="23" s="1"/>
  <c r="F166" i="11"/>
  <c r="R559" i="23" s="1"/>
  <c r="N173" i="11"/>
  <c r="R735" i="23" s="1"/>
  <c r="L145" i="11"/>
  <c r="R61" i="23" s="1"/>
  <c r="V169" i="11"/>
  <c r="R647" i="23" s="1"/>
  <c r="H154" i="11"/>
  <c r="R273" i="23" s="1"/>
  <c r="E158" i="11"/>
  <c r="R366" i="23" s="1"/>
  <c r="Y153" i="11"/>
  <c r="R266" i="23" s="1"/>
  <c r="R165" i="11"/>
  <c r="R547" i="23" s="1"/>
  <c r="P151" i="11"/>
  <c r="R209" i="23" s="1"/>
  <c r="O153" i="11"/>
  <c r="R256" i="23" s="1"/>
  <c r="X159" i="11"/>
  <c r="R409" i="23" s="1"/>
  <c r="J169" i="11"/>
  <c r="R635" i="23" s="1"/>
  <c r="T162" i="11"/>
  <c r="R477" i="23" s="1"/>
  <c r="Q166" i="11"/>
  <c r="R570" i="23" s="1"/>
  <c r="Y173" i="11"/>
  <c r="R746" i="23" s="1"/>
  <c r="K173" i="11"/>
  <c r="R732" i="23" s="1"/>
  <c r="B143" i="11"/>
  <c r="R3" i="23" s="1"/>
  <c r="I144" i="11"/>
  <c r="R34" i="23" s="1"/>
  <c r="G147" i="11"/>
  <c r="R104" i="23" s="1"/>
  <c r="E173" i="11"/>
  <c r="R726" i="23" s="1"/>
  <c r="D169" i="11"/>
  <c r="R629" i="23" s="1"/>
  <c r="C159" i="11"/>
  <c r="R388" i="23" s="1"/>
  <c r="L168" i="11"/>
  <c r="R613" i="23" s="1"/>
  <c r="K164" i="11"/>
  <c r="R516" i="23" s="1"/>
  <c r="H168" i="11"/>
  <c r="R609" i="23" s="1"/>
  <c r="E160" i="11"/>
  <c r="R414" i="23" s="1"/>
  <c r="N160" i="11"/>
  <c r="R423" i="23" s="1"/>
  <c r="Y164" i="11"/>
  <c r="R530" i="23" s="1"/>
  <c r="Y158" i="11"/>
  <c r="R386" i="23" s="1"/>
  <c r="Y152" i="11"/>
  <c r="R242" i="23" s="1"/>
  <c r="R161" i="11"/>
  <c r="R451" i="23" s="1"/>
  <c r="P173" i="11"/>
  <c r="R737" i="23" s="1"/>
  <c r="P156" i="11"/>
  <c r="R329" i="23" s="1"/>
  <c r="P150" i="11"/>
  <c r="R185" i="23" s="1"/>
  <c r="O167" i="11"/>
  <c r="R592" i="23" s="1"/>
  <c r="X158" i="11"/>
  <c r="R385" i="23" s="1"/>
  <c r="J156" i="11"/>
  <c r="R323" i="23" s="1"/>
  <c r="T161" i="11"/>
  <c r="R453" i="23" s="1"/>
  <c r="Q159" i="11"/>
  <c r="R402" i="23" s="1"/>
  <c r="B166" i="11"/>
  <c r="R555" i="23" s="1"/>
  <c r="M152" i="11"/>
  <c r="R230" i="23" s="1"/>
  <c r="I170" i="11"/>
  <c r="R658" i="23" s="1"/>
  <c r="G158" i="11"/>
  <c r="R368" i="23" s="1"/>
  <c r="F146" i="11"/>
  <c r="R79" i="23" s="1"/>
  <c r="D165" i="11"/>
  <c r="R533" i="23" s="1"/>
  <c r="D150" i="11"/>
  <c r="R173" i="23" s="1"/>
  <c r="C143" i="11"/>
  <c r="R4" i="23" s="1"/>
  <c r="V161" i="11"/>
  <c r="R455" i="23" s="1"/>
  <c r="U160" i="11"/>
  <c r="R430" i="23" s="1"/>
  <c r="V173" i="11"/>
  <c r="R743" i="23" s="1"/>
  <c r="O154" i="11"/>
  <c r="R280" i="23" s="1"/>
  <c r="P143" i="11"/>
  <c r="R17" i="23" s="1"/>
  <c r="S154" i="11"/>
  <c r="R284" i="23" s="1"/>
  <c r="H149" i="11"/>
  <c r="R153" i="23" s="1"/>
  <c r="N144" i="11"/>
  <c r="R39" i="23" s="1"/>
  <c r="O148" i="11"/>
  <c r="R136" i="23" s="1"/>
  <c r="K145" i="11"/>
  <c r="R60" i="23" s="1"/>
  <c r="E153" i="11"/>
  <c r="R246" i="23" s="1"/>
  <c r="X148" i="11"/>
  <c r="R145" i="23" s="1"/>
  <c r="J173" i="11"/>
  <c r="R731" i="23" s="1"/>
  <c r="W159" i="11"/>
  <c r="R408" i="23" s="1"/>
  <c r="J146" i="11"/>
  <c r="R83" i="23" s="1"/>
  <c r="M166" i="11"/>
  <c r="R566" i="23" s="1"/>
  <c r="I145" i="11"/>
  <c r="R58" i="23" s="1"/>
  <c r="G166" i="11"/>
  <c r="R560" i="23" s="1"/>
  <c r="F151" i="11"/>
  <c r="R199" i="23" s="1"/>
  <c r="C157" i="11"/>
  <c r="R340" i="23" s="1"/>
  <c r="L166" i="11"/>
  <c r="R565" i="23" s="1"/>
  <c r="K162" i="11"/>
  <c r="R468" i="23" s="1"/>
  <c r="V154" i="11"/>
  <c r="R287" i="23" s="1"/>
  <c r="E143" i="11"/>
  <c r="R6" i="23" s="1"/>
  <c r="S162" i="11"/>
  <c r="R476" i="23" s="1"/>
  <c r="R150" i="11"/>
  <c r="R187" i="23" s="1"/>
  <c r="X144" i="11"/>
  <c r="R49" i="23" s="1"/>
  <c r="J154" i="11"/>
  <c r="R275" i="23" s="1"/>
  <c r="T147" i="11"/>
  <c r="R117" i="23" s="1"/>
  <c r="R173" i="11"/>
  <c r="R739" i="23" s="1"/>
  <c r="Q151" i="11"/>
  <c r="R210" i="23" s="1"/>
  <c r="B164" i="11"/>
  <c r="R507" i="23" s="1"/>
  <c r="B158" i="11"/>
  <c r="R363" i="23" s="1"/>
  <c r="M165" i="11"/>
  <c r="R542" i="23" s="1"/>
  <c r="M150" i="11"/>
  <c r="R182" i="23" s="1"/>
  <c r="G168" i="11"/>
  <c r="R608" i="23" s="1"/>
  <c r="F156" i="11"/>
  <c r="R319" i="23" s="1"/>
  <c r="D154" i="11"/>
  <c r="R269" i="23" s="1"/>
  <c r="C144" i="11"/>
  <c r="R28" i="23" s="1"/>
  <c r="L153" i="11"/>
  <c r="R253" i="23" s="1"/>
  <c r="V156" i="11"/>
  <c r="R335" i="23" s="1"/>
  <c r="H153" i="11"/>
  <c r="R249" i="23" s="1"/>
  <c r="E145" i="11"/>
  <c r="R54" i="23" s="1"/>
  <c r="Y143" i="11"/>
  <c r="R26" i="23" s="1"/>
  <c r="U161" i="11"/>
  <c r="R454" i="23" s="1"/>
  <c r="U155" i="11"/>
  <c r="R310" i="23" s="1"/>
  <c r="S158" i="11"/>
  <c r="R380" i="23" s="1"/>
  <c r="R146" i="11"/>
  <c r="R91" i="23" s="1"/>
  <c r="O152" i="11"/>
  <c r="R232" i="23" s="1"/>
  <c r="W172" i="11"/>
  <c r="R720" i="23" s="1"/>
  <c r="X143" i="11"/>
  <c r="R25" i="23" s="1"/>
  <c r="W154" i="11"/>
  <c r="R288" i="23" s="1"/>
  <c r="W148" i="11"/>
  <c r="R144" i="23" s="1"/>
  <c r="Q144" i="11"/>
  <c r="R42" i="23" s="1"/>
  <c r="B145" i="11"/>
  <c r="R51" i="23" s="1"/>
  <c r="M167" i="11"/>
  <c r="R590" i="23" s="1"/>
  <c r="I155" i="11"/>
  <c r="R298" i="23" s="1"/>
  <c r="I149" i="11"/>
  <c r="R154" i="23" s="1"/>
  <c r="G143" i="11"/>
  <c r="R8" i="23" s="1"/>
  <c r="F167" i="11"/>
  <c r="R583" i="23" s="1"/>
  <c r="D173" i="11"/>
  <c r="R725" i="23" s="1"/>
  <c r="C164" i="11"/>
  <c r="R508" i="23" s="1"/>
  <c r="G154" i="11"/>
  <c r="R272" i="23" s="1"/>
  <c r="L154" i="11"/>
  <c r="R277" i="23" s="1"/>
  <c r="R160" i="11"/>
  <c r="R427" i="23" s="1"/>
  <c r="U172" i="11"/>
  <c r="R718" i="23" s="1"/>
  <c r="P158" i="11"/>
  <c r="R377" i="23" s="1"/>
  <c r="H161" i="11"/>
  <c r="R441" i="23" s="1"/>
  <c r="N171" i="11"/>
  <c r="R687" i="23" s="1"/>
  <c r="V152" i="11"/>
  <c r="R239" i="23" s="1"/>
  <c r="X169" i="11"/>
  <c r="R649" i="23" s="1"/>
  <c r="W165" i="11"/>
  <c r="R552" i="23" s="1"/>
  <c r="W150" i="11"/>
  <c r="R192" i="23" s="1"/>
  <c r="J167" i="11"/>
  <c r="R587" i="23" s="1"/>
  <c r="T160" i="11"/>
  <c r="R429" i="23" s="1"/>
  <c r="Q161" i="11"/>
  <c r="R450" i="23" s="1"/>
  <c r="Q146" i="11"/>
  <c r="R90" i="23" s="1"/>
  <c r="B165" i="11"/>
  <c r="R531" i="23" s="1"/>
  <c r="B159" i="11"/>
  <c r="R387" i="23" s="1"/>
  <c r="M151" i="11"/>
  <c r="R206" i="23" s="1"/>
  <c r="M145" i="11"/>
  <c r="R62" i="23" s="1"/>
  <c r="I166" i="11"/>
  <c r="R562" i="23" s="1"/>
  <c r="G151" i="11"/>
  <c r="R200" i="23" s="1"/>
  <c r="D167" i="11"/>
  <c r="R581" i="23" s="1"/>
  <c r="L151" i="11"/>
  <c r="R205" i="23" s="1"/>
  <c r="K147" i="11"/>
  <c r="R108" i="23" s="1"/>
  <c r="H160" i="11"/>
  <c r="R417" i="23" s="1"/>
  <c r="E164" i="11"/>
  <c r="R510" i="23" s="1"/>
  <c r="U159" i="11"/>
  <c r="R406" i="23" s="1"/>
  <c r="U153" i="11"/>
  <c r="R262" i="23" s="1"/>
  <c r="S147" i="11"/>
  <c r="R116" i="23" s="1"/>
  <c r="Q173" i="11"/>
  <c r="R738" i="23" s="1"/>
  <c r="P166" i="11"/>
  <c r="R569" i="23" s="1"/>
  <c r="P157" i="11"/>
  <c r="R353" i="23" s="1"/>
  <c r="O159" i="11"/>
  <c r="R400" i="23" s="1"/>
  <c r="M172" i="11"/>
  <c r="R710" i="23" s="1"/>
  <c r="X165" i="11"/>
  <c r="R553" i="23" s="1"/>
  <c r="W161" i="11"/>
  <c r="R456" i="23" s="1"/>
  <c r="W146" i="11"/>
  <c r="R96" i="23" s="1"/>
  <c r="T168" i="11"/>
  <c r="R621" i="23" s="1"/>
  <c r="B149" i="11"/>
  <c r="R147" i="23" s="1"/>
  <c r="I156" i="11"/>
  <c r="R322" i="23" s="1"/>
  <c r="I150" i="11"/>
  <c r="R178" i="23" s="1"/>
  <c r="G153" i="11"/>
  <c r="R248" i="23" s="1"/>
  <c r="C165" i="11"/>
  <c r="R532" i="23" s="1"/>
  <c r="K170" i="11"/>
  <c r="R660" i="23" s="1"/>
  <c r="K155" i="11"/>
  <c r="R300" i="23" s="1"/>
  <c r="K149" i="11"/>
  <c r="R156" i="23" s="1"/>
  <c r="E166" i="11"/>
  <c r="R558" i="23" s="1"/>
  <c r="Y170" i="11"/>
  <c r="R674" i="23" s="1"/>
  <c r="S143" i="11"/>
  <c r="R20" i="23" s="1"/>
  <c r="R167" i="11"/>
  <c r="R595" i="23" s="1"/>
  <c r="X164" i="11"/>
  <c r="R529" i="23" s="1"/>
  <c r="W169" i="11"/>
  <c r="R648" i="23" s="1"/>
  <c r="J162" i="11"/>
  <c r="R467" i="23" s="1"/>
  <c r="T167" i="11"/>
  <c r="R597" i="23" s="1"/>
  <c r="T146" i="11"/>
  <c r="R93" i="23" s="1"/>
  <c r="Q165" i="11"/>
  <c r="R546" i="23" s="1"/>
  <c r="M158" i="11"/>
  <c r="R374" i="23" s="1"/>
  <c r="G164" i="11"/>
  <c r="R512" i="23" s="1"/>
  <c r="F152" i="11"/>
  <c r="R223" i="23" s="1"/>
  <c r="D162" i="11"/>
  <c r="R461" i="23" s="1"/>
  <c r="C149" i="11"/>
  <c r="R148" i="23" s="1"/>
  <c r="R163" i="11"/>
  <c r="R499" i="23" s="1"/>
  <c r="Y169" i="11"/>
  <c r="R650" i="23" s="1"/>
  <c r="I169" i="11"/>
  <c r="R634" i="23" s="1"/>
  <c r="D161" i="11"/>
  <c r="R437" i="23" s="1"/>
  <c r="O151" i="11"/>
  <c r="R208" i="23" s="1"/>
  <c r="R145" i="11"/>
  <c r="R67" i="23" s="1"/>
  <c r="U166" i="11"/>
  <c r="R574" i="23" s="1"/>
  <c r="P149" i="11"/>
  <c r="R161" i="23" s="1"/>
  <c r="S160" i="11"/>
  <c r="R428" i="23" s="1"/>
  <c r="H146" i="11"/>
  <c r="R81" i="23" s="1"/>
  <c r="N150" i="11"/>
  <c r="R183" i="23" s="1"/>
  <c r="Y145" i="11"/>
  <c r="R74" i="23" s="1"/>
  <c r="O172" i="11"/>
  <c r="R712" i="23" s="1"/>
  <c r="E159" i="11"/>
  <c r="R390" i="23" s="1"/>
  <c r="X154" i="11"/>
  <c r="R289" i="23" s="1"/>
  <c r="J152" i="11"/>
  <c r="R227" i="23" s="1"/>
  <c r="Q167" i="11"/>
  <c r="R594" i="23" s="1"/>
  <c r="B144" i="11"/>
  <c r="R27" i="23" s="1"/>
  <c r="I151" i="11"/>
  <c r="R202" i="23" s="1"/>
  <c r="F157" i="11"/>
  <c r="R343" i="23" s="1"/>
  <c r="C163" i="11"/>
  <c r="R484" i="23" s="1"/>
  <c r="K168" i="11"/>
  <c r="R612" i="23" s="1"/>
  <c r="V160" i="11"/>
  <c r="R431" i="23" s="1"/>
  <c r="H145" i="11"/>
  <c r="R57" i="23" s="1"/>
  <c r="E149" i="11"/>
  <c r="R150" i="23" s="1"/>
  <c r="N164" i="11"/>
  <c r="R519" i="23" s="1"/>
  <c r="N158" i="11"/>
  <c r="R375" i="23" s="1"/>
  <c r="N152" i="11"/>
  <c r="R231" i="23" s="1"/>
  <c r="Y165" i="11"/>
  <c r="R554" i="23" s="1"/>
  <c r="Y150" i="11"/>
  <c r="R194" i="23" s="1"/>
  <c r="Y144" i="11"/>
  <c r="R50" i="23" s="1"/>
  <c r="S168" i="11"/>
  <c r="R620" i="23" s="1"/>
  <c r="R156" i="11"/>
  <c r="R331" i="23" s="1"/>
  <c r="O144" i="11"/>
  <c r="R40" i="23" s="1"/>
  <c r="X150" i="11"/>
  <c r="R193" i="23" s="1"/>
  <c r="J160" i="11"/>
  <c r="R419" i="23" s="1"/>
  <c r="T153" i="11"/>
  <c r="R261" i="23" s="1"/>
  <c r="Q157" i="11"/>
  <c r="R354" i="23" s="1"/>
  <c r="B170" i="11"/>
  <c r="R651" i="23" s="1"/>
  <c r="M156" i="11"/>
  <c r="R326" i="23" s="1"/>
  <c r="F162" i="11"/>
  <c r="R463" i="23" s="1"/>
  <c r="C150" i="11"/>
  <c r="R172" i="23" s="1"/>
  <c r="L159" i="11"/>
  <c r="R397" i="23" s="1"/>
  <c r="K146" i="11"/>
  <c r="R84" i="23" s="1"/>
  <c r="V162" i="11"/>
  <c r="R479" i="23" s="1"/>
  <c r="H159" i="11"/>
  <c r="R393" i="23" s="1"/>
  <c r="E151" i="11"/>
  <c r="R198" i="23" s="1"/>
  <c r="M173" i="11"/>
  <c r="R734" i="23" s="1"/>
  <c r="N163" i="11"/>
  <c r="R495" i="23" s="1"/>
  <c r="N151" i="11"/>
  <c r="R207" i="23" s="1"/>
  <c r="Y149" i="11"/>
  <c r="R170" i="23" s="1"/>
  <c r="U167" i="11"/>
  <c r="R598" i="23" s="1"/>
  <c r="S164" i="11"/>
  <c r="R524" i="23" s="1"/>
  <c r="R152" i="11"/>
  <c r="R235" i="23" s="1"/>
  <c r="P147" i="11"/>
  <c r="R113" i="23" s="1"/>
  <c r="O158" i="11"/>
  <c r="R376" i="23" s="1"/>
  <c r="X149" i="11"/>
  <c r="R169" i="23" s="1"/>
  <c r="W166" i="11"/>
  <c r="R576" i="23" s="1"/>
  <c r="W160" i="11"/>
  <c r="R432" i="23" s="1"/>
  <c r="J147" i="11"/>
  <c r="R107" i="23" s="1"/>
  <c r="H173" i="11"/>
  <c r="R729" i="23" s="1"/>
  <c r="T152" i="11"/>
  <c r="R237" i="23" s="1"/>
  <c r="Q150" i="11"/>
  <c r="R186" i="23" s="1"/>
  <c r="B151" i="11"/>
  <c r="R195" i="23" s="1"/>
  <c r="M143" i="11"/>
  <c r="R14" i="23" s="1"/>
  <c r="I161" i="11"/>
  <c r="R442" i="23" s="1"/>
  <c r="G149" i="11"/>
  <c r="R152" i="23" s="1"/>
  <c r="D156" i="11"/>
  <c r="R317" i="23" s="1"/>
  <c r="D147" i="11"/>
  <c r="R101" i="23" s="1"/>
  <c r="C170" i="11"/>
  <c r="R652" i="23" s="1"/>
  <c r="J170" i="11"/>
  <c r="R659" i="23" s="1"/>
  <c r="R166" i="11"/>
  <c r="R571" i="23" s="1"/>
  <c r="V164" i="11"/>
  <c r="R527" i="23" s="1"/>
  <c r="S145" i="11"/>
  <c r="R68" i="23" s="1"/>
  <c r="H167" i="11"/>
  <c r="R585" i="23" s="1"/>
  <c r="U169" i="11"/>
  <c r="R646" i="23" s="1"/>
  <c r="L143" i="11"/>
  <c r="R13" i="23" s="1"/>
  <c r="K166" i="11"/>
  <c r="R564" i="23" s="1"/>
  <c r="K160" i="11"/>
  <c r="R420" i="23" s="1"/>
  <c r="U157" i="11"/>
  <c r="R358" i="23" s="1"/>
  <c r="E144" i="11"/>
  <c r="R30" i="23" s="1"/>
  <c r="V155" i="11"/>
  <c r="R311" i="23" s="1"/>
  <c r="W156" i="11"/>
  <c r="R336" i="23" s="1"/>
  <c r="T166" i="11"/>
  <c r="R573" i="23" s="1"/>
  <c r="T145" i="11"/>
  <c r="R69" i="23" s="1"/>
  <c r="Q152" i="11"/>
  <c r="R234" i="23" s="1"/>
  <c r="L173" i="11"/>
  <c r="R733" i="23" s="1"/>
  <c r="M157" i="11"/>
  <c r="R350" i="23" s="1"/>
  <c r="G157" i="11"/>
  <c r="R344" i="23" s="1"/>
  <c r="D164" i="11"/>
  <c r="R509" i="23" s="1"/>
  <c r="D158" i="11"/>
  <c r="R365" i="23" s="1"/>
  <c r="D152" i="11"/>
  <c r="R221" i="23" s="1"/>
  <c r="C148" i="11"/>
  <c r="R124" i="23" s="1"/>
  <c r="L157" i="11"/>
  <c r="R349" i="23" s="1"/>
  <c r="K153" i="11"/>
  <c r="R252" i="23" s="1"/>
  <c r="V145" i="11"/>
  <c r="R71" i="23" s="1"/>
  <c r="H166" i="11"/>
  <c r="R561" i="23" s="1"/>
  <c r="E170" i="11"/>
  <c r="R654" i="23" s="1"/>
  <c r="N143" i="11"/>
  <c r="R15" i="23" s="1"/>
  <c r="U165" i="11"/>
  <c r="R550" i="23" s="1"/>
  <c r="S153" i="11"/>
  <c r="R260" i="23" s="1"/>
  <c r="P163" i="11"/>
  <c r="R497" i="23" s="1"/>
  <c r="O165" i="11"/>
  <c r="R544" i="23" s="1"/>
  <c r="W158" i="11"/>
  <c r="R384" i="23" s="1"/>
  <c r="W152" i="11"/>
  <c r="R240" i="23" s="1"/>
  <c r="J145" i="11"/>
  <c r="R59" i="23" s="1"/>
  <c r="I162" i="11"/>
  <c r="R466" i="23" s="1"/>
  <c r="G159" i="11"/>
  <c r="R392" i="23" s="1"/>
  <c r="F147" i="11"/>
  <c r="R103" i="23" s="1"/>
  <c r="D166" i="11"/>
  <c r="R557" i="23" s="1"/>
  <c r="D160" i="11"/>
  <c r="R413" i="23" s="1"/>
  <c r="D145" i="11"/>
  <c r="R53" i="23" s="1"/>
  <c r="L144" i="11"/>
  <c r="R37" i="23" s="1"/>
  <c r="K161" i="11"/>
  <c r="R444" i="23" s="1"/>
  <c r="V147" i="11"/>
  <c r="R119" i="23" s="1"/>
  <c r="T173" i="11"/>
  <c r="R741" i="23" s="1"/>
  <c r="U146" i="11"/>
  <c r="R94" i="23" s="1"/>
  <c r="S149" i="11"/>
  <c r="R164" i="23" s="1"/>
  <c r="O143" i="11"/>
  <c r="R16" i="23" s="1"/>
  <c r="X170" i="11"/>
  <c r="R673" i="23" s="1"/>
  <c r="W145" i="11"/>
  <c r="R72" i="23" s="1"/>
  <c r="J168" i="11"/>
  <c r="R611" i="23" s="1"/>
  <c r="M164" i="11"/>
  <c r="R518" i="23" s="1"/>
  <c r="G170" i="11"/>
  <c r="R656" i="23" s="1"/>
  <c r="F158" i="11"/>
  <c r="R367" i="23" s="1"/>
  <c r="D168" i="11"/>
  <c r="R605" i="23" s="1"/>
  <c r="C155" i="11"/>
  <c r="R292" i="23" s="1"/>
  <c r="K172" i="11"/>
  <c r="R708" i="23" s="1"/>
  <c r="R151" i="11"/>
  <c r="R211" i="23" s="1"/>
  <c r="V143" i="11"/>
  <c r="R23" i="23" s="1"/>
  <c r="P164" i="11"/>
  <c r="R521" i="23" s="1"/>
  <c r="P155" i="11"/>
  <c r="R305" i="23" s="1"/>
  <c r="S166" i="11"/>
  <c r="R572" i="23" s="1"/>
  <c r="H152" i="11"/>
  <c r="R225" i="23" s="1"/>
  <c r="N162" i="11"/>
  <c r="R471" i="23" s="1"/>
  <c r="Y151" i="11"/>
  <c r="R218" i="23" s="1"/>
  <c r="K151" i="11"/>
  <c r="R204" i="23" s="1"/>
  <c r="E165" i="11"/>
  <c r="R534" i="23" s="1"/>
  <c r="X160" i="11"/>
  <c r="R433" i="23" s="1"/>
  <c r="W162" i="11"/>
  <c r="R480" i="23" s="1"/>
  <c r="J158" i="11"/>
  <c r="R371" i="23" s="1"/>
  <c r="T151" i="11"/>
  <c r="R213" i="23" s="1"/>
  <c r="B150" i="11"/>
  <c r="R171" i="23" s="1"/>
  <c r="I157" i="11"/>
  <c r="R346" i="23" s="1"/>
  <c r="F163" i="11"/>
  <c r="R487" i="23" s="1"/>
  <c r="D143" i="11"/>
  <c r="R5" i="23" s="1"/>
  <c r="C169" i="11"/>
  <c r="R628" i="23" s="1"/>
  <c r="K171" i="11"/>
  <c r="R684" i="23" s="1"/>
  <c r="V166" i="11"/>
  <c r="R575" i="23" s="1"/>
  <c r="H151" i="11"/>
  <c r="R201" i="23" s="1"/>
  <c r="E155" i="11"/>
  <c r="R294" i="23" s="1"/>
  <c r="N170" i="11"/>
  <c r="R663" i="23" s="1"/>
  <c r="Y162" i="11"/>
  <c r="R482" i="23" s="1"/>
  <c r="U144" i="11"/>
  <c r="R46" i="23" s="1"/>
  <c r="R162" i="11"/>
  <c r="R475" i="23" s="1"/>
  <c r="P148" i="11"/>
  <c r="R137" i="23" s="1"/>
  <c r="B173" i="11"/>
  <c r="R723" i="23" s="1"/>
  <c r="O150" i="11"/>
  <c r="R184" i="23" s="1"/>
  <c r="X156" i="11"/>
  <c r="R337" i="23" s="1"/>
  <c r="W167" i="11"/>
  <c r="R600" i="23" s="1"/>
  <c r="W143" i="11"/>
  <c r="R24" i="23" s="1"/>
  <c r="J166" i="11"/>
  <c r="R563" i="23" s="1"/>
  <c r="T159" i="11"/>
  <c r="R405" i="23" s="1"/>
  <c r="Q163" i="11"/>
  <c r="R498" i="23" s="1"/>
  <c r="X172" i="11"/>
  <c r="R721" i="23" s="1"/>
  <c r="M162" i="11"/>
  <c r="R470" i="23" s="1"/>
  <c r="I147" i="11"/>
  <c r="R106" i="23" s="1"/>
  <c r="G173" i="11"/>
  <c r="R728" i="23" s="1"/>
  <c r="G144" i="11"/>
  <c r="R32" i="23" s="1"/>
  <c r="F168" i="11"/>
  <c r="R607" i="23" s="1"/>
  <c r="C156" i="11"/>
  <c r="R316" i="23" s="1"/>
  <c r="L165" i="11"/>
  <c r="R541" i="23" s="1"/>
  <c r="V168" i="11"/>
  <c r="R623" i="23" s="1"/>
  <c r="H165" i="11"/>
  <c r="R537" i="23" s="1"/>
  <c r="H144" i="11"/>
  <c r="R33" i="23" s="1"/>
  <c r="E157" i="11"/>
  <c r="R342" i="23" s="1"/>
  <c r="N169" i="11"/>
  <c r="R639" i="23" s="1"/>
  <c r="N157" i="11"/>
  <c r="R351" i="23" s="1"/>
  <c r="S170" i="11"/>
  <c r="R668" i="23" s="1"/>
  <c r="R158" i="11"/>
  <c r="R379" i="23" s="1"/>
  <c r="P162" i="11"/>
  <c r="R473" i="23" s="1"/>
  <c r="P153" i="11"/>
  <c r="R257" i="23" s="1"/>
  <c r="O164" i="11"/>
  <c r="R520" i="23" s="1"/>
  <c r="X155" i="11"/>
  <c r="R313" i="23" s="1"/>
  <c r="J153" i="11"/>
  <c r="R251" i="23" s="1"/>
  <c r="T158" i="11"/>
  <c r="R381" i="23" s="1"/>
  <c r="Q156" i="11"/>
  <c r="R330" i="23" s="1"/>
  <c r="B163" i="11"/>
  <c r="R483" i="23" s="1"/>
  <c r="B157" i="11"/>
  <c r="R339" i="23" s="1"/>
  <c r="M149" i="11"/>
  <c r="R158" i="23" s="1"/>
  <c r="I167" i="11"/>
  <c r="R586" i="23" s="1"/>
  <c r="G155" i="11"/>
  <c r="R296" i="23" s="1"/>
  <c r="F143" i="11"/>
  <c r="R7" i="23" s="1"/>
  <c r="U148" i="11"/>
  <c r="R142" i="23" s="1"/>
  <c r="V167" i="11"/>
  <c r="R599" i="23" s="1"/>
  <c r="L167" i="11"/>
  <c r="R589" i="23" s="1"/>
  <c r="S151" i="11"/>
  <c r="R212" i="23" s="1"/>
  <c r="Y172" i="11"/>
  <c r="R722" i="23" s="1"/>
  <c r="Y148" i="11"/>
  <c r="R146" i="23" s="1"/>
  <c r="L170" i="11"/>
  <c r="R661" i="23" s="1"/>
  <c r="E150" i="11"/>
  <c r="R174" i="23" s="1"/>
  <c r="L161" i="11"/>
  <c r="R445" i="23" s="1"/>
  <c r="X145" i="11"/>
  <c r="R73" i="23" s="1"/>
  <c r="J143" i="11"/>
  <c r="R11" i="23" s="1"/>
  <c r="Q158" i="11"/>
  <c r="R378" i="23" s="1"/>
  <c r="G163" i="11"/>
  <c r="R488" i="23" s="1"/>
  <c r="F148" i="11"/>
  <c r="R127" i="23" s="1"/>
  <c r="D170" i="11"/>
  <c r="R653" i="23" s="1"/>
  <c r="C154" i="11"/>
  <c r="R268" i="23" s="1"/>
  <c r="L163" i="11"/>
  <c r="R493" i="23" s="1"/>
  <c r="K159" i="11"/>
  <c r="R396" i="23" s="1"/>
  <c r="V151" i="11"/>
  <c r="R215" i="23" s="1"/>
  <c r="N149" i="11"/>
  <c r="R159" i="23" s="1"/>
  <c r="S159" i="11"/>
  <c r="R404" i="23" s="1"/>
  <c r="R147" i="11"/>
  <c r="R115" i="23" s="1"/>
  <c r="P169" i="11"/>
  <c r="R641" i="23" s="1"/>
  <c r="W164" i="11"/>
  <c r="R528" i="23" s="1"/>
  <c r="J151" i="11"/>
  <c r="R203" i="23" s="1"/>
  <c r="T144" i="11"/>
  <c r="R45" i="23" s="1"/>
  <c r="Q148" i="11"/>
  <c r="R138" i="23" s="1"/>
  <c r="B155" i="11"/>
  <c r="R291" i="23" s="1"/>
  <c r="M147" i="11"/>
  <c r="R110" i="23" s="1"/>
  <c r="I168" i="11"/>
  <c r="R610" i="23" s="1"/>
  <c r="G165" i="11"/>
  <c r="R536" i="23" s="1"/>
  <c r="F153" i="11"/>
  <c r="R247" i="23" s="1"/>
  <c r="D151" i="11"/>
  <c r="R197" i="23" s="1"/>
  <c r="L150" i="11"/>
  <c r="R181" i="23" s="1"/>
  <c r="K167" i="11"/>
  <c r="R588" i="23" s="1"/>
  <c r="V153" i="11"/>
  <c r="R263" i="23" s="1"/>
  <c r="U158" i="11"/>
  <c r="R382" i="23" s="1"/>
  <c r="U152" i="11"/>
  <c r="R238" i="23" s="1"/>
  <c r="S155" i="11"/>
  <c r="R308" i="23" s="1"/>
  <c r="R143" i="11"/>
  <c r="R19" i="23" s="1"/>
  <c r="O149" i="11"/>
  <c r="R160" i="23" s="1"/>
  <c r="L172" i="11"/>
  <c r="R709" i="23" s="1"/>
  <c r="W151" i="11"/>
  <c r="R216" i="23" s="1"/>
  <c r="M170" i="11"/>
  <c r="R662" i="23" s="1"/>
  <c r="I152" i="11"/>
  <c r="R226" i="23" s="1"/>
  <c r="I146" i="11"/>
  <c r="R82" i="23" s="1"/>
  <c r="F164" i="11"/>
  <c r="R511" i="23" s="1"/>
  <c r="C161" i="11"/>
  <c r="R436" i="23" s="1"/>
  <c r="U154" i="11"/>
  <c r="R286" i="23" s="1"/>
  <c r="H143" i="11"/>
  <c r="R9" i="23" s="1"/>
  <c r="W153" i="11"/>
  <c r="R264" i="23" s="1"/>
  <c r="T163" i="11"/>
  <c r="R501" i="23" s="1"/>
  <c r="R157" i="11"/>
  <c r="R355" i="23" s="1"/>
  <c r="L164" i="11"/>
  <c r="R517" i="23" s="1"/>
  <c r="P170" i="11"/>
  <c r="R665" i="23" s="1"/>
  <c r="H158" i="11"/>
  <c r="R369" i="23" s="1"/>
  <c r="N168" i="11"/>
  <c r="R615" i="23" s="1"/>
  <c r="N156" i="11"/>
  <c r="R327" i="23" s="1"/>
  <c r="Y163" i="11"/>
  <c r="R506" i="23" s="1"/>
  <c r="Y157" i="11"/>
  <c r="R362" i="23" s="1"/>
  <c r="K157" i="11"/>
  <c r="R348" i="23" s="1"/>
  <c r="L149" i="11"/>
  <c r="R157" i="23" s="1"/>
  <c r="O169" i="11"/>
  <c r="R640" i="23" s="1"/>
  <c r="X166" i="11"/>
  <c r="R577" i="23" s="1"/>
  <c r="W168" i="11"/>
  <c r="R624" i="23" s="1"/>
  <c r="W147" i="11"/>
  <c r="R120" i="23" s="1"/>
  <c r="J164" i="11"/>
  <c r="R515" i="23" s="1"/>
  <c r="T157" i="11"/>
  <c r="R357" i="23" s="1"/>
  <c r="Q143" i="11"/>
  <c r="R18" i="23" s="1"/>
  <c r="B162" i="11"/>
  <c r="R459" i="23" s="1"/>
  <c r="B156" i="11"/>
  <c r="R315" i="23" s="1"/>
  <c r="M148" i="11"/>
  <c r="R134" i="23" s="1"/>
  <c r="I163" i="11"/>
  <c r="R490" i="23" s="1"/>
  <c r="G148" i="11"/>
  <c r="R128" i="23" s="1"/>
  <c r="F169" i="11"/>
  <c r="R631" i="23" s="1"/>
  <c r="D149" i="11"/>
  <c r="R149" i="23" s="1"/>
  <c r="L148" i="11"/>
  <c r="R133" i="23" s="1"/>
  <c r="K144" i="11"/>
  <c r="R36" i="23" s="1"/>
  <c r="H157" i="11"/>
  <c r="R345" i="23" s="1"/>
  <c r="E161" i="11"/>
  <c r="R438" i="23" s="1"/>
  <c r="Y168" i="11"/>
  <c r="R626" i="23" s="1"/>
  <c r="Y156" i="11"/>
  <c r="R338" i="23" s="1"/>
  <c r="U150" i="11"/>
  <c r="R190" i="23" s="1"/>
  <c r="S144" i="11"/>
  <c r="R44" i="23" s="1"/>
  <c r="R168" i="11"/>
  <c r="R619" i="23" s="1"/>
  <c r="P154" i="11"/>
  <c r="R281" i="23" s="1"/>
  <c r="O156" i="11"/>
  <c r="R328" i="23" s="1"/>
  <c r="X162" i="11"/>
  <c r="R481" i="23" s="1"/>
  <c r="W149" i="11"/>
  <c r="R168" i="23" s="1"/>
  <c r="T165" i="11"/>
  <c r="R549" i="23" s="1"/>
  <c r="Q169" i="11"/>
  <c r="R642" i="23" s="1"/>
  <c r="M168" i="11"/>
  <c r="R614" i="23" s="1"/>
  <c r="I153" i="11"/>
  <c r="R250" i="23" s="1"/>
  <c r="G150" i="11"/>
  <c r="R176" i="23" s="1"/>
  <c r="C162" i="11"/>
  <c r="R460" i="23" s="1"/>
  <c r="K152" i="11"/>
  <c r="R228" i="23" s="1"/>
  <c r="H150" i="11"/>
  <c r="R177" i="23" s="1"/>
  <c r="E163" i="11"/>
  <c r="R486" i="23" s="1"/>
  <c r="Y155" i="11"/>
  <c r="R314" i="23" s="1"/>
  <c r="U143" i="11"/>
  <c r="R22" i="23" s="1"/>
  <c r="R164" i="11"/>
  <c r="R523" i="23" s="1"/>
  <c r="P159" i="11"/>
  <c r="R401" i="23" s="1"/>
  <c r="O170" i="11"/>
  <c r="R664" i="23" s="1"/>
  <c r="X161" i="11"/>
  <c r="R457" i="23" s="1"/>
  <c r="J159" i="11"/>
  <c r="R395" i="23" s="1"/>
  <c r="T164" i="11"/>
  <c r="R525" i="23" s="1"/>
  <c r="T143" i="11"/>
  <c r="R21" i="23" s="1"/>
  <c r="Q162" i="11"/>
  <c r="R474" i="23" s="1"/>
  <c r="B169" i="11"/>
  <c r="R627" i="23" s="1"/>
  <c r="M155" i="11"/>
  <c r="R302" i="23" s="1"/>
  <c r="G161" i="11"/>
  <c r="R440" i="23" s="1"/>
  <c r="F149" i="11"/>
  <c r="R151" i="23" s="1"/>
  <c r="D153" i="11"/>
  <c r="R245" i="23" s="1"/>
  <c r="C146" i="11"/>
  <c r="R76" i="23" s="1"/>
  <c r="L155" i="11"/>
  <c r="R301" i="23" s="1"/>
  <c r="O166" i="11"/>
  <c r="R568" i="23" s="1"/>
  <c r="P146" i="11"/>
  <c r="R89" i="23" s="1"/>
  <c r="R172" i="11"/>
  <c r="R715" i="23" s="1"/>
  <c r="S157" i="11"/>
  <c r="R356" i="23" s="1"/>
  <c r="N147" i="11"/>
  <c r="R111" i="23" s="1"/>
  <c r="O160" i="11"/>
  <c r="R424" i="23" s="1"/>
  <c r="I173" i="11"/>
  <c r="R730" i="23" s="1"/>
  <c r="E156" i="11"/>
  <c r="R318" i="23" s="1"/>
  <c r="U163" i="11"/>
  <c r="R502" i="23" s="1"/>
  <c r="X151" i="11"/>
  <c r="R217" i="23" s="1"/>
  <c r="J149" i="11"/>
  <c r="R155" i="23" s="1"/>
  <c r="Q164" i="11"/>
  <c r="R522" i="23" s="1"/>
  <c r="M163" i="11"/>
  <c r="R494" i="23" s="1"/>
  <c r="T172" i="11"/>
  <c r="R717" i="23" s="1"/>
  <c r="G169" i="11"/>
  <c r="R632" i="23" s="1"/>
  <c r="F154" i="11"/>
  <c r="R271" i="23" s="1"/>
  <c r="C160" i="11"/>
  <c r="R412" i="23" s="1"/>
  <c r="L169" i="11"/>
  <c r="R637" i="23" s="1"/>
  <c r="V157" i="11"/>
  <c r="R359" i="23" s="1"/>
  <c r="E146" i="11"/>
  <c r="R78" i="23" s="1"/>
  <c r="N161" i="11"/>
  <c r="R447" i="23" s="1"/>
  <c r="Y147" i="11"/>
  <c r="R122" i="23" s="1"/>
  <c r="S165" i="11"/>
  <c r="R548" i="23" s="1"/>
  <c r="R153" i="11"/>
  <c r="R259" i="23" s="1"/>
  <c r="X147" i="11"/>
  <c r="R121" i="23" s="1"/>
  <c r="W170" i="11"/>
  <c r="R672" i="23" s="1"/>
  <c r="J157" i="11"/>
  <c r="R347" i="23" s="1"/>
  <c r="T150" i="11"/>
  <c r="R189" i="23" s="1"/>
  <c r="Q154" i="11"/>
  <c r="R282" i="23" s="1"/>
  <c r="B167" i="11"/>
  <c r="R579" i="23" s="1"/>
  <c r="M153" i="11"/>
  <c r="R254" i="23" s="1"/>
  <c r="F159" i="11"/>
  <c r="R391" i="23" s="1"/>
  <c r="D157" i="11"/>
  <c r="R341" i="23" s="1"/>
  <c r="C147" i="11"/>
  <c r="R100" i="23" s="1"/>
  <c r="L156" i="11"/>
  <c r="R325" i="23" s="1"/>
  <c r="V159" i="11"/>
  <c r="R407" i="23" s="1"/>
  <c r="H156" i="11"/>
  <c r="R321" i="23" s="1"/>
  <c r="E148" i="11"/>
  <c r="R126" i="23" s="1"/>
  <c r="N148" i="11"/>
  <c r="R135" i="23" s="1"/>
  <c r="Y161" i="11"/>
  <c r="R458" i="23" s="1"/>
  <c r="Y146" i="11"/>
  <c r="R98" i="23" s="1"/>
  <c r="U164" i="11"/>
  <c r="R526" i="23" s="1"/>
  <c r="S161" i="11"/>
  <c r="R452" i="23" s="1"/>
  <c r="R149" i="11"/>
  <c r="R163" i="23" s="1"/>
  <c r="P168" i="11"/>
  <c r="R617" i="23" s="1"/>
  <c r="O155" i="11"/>
  <c r="R304" i="23" s="1"/>
  <c r="X146" i="11"/>
  <c r="R97" i="23" s="1"/>
  <c r="W157" i="11"/>
  <c r="R360" i="23" s="1"/>
  <c r="J144" i="11"/>
  <c r="R35" i="23" s="1"/>
  <c r="Q147" i="11"/>
  <c r="R114" i="23" s="1"/>
  <c r="X173" i="11"/>
  <c r="R745" i="23" s="1"/>
  <c r="M146" i="11"/>
  <c r="R86" i="23" s="1"/>
  <c r="I158" i="11"/>
  <c r="R370" i="23" s="1"/>
  <c r="G146" i="11"/>
  <c r="R80" i="23" s="1"/>
  <c r="F170" i="11"/>
  <c r="R655" i="23" s="1"/>
  <c r="C167" i="11"/>
  <c r="R580" i="23" s="1"/>
  <c r="V146" i="11"/>
  <c r="R95" i="23" s="1"/>
  <c r="H164" i="11"/>
  <c r="R513" i="23" s="1"/>
  <c r="Q149" i="11"/>
  <c r="R162" i="23" s="1"/>
  <c r="M154" i="11"/>
  <c r="R278" i="23" s="1"/>
  <c r="D155" i="11"/>
  <c r="R293" i="23" s="1"/>
  <c r="C145" i="11"/>
  <c r="R52" i="23" s="1"/>
  <c r="O163" i="11"/>
  <c r="R496" i="23" s="1"/>
  <c r="R148" i="11"/>
  <c r="R139" i="23" s="1"/>
  <c r="U151" i="11"/>
  <c r="R214" i="23" s="1"/>
  <c r="P167" i="11"/>
  <c r="R593" i="23" s="1"/>
  <c r="P152" i="11"/>
  <c r="R233" i="23" s="1"/>
  <c r="S163" i="11"/>
  <c r="R500" i="23" s="1"/>
  <c r="Y154" i="11"/>
  <c r="R290" i="23" s="1"/>
  <c r="K163" i="11"/>
  <c r="R492" i="23" s="1"/>
  <c r="E171" i="11"/>
  <c r="R678" i="23" s="1"/>
  <c r="E162" i="11"/>
  <c r="R462" i="23" s="1"/>
  <c r="O145" i="11"/>
  <c r="R64" i="23" s="1"/>
  <c r="H172" i="11"/>
  <c r="R705" i="23" s="1"/>
  <c r="X157" i="11"/>
  <c r="R361" i="23" s="1"/>
  <c r="J155" i="11"/>
  <c r="R299" i="23" s="1"/>
  <c r="T148" i="11"/>
  <c r="R141" i="23" s="1"/>
  <c r="Q170" i="11"/>
  <c r="R666" i="23" s="1"/>
  <c r="B147" i="11"/>
  <c r="R99" i="23" s="1"/>
  <c r="M169" i="11"/>
  <c r="R638" i="23" s="1"/>
  <c r="I154" i="11"/>
  <c r="R274" i="23" s="1"/>
  <c r="I148" i="11"/>
  <c r="R130" i="23" s="1"/>
  <c r="F160" i="11"/>
  <c r="R415" i="23" s="1"/>
  <c r="D146" i="11"/>
  <c r="R77" i="23" s="1"/>
  <c r="C166" i="11"/>
  <c r="R556" i="23" s="1"/>
  <c r="L171" i="11"/>
  <c r="R685" i="23" s="1"/>
  <c r="V163" i="11"/>
  <c r="R503" i="23" s="1"/>
  <c r="E152" i="11"/>
  <c r="R222" i="23" s="1"/>
  <c r="N167" i="11"/>
  <c r="R591" i="23" s="1"/>
  <c r="N155" i="11"/>
  <c r="R303" i="23" s="1"/>
  <c r="Y159" i="11"/>
  <c r="R410" i="23" s="1"/>
  <c r="U147" i="11"/>
  <c r="R118" i="23" s="1"/>
  <c r="S173" i="11"/>
  <c r="R740" i="23" s="1"/>
  <c r="R159" i="11"/>
  <c r="R403" i="23" s="1"/>
  <c r="P145" i="11"/>
  <c r="R65" i="23" s="1"/>
  <c r="O147" i="11"/>
  <c r="R112" i="23" s="1"/>
  <c r="X153" i="11"/>
  <c r="R265" i="23" s="1"/>
  <c r="J163" i="11"/>
  <c r="R491" i="23" s="1"/>
  <c r="T156" i="11"/>
  <c r="R333" i="23" s="1"/>
  <c r="Q160" i="11"/>
  <c r="R426" i="23" s="1"/>
  <c r="B161" i="11"/>
  <c r="R435" i="23" s="1"/>
  <c r="M159" i="11"/>
  <c r="R398" i="23" s="1"/>
  <c r="F165" i="11"/>
  <c r="R535" i="23" s="1"/>
  <c r="D163" i="11"/>
  <c r="R485" i="23" s="1"/>
  <c r="C153" i="11"/>
  <c r="R244" i="23" s="1"/>
  <c r="L162" i="11"/>
  <c r="R469" i="23" s="1"/>
  <c r="K143" i="11"/>
  <c r="R12" i="23" s="1"/>
  <c r="V165" i="11"/>
  <c r="R551" i="23" s="1"/>
  <c r="H162" i="11"/>
  <c r="R465" i="23" s="1"/>
  <c r="E154" i="11"/>
  <c r="R270" i="23" s="1"/>
  <c r="N166" i="11"/>
  <c r="R567" i="23" s="1"/>
  <c r="N154" i="11"/>
  <c r="R279" i="23" s="1"/>
  <c r="Y167" i="11"/>
  <c r="R602" i="23" s="1"/>
  <c r="U170" i="11"/>
  <c r="R670" i="23" s="1"/>
  <c r="S167" i="11"/>
  <c r="R596" i="23" s="1"/>
  <c r="R155" i="11"/>
  <c r="R307" i="23" s="1"/>
  <c r="P144" i="11"/>
  <c r="R41" i="23" s="1"/>
  <c r="O161" i="11"/>
  <c r="R448" i="23" s="1"/>
  <c r="X152" i="11"/>
  <c r="R241" i="23" s="1"/>
  <c r="J150" i="11"/>
  <c r="R179" i="23" s="1"/>
  <c r="T155" i="11"/>
  <c r="R309" i="23" s="1"/>
  <c r="Q153" i="11"/>
  <c r="R258" i="23" s="1"/>
  <c r="O173" i="11"/>
  <c r="R736" i="23" s="1"/>
  <c r="B160" i="11"/>
  <c r="R411" i="23" s="1"/>
  <c r="B154" i="11"/>
  <c r="R267" i="23" s="1"/>
  <c r="B148" i="11"/>
  <c r="R123" i="23" s="1"/>
  <c r="M161" i="11"/>
  <c r="R446" i="23" s="1"/>
  <c r="I164" i="11"/>
  <c r="R514" i="23" s="1"/>
  <c r="G152" i="11"/>
  <c r="R224" i="23" s="1"/>
  <c r="D144" i="11"/>
  <c r="R29" i="23" s="1"/>
  <c r="T169" i="11"/>
  <c r="R645" i="23" s="1"/>
  <c r="Q155" i="11"/>
  <c r="R306" i="23" s="1"/>
  <c r="M160" i="11"/>
  <c r="R422" i="23" s="1"/>
  <c r="V149" i="11"/>
  <c r="R167" i="23" s="1"/>
  <c r="R169" i="11"/>
  <c r="R643" i="23" s="1"/>
  <c r="L152" i="11"/>
  <c r="R229" i="23" s="1"/>
  <c r="P161" i="11"/>
  <c r="R449" i="23" s="1"/>
  <c r="S148" i="11"/>
  <c r="R140" i="23" s="1"/>
  <c r="H170" i="11"/>
  <c r="R657" i="23" s="1"/>
  <c r="L158" i="11"/>
  <c r="R373" i="23" s="1"/>
  <c r="U145" i="11"/>
  <c r="R70" i="23" s="1"/>
  <c r="C173" i="11"/>
  <c r="R724" i="23" s="1"/>
  <c r="L146" i="11"/>
  <c r="R85" i="23" s="1"/>
  <c r="K165" i="11"/>
  <c r="R540" i="23" s="1"/>
  <c r="U162" i="11"/>
  <c r="R478" i="23" s="1"/>
  <c r="S156" i="11"/>
  <c r="R332" i="23" s="1"/>
  <c r="M144" i="11"/>
  <c r="R38" i="23" s="1"/>
  <c r="P165" i="11"/>
  <c r="R545" i="23" s="1"/>
  <c r="Q168" i="11"/>
  <c r="R618" i="23" s="1"/>
  <c r="S152" i="11"/>
  <c r="R236" i="23" s="1"/>
  <c r="L160" i="11"/>
  <c r="R421" i="23" s="1"/>
  <c r="S150" i="11"/>
  <c r="R188" i="23" s="1"/>
  <c r="J148" i="11"/>
  <c r="R131" i="23" s="1"/>
  <c r="N145" i="11"/>
  <c r="R63" i="23" s="1"/>
  <c r="T149" i="11"/>
  <c r="R165" i="23" s="1"/>
  <c r="V148" i="11"/>
  <c r="R143" i="23" s="1"/>
  <c r="U156" i="11"/>
  <c r="R334" i="23" s="1"/>
  <c r="R144" i="11"/>
  <c r="R43" i="23" s="1"/>
  <c r="W155" i="11"/>
  <c r="R312" i="23" s="1"/>
  <c r="B152" i="11"/>
  <c r="R219" i="23" s="1"/>
  <c r="R170" i="11"/>
  <c r="R667" i="23" s="1"/>
  <c r="K156" i="11"/>
  <c r="R324" i="23" s="1"/>
  <c r="B146" i="11"/>
  <c r="R75" i="23" s="1"/>
  <c r="C168" i="11"/>
  <c r="R604" i="23" s="1"/>
  <c r="K150" i="11"/>
  <c r="R180" i="23" s="1"/>
  <c r="O168" i="11"/>
  <c r="R616" i="23" s="1"/>
  <c r="K158" i="11"/>
  <c r="R372" i="23" s="1"/>
  <c r="E169" i="11"/>
  <c r="R630" i="23" s="1"/>
  <c r="J165" i="11"/>
  <c r="R539" i="23" s="1"/>
  <c r="H169" i="11"/>
  <c r="R633" i="23" s="1"/>
  <c r="O162" i="11"/>
  <c r="R472" i="23" s="1"/>
  <c r="I165" i="11"/>
  <c r="R538" i="23" s="1"/>
  <c r="U173" i="11"/>
  <c r="R742" i="23" s="1"/>
  <c r="F145" i="11"/>
  <c r="R55" i="23" s="1"/>
  <c r="H163" i="11"/>
  <c r="R489" i="23" s="1"/>
  <c r="I159" i="11"/>
  <c r="R394" i="23" s="1"/>
  <c r="G162" i="11"/>
  <c r="R464" i="23" s="1"/>
  <c r="I143" i="11"/>
  <c r="R10" i="23" s="1"/>
  <c r="C158" i="11"/>
  <c r="R364" i="23" s="1"/>
  <c r="O146" i="11"/>
  <c r="R88" i="23" s="1"/>
  <c r="B168" i="11"/>
  <c r="R603" i="23" s="1"/>
  <c r="C151" i="11"/>
  <c r="R196" i="23" s="1"/>
  <c r="P160" i="11"/>
  <c r="R425" i="23" s="1"/>
  <c r="G156" i="11"/>
  <c r="R320" i="23" s="1"/>
  <c r="F150" i="11"/>
  <c r="R175" i="23" s="1"/>
  <c r="V150" i="11"/>
  <c r="R191" i="23" s="1"/>
  <c r="T170" i="11"/>
  <c r="R669" i="23" s="1"/>
  <c r="D159" i="11"/>
  <c r="R389" i="23" s="1"/>
  <c r="C152" i="11"/>
  <c r="R220" i="23" s="1"/>
  <c r="E167" i="11"/>
  <c r="R582" i="23" s="1"/>
  <c r="N146" i="11"/>
  <c r="R87" i="23" s="1"/>
  <c r="F144" i="11"/>
  <c r="R31" i="23" s="1"/>
  <c r="V144" i="11"/>
  <c r="R47" i="23" s="1"/>
  <c r="H147" i="11"/>
  <c r="R105" i="23" s="1"/>
  <c r="U149" i="11"/>
  <c r="R166" i="23" s="1"/>
  <c r="X167" i="11"/>
  <c r="R601" i="23" s="1"/>
  <c r="G167" i="11"/>
  <c r="R584" i="23" s="1"/>
  <c r="G160" i="11"/>
  <c r="R416" i="23" s="1"/>
  <c r="Q145" i="11"/>
  <c r="R66" i="23" s="1"/>
  <c r="L147" i="11"/>
  <c r="R109" i="23" s="1"/>
  <c r="S146" i="11"/>
  <c r="R92" i="23" s="1"/>
  <c r="W163" i="11"/>
  <c r="R504" i="23" s="1"/>
  <c r="F161" i="11"/>
  <c r="R439" i="23" s="1"/>
  <c r="W173" i="11"/>
  <c r="R744" i="23" s="1"/>
  <c r="H148" i="11"/>
  <c r="R129" i="23" s="1"/>
  <c r="U168" i="11"/>
  <c r="R622" i="23" s="1"/>
  <c r="X168" i="11"/>
  <c r="R625" i="23" s="1"/>
  <c r="D148" i="11"/>
  <c r="R125" i="23" s="1"/>
  <c r="F173" i="11"/>
  <c r="R727" i="23" s="1"/>
  <c r="F155" i="11"/>
  <c r="R295" i="23" s="1"/>
  <c r="P35" i="11"/>
  <c r="Q36" i="11"/>
  <c r="F35" i="11"/>
  <c r="J36" i="11"/>
  <c r="T35" i="11"/>
  <c r="Y35" i="11"/>
  <c r="N36" i="11"/>
  <c r="J35" i="11"/>
  <c r="C36" i="11"/>
  <c r="Q35" i="11"/>
  <c r="S35" i="11"/>
  <c r="I36" i="11"/>
  <c r="D36" i="11"/>
  <c r="I35" i="11"/>
  <c r="C35" i="11"/>
  <c r="D35" i="11"/>
  <c r="H36" i="11"/>
  <c r="V36" i="11"/>
  <c r="E36" i="11"/>
  <c r="G36" i="11"/>
  <c r="M35" i="11"/>
  <c r="F36" i="11"/>
  <c r="H35" i="11"/>
  <c r="V35" i="11"/>
  <c r="B36" i="11"/>
  <c r="G35" i="11"/>
  <c r="U35" i="11"/>
  <c r="R35" i="11"/>
  <c r="P36" i="11"/>
  <c r="U15" i="11"/>
  <c r="P10" i="11"/>
  <c r="S21" i="11"/>
  <c r="H13" i="11"/>
  <c r="Y18" i="11"/>
  <c r="I37" i="11"/>
  <c r="E20" i="11"/>
  <c r="U27" i="11"/>
  <c r="X21" i="11"/>
  <c r="W23" i="11"/>
  <c r="J34" i="11"/>
  <c r="J13" i="11"/>
  <c r="Q13" i="11"/>
  <c r="B11" i="11"/>
  <c r="I12" i="11"/>
  <c r="G33" i="11"/>
  <c r="L35" i="11"/>
  <c r="W37" i="11"/>
  <c r="L18" i="11"/>
  <c r="V21" i="11"/>
  <c r="E10" i="11"/>
  <c r="N25" i="11"/>
  <c r="R17" i="11"/>
  <c r="X32" i="11"/>
  <c r="W34" i="11"/>
  <c r="J21" i="11"/>
  <c r="T20" i="11"/>
  <c r="M23" i="11"/>
  <c r="F8" i="11"/>
  <c r="D27" i="11"/>
  <c r="L26" i="11"/>
  <c r="L20" i="11"/>
  <c r="K7" i="11"/>
  <c r="V23" i="11"/>
  <c r="H20" i="11"/>
  <c r="E12" i="11"/>
  <c r="U28" i="11"/>
  <c r="S25" i="11"/>
  <c r="S10" i="11"/>
  <c r="P8" i="11"/>
  <c r="O25" i="11"/>
  <c r="X31" i="11"/>
  <c r="W27" i="11"/>
  <c r="W12" i="11"/>
  <c r="J29" i="11"/>
  <c r="J8" i="11"/>
  <c r="Q32" i="11"/>
  <c r="Q17" i="11"/>
  <c r="O37" i="11"/>
  <c r="B18" i="11"/>
  <c r="M31" i="11"/>
  <c r="M10" i="11"/>
  <c r="I22" i="11"/>
  <c r="G31" i="11"/>
  <c r="F34" i="11"/>
  <c r="C31" i="11"/>
  <c r="N26" i="11"/>
  <c r="F12" i="11"/>
  <c r="O27" i="11"/>
  <c r="R27" i="11"/>
  <c r="V10" i="11"/>
  <c r="P31" i="11"/>
  <c r="H28" i="11"/>
  <c r="R36" i="11"/>
  <c r="V25" i="11"/>
  <c r="K33" i="11"/>
  <c r="W35" i="11"/>
  <c r="O9" i="11"/>
  <c r="L10" i="11"/>
  <c r="T27" i="11"/>
  <c r="Q34" i="11"/>
  <c r="Q19" i="11"/>
  <c r="B32" i="11"/>
  <c r="M24" i="11"/>
  <c r="M9" i="11"/>
  <c r="I33" i="11"/>
  <c r="G9" i="11"/>
  <c r="D25" i="11"/>
  <c r="C30" i="11"/>
  <c r="C9" i="11"/>
  <c r="L24" i="11"/>
  <c r="K20" i="11"/>
  <c r="H27" i="11"/>
  <c r="H12" i="11"/>
  <c r="E31" i="11"/>
  <c r="N31" i="11"/>
  <c r="N10" i="11"/>
  <c r="U26" i="11"/>
  <c r="S14" i="11"/>
  <c r="P24" i="11"/>
  <c r="O26" i="11"/>
  <c r="X17" i="11"/>
  <c r="W25" i="11"/>
  <c r="W19" i="11"/>
  <c r="J27" i="11"/>
  <c r="Q24" i="11"/>
  <c r="Y37" i="11"/>
  <c r="K37" i="11"/>
  <c r="B16" i="11"/>
  <c r="M8" i="11"/>
  <c r="I23" i="11"/>
  <c r="G20" i="11"/>
  <c r="D12" i="11"/>
  <c r="C32" i="11"/>
  <c r="C17" i="11"/>
  <c r="L11" i="11"/>
  <c r="K28" i="11"/>
  <c r="K13" i="11"/>
  <c r="V8" i="11"/>
  <c r="E33" i="11"/>
  <c r="N30" i="11"/>
  <c r="N9" i="11"/>
  <c r="U13" i="11"/>
  <c r="R34" i="11"/>
  <c r="R19" i="11"/>
  <c r="P29" i="11"/>
  <c r="X16" i="11"/>
  <c r="W33" i="11"/>
  <c r="U37" i="11"/>
  <c r="T34" i="11"/>
  <c r="B24" i="11"/>
  <c r="I7" i="11"/>
  <c r="G16" i="11"/>
  <c r="F19" i="11"/>
  <c r="D29" i="11"/>
  <c r="C16" i="11"/>
  <c r="W11" i="11"/>
  <c r="M12" i="11"/>
  <c r="R12" i="11"/>
  <c r="L16" i="11"/>
  <c r="P16" i="11"/>
  <c r="S27" i="11"/>
  <c r="N23" i="11"/>
  <c r="Y24" i="11"/>
  <c r="Y9" i="11"/>
  <c r="L22" i="11"/>
  <c r="K18" i="11"/>
  <c r="E26" i="11"/>
  <c r="W8" i="11"/>
  <c r="J19" i="11"/>
  <c r="T12" i="11"/>
  <c r="B17" i="11"/>
  <c r="I18" i="11"/>
  <c r="G24" i="11"/>
  <c r="F24" i="11"/>
  <c r="D10" i="11"/>
  <c r="C15" i="11"/>
  <c r="L9" i="11"/>
  <c r="K26" i="11"/>
  <c r="V27" i="11"/>
  <c r="E16" i="11"/>
  <c r="N16" i="11"/>
  <c r="Y23" i="11"/>
  <c r="Y8" i="11"/>
  <c r="U11" i="11"/>
  <c r="S37" i="11"/>
  <c r="R23" i="11"/>
  <c r="P9" i="11"/>
  <c r="O11" i="11"/>
  <c r="X23" i="11"/>
  <c r="Q9" i="11"/>
  <c r="M29" i="11"/>
  <c r="I29" i="11"/>
  <c r="I8" i="11"/>
  <c r="G11" i="11"/>
  <c r="F29" i="11"/>
  <c r="F14" i="11"/>
  <c r="D33" i="11"/>
  <c r="L32" i="11"/>
  <c r="V29" i="11"/>
  <c r="H26" i="11"/>
  <c r="H11" i="11"/>
  <c r="E18" i="11"/>
  <c r="N15" i="11"/>
  <c r="Y22" i="11"/>
  <c r="U34" i="11"/>
  <c r="S31" i="11"/>
  <c r="S16" i="11"/>
  <c r="P14" i="11"/>
  <c r="O10" i="11"/>
  <c r="X22" i="11"/>
  <c r="J14" i="11"/>
  <c r="T19" i="11"/>
  <c r="M16" i="11"/>
  <c r="I28" i="11"/>
  <c r="D37" i="11"/>
  <c r="D14" i="11"/>
  <c r="E35" i="11"/>
  <c r="V13" i="11"/>
  <c r="R33" i="11"/>
  <c r="O18" i="11"/>
  <c r="S12" i="11"/>
  <c r="H34" i="11"/>
  <c r="H19" i="11"/>
  <c r="N8" i="11"/>
  <c r="K24" i="11"/>
  <c r="X35" i="11"/>
  <c r="E11" i="11"/>
  <c r="C37" i="11"/>
  <c r="X27" i="11"/>
  <c r="W29" i="11"/>
  <c r="J25" i="11"/>
  <c r="T33" i="11"/>
  <c r="M30" i="11"/>
  <c r="G15" i="11"/>
  <c r="F9" i="11"/>
  <c r="D31" i="11"/>
  <c r="D16" i="11"/>
  <c r="N37" i="11"/>
  <c r="C21" i="11"/>
  <c r="L30" i="11"/>
  <c r="V12" i="11"/>
  <c r="H33" i="11"/>
  <c r="H18" i="11"/>
  <c r="U32" i="11"/>
  <c r="S20" i="11"/>
  <c r="R8" i="11"/>
  <c r="P30" i="11"/>
  <c r="O32" i="11"/>
  <c r="J33" i="11"/>
  <c r="J12" i="11"/>
  <c r="T26" i="11"/>
  <c r="Q30" i="11"/>
  <c r="Q15" i="11"/>
  <c r="B22" i="11"/>
  <c r="M14" i="11"/>
  <c r="G26" i="11"/>
  <c r="D18" i="11"/>
  <c r="C23" i="11"/>
  <c r="L17" i="11"/>
  <c r="K34" i="11"/>
  <c r="V14" i="11"/>
  <c r="F37" i="11"/>
  <c r="Y7" i="11"/>
  <c r="U19" i="11"/>
  <c r="P37" i="11"/>
  <c r="O31" i="11"/>
  <c r="W18" i="11"/>
  <c r="Q23" i="11"/>
  <c r="B35" i="11"/>
  <c r="B9" i="11"/>
  <c r="I13" i="11"/>
  <c r="G7" i="11"/>
  <c r="F25" i="11"/>
  <c r="C22" i="11"/>
  <c r="C7" i="11"/>
  <c r="R15" i="11"/>
  <c r="M33" i="11"/>
  <c r="R18" i="11"/>
  <c r="V22" i="11"/>
  <c r="P22" i="11"/>
  <c r="S33" i="11"/>
  <c r="N29" i="11"/>
  <c r="Y30" i="11"/>
  <c r="Y15" i="11"/>
  <c r="V34" i="11"/>
  <c r="E32" i="11"/>
  <c r="O21" i="11"/>
  <c r="X12" i="11"/>
  <c r="J37" i="11"/>
  <c r="W14" i="11"/>
  <c r="T18" i="11"/>
  <c r="Q25" i="11"/>
  <c r="B23" i="11"/>
  <c r="M15" i="11"/>
  <c r="I24" i="11"/>
  <c r="G30" i="11"/>
  <c r="F30" i="11"/>
  <c r="F15" i="11"/>
  <c r="M36" i="11"/>
  <c r="L15" i="11"/>
  <c r="K11" i="11"/>
  <c r="V33" i="11"/>
  <c r="E22" i="11"/>
  <c r="Y29" i="11"/>
  <c r="U17" i="11"/>
  <c r="S26" i="11"/>
  <c r="R29" i="11"/>
  <c r="P15" i="11"/>
  <c r="O17" i="11"/>
  <c r="X8" i="11"/>
  <c r="W31" i="11"/>
  <c r="W10" i="11"/>
  <c r="J18" i="11"/>
  <c r="T11" i="11"/>
  <c r="B7" i="11"/>
  <c r="I14" i="11"/>
  <c r="G17" i="11"/>
  <c r="E37" i="11"/>
  <c r="C8" i="11"/>
  <c r="K19" i="11"/>
  <c r="H32" i="11"/>
  <c r="H17" i="11"/>
  <c r="E24" i="11"/>
  <c r="M37" i="11"/>
  <c r="N21" i="11"/>
  <c r="Y28" i="11"/>
  <c r="S22" i="11"/>
  <c r="R25" i="11"/>
  <c r="R10" i="11"/>
  <c r="P20" i="11"/>
  <c r="X7" i="11"/>
  <c r="J20" i="11"/>
  <c r="T25" i="11"/>
  <c r="T10" i="11"/>
  <c r="Q8" i="11"/>
  <c r="B30" i="11"/>
  <c r="M22" i="11"/>
  <c r="I34" i="11"/>
  <c r="G22" i="11"/>
  <c r="F10" i="11"/>
  <c r="D20" i="11"/>
  <c r="I21" i="11"/>
  <c r="C18" i="11"/>
  <c r="U24" i="11"/>
  <c r="V37" i="11"/>
  <c r="P7" i="11"/>
  <c r="S18" i="11"/>
  <c r="N14" i="11"/>
  <c r="Y36" i="11"/>
  <c r="O12" i="11"/>
  <c r="K9" i="11"/>
  <c r="E17" i="11"/>
  <c r="X33" i="11"/>
  <c r="X18" i="11"/>
  <c r="J31" i="11"/>
  <c r="J10" i="11"/>
  <c r="Q10" i="11"/>
  <c r="B8" i="11"/>
  <c r="I9" i="11"/>
  <c r="K32" i="11"/>
  <c r="V18" i="11"/>
  <c r="E7" i="11"/>
  <c r="N22" i="11"/>
  <c r="Y14" i="11"/>
  <c r="Q37" i="11"/>
  <c r="R14" i="11"/>
  <c r="X29" i="11"/>
  <c r="R37" i="11"/>
  <c r="B28" i="11"/>
  <c r="M20" i="11"/>
  <c r="G32" i="11"/>
  <c r="F20" i="11"/>
  <c r="D24" i="11"/>
  <c r="L23" i="11"/>
  <c r="V20" i="11"/>
  <c r="E30" i="11"/>
  <c r="E9" i="11"/>
  <c r="Y34" i="11"/>
  <c r="Y13" i="11"/>
  <c r="U25" i="11"/>
  <c r="S7" i="11"/>
  <c r="O16" i="11"/>
  <c r="W36" i="11"/>
  <c r="X28" i="11"/>
  <c r="W24" i="11"/>
  <c r="J26" i="11"/>
  <c r="Q29" i="11"/>
  <c r="B15" i="11"/>
  <c r="M7" i="11"/>
  <c r="I19" i="11"/>
  <c r="F31" i="11"/>
  <c r="C28" i="11"/>
  <c r="R24" i="11"/>
  <c r="U36" i="11"/>
  <c r="P28" i="11"/>
  <c r="H25" i="11"/>
  <c r="N35" i="11"/>
  <c r="N20" i="11"/>
  <c r="Y21" i="11"/>
  <c r="O36" i="11"/>
  <c r="L7" i="11"/>
  <c r="V16" i="11"/>
  <c r="K30" i="11"/>
  <c r="U21" i="11"/>
  <c r="W20" i="11"/>
  <c r="T24" i="11"/>
  <c r="Q31" i="11"/>
  <c r="L37" i="11"/>
  <c r="B29" i="11"/>
  <c r="M21" i="11"/>
  <c r="I30" i="11"/>
  <c r="F21" i="11"/>
  <c r="D22" i="11"/>
  <c r="D7" i="11"/>
  <c r="C27" i="11"/>
  <c r="K35" i="11"/>
  <c r="L21" i="11"/>
  <c r="K17" i="11"/>
  <c r="H24" i="11"/>
  <c r="H9" i="11"/>
  <c r="E28" i="11"/>
  <c r="N7" i="11"/>
  <c r="Y20" i="11"/>
  <c r="U23" i="11"/>
  <c r="S11" i="11"/>
  <c r="P21" i="11"/>
  <c r="O23" i="11"/>
  <c r="W16" i="11"/>
  <c r="J24" i="11"/>
  <c r="T32" i="11"/>
  <c r="T17" i="11"/>
  <c r="Q21" i="11"/>
  <c r="B13" i="11"/>
  <c r="I20" i="11"/>
  <c r="G23" i="11"/>
  <c r="D9" i="11"/>
  <c r="C29" i="11"/>
  <c r="C14" i="11"/>
  <c r="L8" i="11"/>
  <c r="K25" i="11"/>
  <c r="H23" i="11"/>
  <c r="Y19" i="11"/>
  <c r="U10" i="11"/>
  <c r="R31" i="11"/>
  <c r="R16" i="11"/>
  <c r="P26" i="11"/>
  <c r="X13" i="11"/>
  <c r="W9" i="11"/>
  <c r="T31" i="11"/>
  <c r="T16" i="11"/>
  <c r="Q14" i="11"/>
  <c r="M28" i="11"/>
  <c r="G28" i="11"/>
  <c r="G13" i="11"/>
  <c r="F16" i="11"/>
  <c r="D26" i="11"/>
  <c r="C13" i="11"/>
  <c r="K36" i="11"/>
  <c r="L28" i="11"/>
  <c r="P19" i="11"/>
  <c r="E29" i="11"/>
  <c r="X9" i="11"/>
  <c r="F27" i="11"/>
  <c r="D13" i="11"/>
  <c r="O15" i="11"/>
  <c r="R9" i="11"/>
  <c r="U30" i="11"/>
  <c r="P13" i="11"/>
  <c r="S24" i="11"/>
  <c r="H10" i="11"/>
  <c r="K15" i="11"/>
  <c r="E23" i="11"/>
  <c r="J16" i="11"/>
  <c r="T9" i="11"/>
  <c r="Q16" i="11"/>
  <c r="B14" i="11"/>
  <c r="M27" i="11"/>
  <c r="I15" i="11"/>
  <c r="C12" i="11"/>
  <c r="V24" i="11"/>
  <c r="E13" i="11"/>
  <c r="N28" i="11"/>
  <c r="U29" i="11"/>
  <c r="U8" i="11"/>
  <c r="S32" i="11"/>
  <c r="R20" i="11"/>
  <c r="O8" i="11"/>
  <c r="X20" i="11"/>
  <c r="X14" i="11"/>
  <c r="B34" i="11"/>
  <c r="M26" i="11"/>
  <c r="G8" i="11"/>
  <c r="F26" i="11"/>
  <c r="F11" i="11"/>
  <c r="D30" i="11"/>
  <c r="L29" i="11"/>
  <c r="K10" i="11"/>
  <c r="V26" i="11"/>
  <c r="H8" i="11"/>
  <c r="E15" i="11"/>
  <c r="N27" i="11"/>
  <c r="N12" i="11"/>
  <c r="U31" i="11"/>
  <c r="S28" i="11"/>
  <c r="S13" i="11"/>
  <c r="P32" i="11"/>
  <c r="P11" i="11"/>
  <c r="O22" i="11"/>
  <c r="X34" i="11"/>
  <c r="X19" i="11"/>
  <c r="W30" i="11"/>
  <c r="J32" i="11"/>
  <c r="J11" i="11"/>
  <c r="H37" i="11"/>
  <c r="B21" i="11"/>
  <c r="M34" i="11"/>
  <c r="M13" i="11"/>
  <c r="I25" i="11"/>
  <c r="G34" i="11"/>
  <c r="F22" i="11"/>
  <c r="D11" i="11"/>
  <c r="C34" i="11"/>
  <c r="R30" i="11"/>
  <c r="L31" i="11"/>
  <c r="V28" i="11"/>
  <c r="P34" i="11"/>
  <c r="S9" i="11"/>
  <c r="H31" i="11"/>
  <c r="H16" i="11"/>
  <c r="Y27" i="11"/>
  <c r="U33" i="11"/>
  <c r="L34" i="11"/>
  <c r="T36" i="11"/>
  <c r="E8" i="11"/>
  <c r="L25" i="11"/>
  <c r="V19" i="11"/>
  <c r="X24" i="11"/>
  <c r="W26" i="11"/>
  <c r="T30" i="11"/>
  <c r="G21" i="11"/>
  <c r="G12" i="11"/>
  <c r="D28" i="11"/>
  <c r="C33" i="11"/>
  <c r="L27" i="11"/>
  <c r="K23" i="11"/>
  <c r="V9" i="11"/>
  <c r="H30" i="11"/>
  <c r="H15" i="11"/>
  <c r="E34" i="11"/>
  <c r="N13" i="11"/>
  <c r="S17" i="11"/>
  <c r="P27" i="11"/>
  <c r="B37" i="11"/>
  <c r="O29" i="11"/>
  <c r="W22" i="11"/>
  <c r="J30" i="11"/>
  <c r="J9" i="11"/>
  <c r="T23" i="11"/>
  <c r="Q27" i="11"/>
  <c r="X36" i="11"/>
  <c r="B25" i="11"/>
  <c r="B19" i="11"/>
  <c r="M11" i="11"/>
  <c r="I26" i="11"/>
  <c r="G37" i="11"/>
  <c r="D15" i="11"/>
  <c r="L14" i="11"/>
  <c r="K31" i="11"/>
  <c r="V11" i="11"/>
  <c r="T37" i="11"/>
  <c r="U16" i="11"/>
  <c r="R22" i="11"/>
  <c r="O7" i="11"/>
  <c r="L36" i="11"/>
  <c r="W15" i="11"/>
  <c r="J17" i="11"/>
  <c r="T22" i="11"/>
  <c r="Q20" i="11"/>
  <c r="I10" i="11"/>
  <c r="G19" i="11"/>
  <c r="F7" i="11"/>
  <c r="D32" i="11"/>
  <c r="C19" i="11"/>
  <c r="V7" i="11"/>
  <c r="S30" i="11"/>
  <c r="K21" i="11"/>
  <c r="J22" i="11"/>
  <c r="T15" i="11"/>
  <c r="B20" i="11"/>
  <c r="L12" i="11"/>
  <c r="U12" i="11"/>
  <c r="L19" i="11"/>
  <c r="V31" i="11"/>
  <c r="P25" i="11"/>
  <c r="S15" i="11"/>
  <c r="H22" i="11"/>
  <c r="N11" i="11"/>
  <c r="Y33" i="11"/>
  <c r="Y12" i="11"/>
  <c r="U9" i="11"/>
  <c r="L13" i="11"/>
  <c r="E14" i="11"/>
  <c r="O33" i="11"/>
  <c r="X30" i="11"/>
  <c r="W32" i="11"/>
  <c r="J28" i="11"/>
  <c r="J7" i="11"/>
  <c r="Q22" i="11"/>
  <c r="Q7" i="11"/>
  <c r="G27" i="11"/>
  <c r="D34" i="11"/>
  <c r="L33" i="11"/>
  <c r="K29" i="11"/>
  <c r="V15" i="11"/>
  <c r="Y11" i="11"/>
  <c r="S23" i="11"/>
  <c r="R11" i="11"/>
  <c r="P33" i="11"/>
  <c r="O35" i="11"/>
  <c r="O20" i="11"/>
  <c r="X26" i="11"/>
  <c r="W28" i="11"/>
  <c r="J15" i="11"/>
  <c r="T8" i="11"/>
  <c r="Q33" i="11"/>
  <c r="M17" i="11"/>
  <c r="I32" i="11"/>
  <c r="D21" i="11"/>
  <c r="C11" i="11"/>
  <c r="V17" i="11"/>
  <c r="N24" i="11"/>
  <c r="Y10" i="11"/>
  <c r="U22" i="11"/>
  <c r="R7" i="11"/>
  <c r="O13" i="11"/>
  <c r="X25" i="11"/>
  <c r="W21" i="11"/>
  <c r="T7" i="11"/>
  <c r="Q26" i="11"/>
  <c r="I16" i="11"/>
  <c r="F28" i="11"/>
  <c r="C25" i="11"/>
  <c r="X15" i="11"/>
  <c r="T21" i="11"/>
  <c r="Q28" i="11"/>
  <c r="B26" i="11"/>
  <c r="R21" i="11"/>
  <c r="U18" i="11"/>
  <c r="O30" i="11"/>
  <c r="S36" i="11"/>
  <c r="H7" i="11"/>
  <c r="N32" i="11"/>
  <c r="N17" i="11"/>
  <c r="O24" i="11"/>
  <c r="K27" i="11"/>
  <c r="K12" i="11"/>
  <c r="W17" i="11"/>
  <c r="M18" i="11"/>
  <c r="E19" i="11"/>
  <c r="J23" i="11"/>
  <c r="M25" i="11"/>
  <c r="D8" i="11"/>
  <c r="O14" i="11"/>
  <c r="N34" i="11"/>
  <c r="M19" i="11"/>
  <c r="Y17" i="11"/>
  <c r="F32" i="11"/>
  <c r="V32" i="11"/>
  <c r="T13" i="11"/>
  <c r="B33" i="11"/>
  <c r="F13" i="11"/>
  <c r="D17" i="11"/>
  <c r="I27" i="11"/>
  <c r="F33" i="11"/>
  <c r="U20" i="11"/>
  <c r="H29" i="11"/>
  <c r="Y31" i="11"/>
  <c r="P23" i="11"/>
  <c r="O34" i="11"/>
  <c r="X10" i="11"/>
  <c r="B27" i="11"/>
  <c r="Q12" i="11"/>
  <c r="G14" i="11"/>
  <c r="R13" i="11"/>
  <c r="U14" i="11"/>
  <c r="S8" i="11"/>
  <c r="W13" i="11"/>
  <c r="B10" i="11"/>
  <c r="Y25" i="11"/>
  <c r="S34" i="11"/>
  <c r="P17" i="11"/>
  <c r="O28" i="11"/>
  <c r="G10" i="11"/>
  <c r="F18" i="11"/>
  <c r="K14" i="11"/>
  <c r="N19" i="11"/>
  <c r="W7" i="11"/>
  <c r="M32" i="11"/>
  <c r="G29" i="11"/>
  <c r="F23" i="11"/>
  <c r="K22" i="11"/>
  <c r="R28" i="11"/>
  <c r="C24" i="11"/>
  <c r="K8" i="11"/>
  <c r="X11" i="11"/>
  <c r="F17" i="11"/>
  <c r="C26" i="11"/>
  <c r="K16" i="11"/>
  <c r="N33" i="11"/>
  <c r="X37" i="11"/>
  <c r="R26" i="11"/>
  <c r="T29" i="11"/>
  <c r="C20" i="11"/>
  <c r="H14" i="11"/>
  <c r="E27" i="11"/>
  <c r="Y16" i="11"/>
  <c r="O19" i="11"/>
  <c r="Q11" i="11"/>
  <c r="B12" i="11"/>
  <c r="R32" i="11"/>
  <c r="Q18" i="11"/>
  <c r="E21" i="11"/>
  <c r="S19" i="11"/>
  <c r="D23" i="11"/>
  <c r="V30" i="11"/>
  <c r="H21" i="11"/>
  <c r="I17" i="11"/>
  <c r="Y32" i="11"/>
  <c r="S29" i="11"/>
  <c r="P18" i="11"/>
  <c r="B31" i="11"/>
  <c r="I11" i="11"/>
  <c r="N18" i="11"/>
  <c r="T28" i="11"/>
  <c r="C10" i="11"/>
  <c r="G18" i="11"/>
  <c r="D19" i="11"/>
  <c r="E25" i="11"/>
  <c r="Y26" i="11"/>
  <c r="P12" i="11"/>
  <c r="T14" i="11"/>
  <c r="U7" i="11"/>
  <c r="I31" i="11"/>
  <c r="G25" i="11"/>
  <c r="S92" i="10"/>
  <c r="M428" i="23" s="1"/>
  <c r="J101" i="10"/>
  <c r="M635" i="23" s="1"/>
  <c r="J95" i="10"/>
  <c r="M491" i="23" s="1"/>
  <c r="J89" i="10"/>
  <c r="M347" i="23" s="1"/>
  <c r="H104" i="10"/>
  <c r="M705" i="23" s="1"/>
  <c r="H98" i="10"/>
  <c r="M561" i="23" s="1"/>
  <c r="H92" i="10"/>
  <c r="M417" i="23" s="1"/>
  <c r="H86" i="10"/>
  <c r="M273" i="23" s="1"/>
  <c r="C96" i="10"/>
  <c r="M508" i="23" s="1"/>
  <c r="G84" i="10"/>
  <c r="M224" i="23" s="1"/>
  <c r="G77" i="10"/>
  <c r="M56" i="23" s="1"/>
  <c r="Q100" i="10"/>
  <c r="M618" i="23" s="1"/>
  <c r="Q92" i="10"/>
  <c r="M426" i="23" s="1"/>
  <c r="S84" i="10"/>
  <c r="M236" i="23" s="1"/>
  <c r="F77" i="10"/>
  <c r="M55" i="23" s="1"/>
  <c r="F101" i="10"/>
  <c r="M631" i="23" s="1"/>
  <c r="F89" i="10"/>
  <c r="M343" i="23" s="1"/>
  <c r="H80" i="10"/>
  <c r="M129" i="23" s="1"/>
  <c r="D105" i="10"/>
  <c r="M725" i="23" s="1"/>
  <c r="D97" i="10"/>
  <c r="M533" i="23" s="1"/>
  <c r="D89" i="10"/>
  <c r="M341" i="23" s="1"/>
  <c r="H81" i="10"/>
  <c r="M153" i="23" s="1"/>
  <c r="B75" i="10"/>
  <c r="M3" i="23" s="1"/>
  <c r="C95" i="10"/>
  <c r="M484" i="23" s="1"/>
  <c r="Y83" i="10"/>
  <c r="M218" i="23" s="1"/>
  <c r="Y76" i="10"/>
  <c r="M50" i="23" s="1"/>
  <c r="I100" i="10"/>
  <c r="M610" i="23" s="1"/>
  <c r="I92" i="10"/>
  <c r="M418" i="23" s="1"/>
  <c r="J83" i="10"/>
  <c r="M203" i="23" s="1"/>
  <c r="L76" i="10"/>
  <c r="M37" i="23" s="1"/>
  <c r="P99" i="10"/>
  <c r="M593" i="23" s="1"/>
  <c r="P91" i="10"/>
  <c r="M401" i="23" s="1"/>
  <c r="I83" i="10"/>
  <c r="M202" i="23" s="1"/>
  <c r="F100" i="10"/>
  <c r="M607" i="23" s="1"/>
  <c r="V81" i="10"/>
  <c r="M167" i="23" s="1"/>
  <c r="M95" i="10"/>
  <c r="M494" i="23" s="1"/>
  <c r="U77" i="10"/>
  <c r="M70" i="23" s="1"/>
  <c r="N90" i="10"/>
  <c r="M375" i="23" s="1"/>
  <c r="S104" i="10"/>
  <c r="M716" i="23" s="1"/>
  <c r="N85" i="10"/>
  <c r="M255" i="23" s="1"/>
  <c r="E101" i="10"/>
  <c r="M630" i="23" s="1"/>
  <c r="N82" i="10"/>
  <c r="M183" i="23" s="1"/>
  <c r="E96" i="10"/>
  <c r="M510" i="23" s="1"/>
  <c r="J78" i="10"/>
  <c r="M83" i="23" s="1"/>
  <c r="G91" i="10"/>
  <c r="M392" i="23" s="1"/>
  <c r="M105" i="10"/>
  <c r="M734" i="23" s="1"/>
  <c r="M89" i="10"/>
  <c r="M350" i="23" s="1"/>
  <c r="U75" i="10"/>
  <c r="M22" i="23" s="1"/>
  <c r="Y87" i="10"/>
  <c r="M314" i="23" s="1"/>
  <c r="S100" i="10"/>
  <c r="M620" i="23" s="1"/>
  <c r="N83" i="10"/>
  <c r="M207" i="23" s="1"/>
  <c r="E99" i="10"/>
  <c r="M582" i="23" s="1"/>
  <c r="O103" i="10"/>
  <c r="M688" i="23" s="1"/>
  <c r="Y79" i="10"/>
  <c r="M122" i="23" s="1"/>
  <c r="V100" i="10"/>
  <c r="M623" i="23" s="1"/>
  <c r="V94" i="10"/>
  <c r="M479" i="23" s="1"/>
  <c r="V88" i="10"/>
  <c r="M335" i="23" s="1"/>
  <c r="T103" i="10"/>
  <c r="M693" i="23" s="1"/>
  <c r="T97" i="10"/>
  <c r="M549" i="23" s="1"/>
  <c r="T91" i="10"/>
  <c r="M405" i="23" s="1"/>
  <c r="T85" i="10"/>
  <c r="M261" i="23" s="1"/>
  <c r="R94" i="10"/>
  <c r="M475" i="23" s="1"/>
  <c r="R83" i="10"/>
  <c r="M211" i="23" s="1"/>
  <c r="S76" i="10"/>
  <c r="M44" i="23" s="1"/>
  <c r="B100" i="10"/>
  <c r="M603" i="23" s="1"/>
  <c r="B92" i="10"/>
  <c r="M411" i="23" s="1"/>
  <c r="F84" i="10"/>
  <c r="M223" i="23" s="1"/>
  <c r="R76" i="10"/>
  <c r="M43" i="23" s="1"/>
  <c r="O100" i="10"/>
  <c r="M616" i="23" s="1"/>
  <c r="O88" i="10"/>
  <c r="M328" i="23" s="1"/>
  <c r="S79" i="10"/>
  <c r="M116" i="23" s="1"/>
  <c r="M104" i="10"/>
  <c r="M710" i="23" s="1"/>
  <c r="M96" i="10"/>
  <c r="M518" i="23" s="1"/>
  <c r="M88" i="10"/>
  <c r="M326" i="23" s="1"/>
  <c r="S80" i="10"/>
  <c r="M140" i="23" s="1"/>
  <c r="R105" i="10"/>
  <c r="M739" i="23" s="1"/>
  <c r="R93" i="10"/>
  <c r="M451" i="23" s="1"/>
  <c r="V82" i="10"/>
  <c r="M191" i="23" s="1"/>
  <c r="M76" i="10"/>
  <c r="M38" i="23" s="1"/>
  <c r="Q99" i="10"/>
  <c r="M594" i="23" s="1"/>
  <c r="Q91" i="10"/>
  <c r="M402" i="23" s="1"/>
  <c r="U82" i="10"/>
  <c r="M190" i="23" s="1"/>
  <c r="X75" i="10"/>
  <c r="M25" i="23" s="1"/>
  <c r="Y98" i="10"/>
  <c r="M578" i="23" s="1"/>
  <c r="Y90" i="10"/>
  <c r="M386" i="23" s="1"/>
  <c r="T82" i="10"/>
  <c r="M189" i="23" s="1"/>
  <c r="S98" i="10"/>
  <c r="M572" i="23" s="1"/>
  <c r="N80" i="10"/>
  <c r="M135" i="23" s="1"/>
  <c r="U93" i="10"/>
  <c r="M454" i="23" s="1"/>
  <c r="Q76" i="10"/>
  <c r="M42" i="23" s="1"/>
  <c r="U88" i="10"/>
  <c r="M334" i="23" s="1"/>
  <c r="E103" i="10"/>
  <c r="M678" i="23" s="1"/>
  <c r="E84" i="10"/>
  <c r="M222" i="23" s="1"/>
  <c r="N99" i="10"/>
  <c r="M591" i="23" s="1"/>
  <c r="D81" i="10"/>
  <c r="M149" i="23" s="1"/>
  <c r="P94" i="10"/>
  <c r="M473" i="23" s="1"/>
  <c r="H77" i="10"/>
  <c r="M57" i="23" s="1"/>
  <c r="O89" i="10"/>
  <c r="M352" i="23" s="1"/>
  <c r="U103" i="10"/>
  <c r="M694" i="23" s="1"/>
  <c r="M85" i="10"/>
  <c r="M254" i="23" s="1"/>
  <c r="D102" i="10"/>
  <c r="M653" i="23" s="1"/>
  <c r="P84" i="10"/>
  <c r="M233" i="23" s="1"/>
  <c r="Y95" i="10"/>
  <c r="M506" i="23" s="1"/>
  <c r="O80" i="10"/>
  <c r="M136" i="23" s="1"/>
  <c r="F94" i="10"/>
  <c r="M463" i="23" s="1"/>
  <c r="D86" i="10"/>
  <c r="M269" i="23" s="1"/>
  <c r="D94" i="10"/>
  <c r="M461" i="23" s="1"/>
  <c r="J100" i="10"/>
  <c r="M611" i="23" s="1"/>
  <c r="J94" i="10"/>
  <c r="M467" i="23" s="1"/>
  <c r="J88" i="10"/>
  <c r="M323" i="23" s="1"/>
  <c r="H103" i="10"/>
  <c r="M681" i="23" s="1"/>
  <c r="H97" i="10"/>
  <c r="M537" i="23" s="1"/>
  <c r="H91" i="10"/>
  <c r="M393" i="23" s="1"/>
  <c r="H85" i="10"/>
  <c r="M249" i="23" s="1"/>
  <c r="C94" i="10"/>
  <c r="M460" i="23" s="1"/>
  <c r="E83" i="10"/>
  <c r="M198" i="23" s="1"/>
  <c r="G76" i="10"/>
  <c r="M32" i="23" s="1"/>
  <c r="I99" i="10"/>
  <c r="M586" i="23" s="1"/>
  <c r="I91" i="10"/>
  <c r="M394" i="23" s="1"/>
  <c r="Q83" i="10"/>
  <c r="M210" i="23" s="1"/>
  <c r="F76" i="10"/>
  <c r="M31" i="23" s="1"/>
  <c r="F99" i="10"/>
  <c r="M583" i="23" s="1"/>
  <c r="F87" i="10"/>
  <c r="M295" i="23" s="1"/>
  <c r="F79" i="10"/>
  <c r="M103" i="23" s="1"/>
  <c r="S103" i="10"/>
  <c r="M692" i="23" s="1"/>
  <c r="S95" i="10"/>
  <c r="M500" i="23" s="1"/>
  <c r="S87" i="10"/>
  <c r="M308" i="23" s="1"/>
  <c r="F80" i="10"/>
  <c r="M127" i="23" s="1"/>
  <c r="C105" i="10"/>
  <c r="M724" i="23" s="1"/>
  <c r="C93" i="10"/>
  <c r="M436" i="23" s="1"/>
  <c r="I82" i="10"/>
  <c r="M178" i="23" s="1"/>
  <c r="Y75" i="10"/>
  <c r="M26" i="23" s="1"/>
  <c r="B99" i="10"/>
  <c r="M579" i="23" s="1"/>
  <c r="B91" i="10"/>
  <c r="M387" i="23" s="1"/>
  <c r="H82" i="10"/>
  <c r="M177" i="23" s="1"/>
  <c r="L75" i="10"/>
  <c r="M13" i="23" s="1"/>
  <c r="G98" i="10"/>
  <c r="M560" i="23" s="1"/>
  <c r="G90" i="10"/>
  <c r="M368" i="23" s="1"/>
  <c r="G82" i="10"/>
  <c r="M176" i="23" s="1"/>
  <c r="E97" i="10"/>
  <c r="M534" i="23" s="1"/>
  <c r="G79" i="10"/>
  <c r="M104" i="23" s="1"/>
  <c r="E92" i="10"/>
  <c r="M414" i="23" s="1"/>
  <c r="J75" i="10"/>
  <c r="M11" i="23" s="1"/>
  <c r="G87" i="10"/>
  <c r="M296" i="23" s="1"/>
  <c r="N101" i="10"/>
  <c r="M639" i="23" s="1"/>
  <c r="S82" i="10"/>
  <c r="M188" i="23" s="1"/>
  <c r="Y97" i="10"/>
  <c r="M554" i="23" s="1"/>
  <c r="W79" i="10"/>
  <c r="M120" i="23" s="1"/>
  <c r="W92" i="10"/>
  <c r="M432" i="23" s="1"/>
  <c r="C76" i="10"/>
  <c r="M28" i="23" s="1"/>
  <c r="D88" i="10"/>
  <c r="M317" i="23" s="1"/>
  <c r="E102" i="10"/>
  <c r="M654" i="23" s="1"/>
  <c r="E82" i="10"/>
  <c r="M174" i="23" s="1"/>
  <c r="G97" i="10"/>
  <c r="M536" i="23" s="1"/>
  <c r="I81" i="10"/>
  <c r="M154" i="23" s="1"/>
  <c r="E91" i="10"/>
  <c r="M390" i="23" s="1"/>
  <c r="J77" i="10"/>
  <c r="M59" i="23" s="1"/>
  <c r="D90" i="10"/>
  <c r="M365" i="23" s="1"/>
  <c r="C75" i="10"/>
  <c r="M4" i="23" s="1"/>
  <c r="K79" i="10"/>
  <c r="M108" i="23" s="1"/>
  <c r="V105" i="10"/>
  <c r="M743" i="23" s="1"/>
  <c r="V99" i="10"/>
  <c r="M599" i="23" s="1"/>
  <c r="V93" i="10"/>
  <c r="M455" i="23" s="1"/>
  <c r="V87" i="10"/>
  <c r="M311" i="23" s="1"/>
  <c r="T102" i="10"/>
  <c r="M669" i="23" s="1"/>
  <c r="T96" i="10"/>
  <c r="M525" i="23" s="1"/>
  <c r="T90" i="10"/>
  <c r="M381" i="23" s="1"/>
  <c r="R104" i="10"/>
  <c r="M715" i="23" s="1"/>
  <c r="R92" i="10"/>
  <c r="M427" i="23" s="1"/>
  <c r="P82" i="10"/>
  <c r="M185" i="23" s="1"/>
  <c r="S75" i="10"/>
  <c r="M20" i="23" s="1"/>
  <c r="Q98" i="10"/>
  <c r="M570" i="23" s="1"/>
  <c r="Q90" i="10"/>
  <c r="M378" i="23" s="1"/>
  <c r="D83" i="10"/>
  <c r="M197" i="23" s="1"/>
  <c r="R75" i="10"/>
  <c r="M19" i="23" s="1"/>
  <c r="O98" i="10"/>
  <c r="M568" i="23" s="1"/>
  <c r="O86" i="10"/>
  <c r="M280" i="23" s="1"/>
  <c r="Q78" i="10"/>
  <c r="M90" i="23" s="1"/>
  <c r="D103" i="10"/>
  <c r="M677" i="23" s="1"/>
  <c r="D95" i="10"/>
  <c r="M485" i="23" s="1"/>
  <c r="D87" i="10"/>
  <c r="M293" i="23" s="1"/>
  <c r="Q79" i="10"/>
  <c r="M114" i="23" s="1"/>
  <c r="R103" i="10"/>
  <c r="M691" i="23" s="1"/>
  <c r="R91" i="10"/>
  <c r="M403" i="23" s="1"/>
  <c r="T81" i="10"/>
  <c r="M165" i="23" s="1"/>
  <c r="M75" i="10"/>
  <c r="M14" i="23" s="1"/>
  <c r="I98" i="10"/>
  <c r="M562" i="23" s="1"/>
  <c r="I90" i="10"/>
  <c r="M370" i="23" s="1"/>
  <c r="S81" i="10"/>
  <c r="M164" i="23" s="1"/>
  <c r="P105" i="10"/>
  <c r="M737" i="23" s="1"/>
  <c r="P97" i="10"/>
  <c r="M545" i="23" s="1"/>
  <c r="P89" i="10"/>
  <c r="M353" i="23" s="1"/>
  <c r="R81" i="10"/>
  <c r="M163" i="23" s="1"/>
  <c r="N95" i="10"/>
  <c r="M495" i="23" s="1"/>
  <c r="V77" i="10"/>
  <c r="M71" i="23" s="1"/>
  <c r="P90" i="10"/>
  <c r="M377" i="23" s="1"/>
  <c r="U104" i="10"/>
  <c r="M718" i="23" s="1"/>
  <c r="O85" i="10"/>
  <c r="M256" i="23" s="1"/>
  <c r="Y99" i="10"/>
  <c r="M602" i="23" s="1"/>
  <c r="O81" i="10"/>
  <c r="M160" i="23" s="1"/>
  <c r="F96" i="10"/>
  <c r="M511" i="23" s="1"/>
  <c r="P78" i="10"/>
  <c r="M89" i="23" s="1"/>
  <c r="M91" i="10"/>
  <c r="M398" i="23" s="1"/>
  <c r="O105" i="10"/>
  <c r="M736" i="23" s="1"/>
  <c r="N86" i="10"/>
  <c r="M279" i="23" s="1"/>
  <c r="P100" i="10"/>
  <c r="M617" i="23" s="1"/>
  <c r="J79" i="10"/>
  <c r="M107" i="23" s="1"/>
  <c r="N92" i="10"/>
  <c r="M423" i="23" s="1"/>
  <c r="E78" i="10"/>
  <c r="M78" i="23" s="1"/>
  <c r="O87" i="10"/>
  <c r="M304" i="23" s="1"/>
  <c r="P104" i="10"/>
  <c r="M713" i="23" s="1"/>
  <c r="E86" i="10"/>
  <c r="M270" i="23" s="1"/>
  <c r="F102" i="10"/>
  <c r="M655" i="23" s="1"/>
  <c r="E90" i="10"/>
  <c r="M366" i="23" s="1"/>
  <c r="J105" i="10"/>
  <c r="M731" i="23" s="1"/>
  <c r="J99" i="10"/>
  <c r="M587" i="23" s="1"/>
  <c r="J93" i="10"/>
  <c r="M443" i="23" s="1"/>
  <c r="J87" i="10"/>
  <c r="M299" i="23" s="1"/>
  <c r="H102" i="10"/>
  <c r="M657" i="23" s="1"/>
  <c r="H96" i="10"/>
  <c r="M513" i="23" s="1"/>
  <c r="H90" i="10"/>
  <c r="M369" i="23" s="1"/>
  <c r="C104" i="10"/>
  <c r="M700" i="23" s="1"/>
  <c r="C92" i="10"/>
  <c r="M412" i="23" s="1"/>
  <c r="C82" i="10"/>
  <c r="M172" i="23" s="1"/>
  <c r="G75" i="10"/>
  <c r="M8" i="23" s="1"/>
  <c r="B98" i="10"/>
  <c r="M555" i="23" s="1"/>
  <c r="B90" i="10"/>
  <c r="M363" i="23" s="1"/>
  <c r="O82" i="10"/>
  <c r="M184" i="23" s="1"/>
  <c r="F75" i="10"/>
  <c r="M7" i="23" s="1"/>
  <c r="F97" i="10"/>
  <c r="M535" i="23" s="1"/>
  <c r="F85" i="10"/>
  <c r="M247" i="23" s="1"/>
  <c r="D78" i="10"/>
  <c r="M77" i="23" s="1"/>
  <c r="M102" i="10"/>
  <c r="M662" i="23" s="1"/>
  <c r="M94" i="10"/>
  <c r="M470" i="23" s="1"/>
  <c r="M86" i="10"/>
  <c r="M278" i="23" s="1"/>
  <c r="D79" i="10"/>
  <c r="M101" i="23" s="1"/>
  <c r="C103" i="10"/>
  <c r="M676" i="23" s="1"/>
  <c r="C91" i="10"/>
  <c r="M388" i="23" s="1"/>
  <c r="G81" i="10"/>
  <c r="M152" i="23" s="1"/>
  <c r="Q105" i="10"/>
  <c r="M738" i="23" s="1"/>
  <c r="Q97" i="10"/>
  <c r="M546" i="23" s="1"/>
  <c r="Q89" i="10"/>
  <c r="M354" i="23" s="1"/>
  <c r="F81" i="10"/>
  <c r="M151" i="23" s="1"/>
  <c r="Y104" i="10"/>
  <c r="M722" i="23" s="1"/>
  <c r="Y96" i="10"/>
  <c r="M530" i="23" s="1"/>
  <c r="Y88" i="10"/>
  <c r="M338" i="23" s="1"/>
  <c r="E81" i="10"/>
  <c r="M150" i="23" s="1"/>
  <c r="Y93" i="10"/>
  <c r="M458" i="23" s="1"/>
  <c r="T76" i="10"/>
  <c r="M45" i="23" s="1"/>
  <c r="W88" i="10"/>
  <c r="M336" i="23" s="1"/>
  <c r="G103" i="10"/>
  <c r="M680" i="23" s="1"/>
  <c r="H84" i="10"/>
  <c r="M225" i="23" s="1"/>
  <c r="F98" i="10"/>
  <c r="M559" i="23" s="1"/>
  <c r="G80" i="10"/>
  <c r="M128" i="23" s="1"/>
  <c r="S94" i="10"/>
  <c r="M476" i="23" s="1"/>
  <c r="I77" i="10"/>
  <c r="M58" i="23" s="1"/>
  <c r="U89" i="10"/>
  <c r="M358" i="23" s="1"/>
  <c r="D104" i="10"/>
  <c r="M701" i="23" s="1"/>
  <c r="V84" i="10"/>
  <c r="M239" i="23" s="1"/>
  <c r="W98" i="10"/>
  <c r="M576" i="23" s="1"/>
  <c r="H76" i="10"/>
  <c r="M33" i="23" s="1"/>
  <c r="N88" i="10"/>
  <c r="M327" i="23" s="1"/>
  <c r="E75" i="10"/>
  <c r="M6" i="23" s="1"/>
  <c r="U83" i="10"/>
  <c r="M214" i="23" s="1"/>
  <c r="U99" i="10"/>
  <c r="M598" i="23" s="1"/>
  <c r="R82" i="10"/>
  <c r="M187" i="23" s="1"/>
  <c r="U84" i="10"/>
  <c r="M238" i="23" s="1"/>
  <c r="C78" i="10"/>
  <c r="M76" i="23" s="1"/>
  <c r="V104" i="10"/>
  <c r="M719" i="23" s="1"/>
  <c r="V98" i="10"/>
  <c r="M575" i="23" s="1"/>
  <c r="V92" i="10"/>
  <c r="M431" i="23" s="1"/>
  <c r="V86" i="10"/>
  <c r="M287" i="23" s="1"/>
  <c r="T101" i="10"/>
  <c r="M645" i="23" s="1"/>
  <c r="T95" i="10"/>
  <c r="M501" i="23" s="1"/>
  <c r="T89" i="10"/>
  <c r="M357" i="23" s="1"/>
  <c r="R102" i="10"/>
  <c r="M667" i="23" s="1"/>
  <c r="R90" i="10"/>
  <c r="M379" i="23" s="1"/>
  <c r="N81" i="10"/>
  <c r="M159" i="23" s="1"/>
  <c r="I105" i="10"/>
  <c r="M730" i="23" s="1"/>
  <c r="I97" i="10"/>
  <c r="M538" i="23" s="1"/>
  <c r="I89" i="10"/>
  <c r="M346" i="23" s="1"/>
  <c r="B82" i="10"/>
  <c r="M171" i="23" s="1"/>
  <c r="W105" i="10"/>
  <c r="M744" i="23" s="1"/>
  <c r="O96" i="10"/>
  <c r="M520" i="23" s="1"/>
  <c r="Q84" i="10"/>
  <c r="M234" i="23" s="1"/>
  <c r="P77" i="10"/>
  <c r="M65" i="23" s="1"/>
  <c r="S101" i="10"/>
  <c r="M644" i="23" s="1"/>
  <c r="S93" i="10"/>
  <c r="M452" i="23" s="1"/>
  <c r="S85" i="10"/>
  <c r="M260" i="23" s="1"/>
  <c r="O78" i="10"/>
  <c r="M88" i="23" s="1"/>
  <c r="R101" i="10"/>
  <c r="M643" i="23" s="1"/>
  <c r="R89" i="10"/>
  <c r="M355" i="23" s="1"/>
  <c r="R80" i="10"/>
  <c r="M139" i="23" s="1"/>
  <c r="B105" i="10"/>
  <c r="M723" i="23" s="1"/>
  <c r="B97" i="10"/>
  <c r="M531" i="23" s="1"/>
  <c r="B89" i="10"/>
  <c r="M339" i="23" s="1"/>
  <c r="Q80" i="10"/>
  <c r="M138" i="23" s="1"/>
  <c r="G104" i="10"/>
  <c r="M704" i="23" s="1"/>
  <c r="G96" i="10"/>
  <c r="M512" i="23" s="1"/>
  <c r="G88" i="10"/>
  <c r="M320" i="23" s="1"/>
  <c r="P80" i="10"/>
  <c r="M137" i="23" s="1"/>
  <c r="F92" i="10"/>
  <c r="M415" i="23" s="1"/>
  <c r="O75" i="10"/>
  <c r="M16" i="23" s="1"/>
  <c r="M87" i="10"/>
  <c r="M302" i="23" s="1"/>
  <c r="O101" i="10"/>
  <c r="M640" i="23" s="1"/>
  <c r="Y82" i="10"/>
  <c r="M194" i="23" s="1"/>
  <c r="S96" i="10"/>
  <c r="M524" i="23" s="1"/>
  <c r="V78" i="10"/>
  <c r="M95" i="23" s="1"/>
  <c r="E93" i="10"/>
  <c r="M438" i="23" s="1"/>
  <c r="E76" i="10"/>
  <c r="M30" i="23" s="1"/>
  <c r="E88" i="10"/>
  <c r="M318" i="23" s="1"/>
  <c r="N102" i="10"/>
  <c r="M663" i="23" s="1"/>
  <c r="P83" i="10"/>
  <c r="M209" i="23" s="1"/>
  <c r="M97" i="10"/>
  <c r="M542" i="23" s="1"/>
  <c r="U102" i="10"/>
  <c r="M670" i="23" s="1"/>
  <c r="R84" i="10"/>
  <c r="M235" i="23" s="1"/>
  <c r="G101" i="10"/>
  <c r="M632" i="23" s="1"/>
  <c r="T80" i="10"/>
  <c r="M141" i="23" s="1"/>
  <c r="W94" i="10"/>
  <c r="M480" i="23" s="1"/>
  <c r="M79" i="10"/>
  <c r="M110" i="23" s="1"/>
  <c r="O99" i="10"/>
  <c r="M592" i="23" s="1"/>
  <c r="N89" i="10"/>
  <c r="M351" i="23" s="1"/>
  <c r="J104" i="10"/>
  <c r="M707" i="23" s="1"/>
  <c r="J98" i="10"/>
  <c r="M563" i="23" s="1"/>
  <c r="J92" i="10"/>
  <c r="M419" i="23" s="1"/>
  <c r="J86" i="10"/>
  <c r="M275" i="23" s="1"/>
  <c r="H101" i="10"/>
  <c r="M633" i="23" s="1"/>
  <c r="H95" i="10"/>
  <c r="M489" i="23" s="1"/>
  <c r="H89" i="10"/>
  <c r="M345" i="23" s="1"/>
  <c r="C102" i="10"/>
  <c r="M652" i="23" s="1"/>
  <c r="C90" i="10"/>
  <c r="M364" i="23" s="1"/>
  <c r="Y80" i="10"/>
  <c r="M146" i="23" s="1"/>
  <c r="Q104" i="10"/>
  <c r="M714" i="23" s="1"/>
  <c r="Q96" i="10"/>
  <c r="M522" i="23" s="1"/>
  <c r="Q88" i="10"/>
  <c r="M330" i="23" s="1"/>
  <c r="J80" i="10"/>
  <c r="M131" i="23" s="1"/>
  <c r="F105" i="10"/>
  <c r="M727" i="23" s="1"/>
  <c r="F95" i="10"/>
  <c r="M487" i="23" s="1"/>
  <c r="D84" i="10"/>
  <c r="M221" i="23" s="1"/>
  <c r="D77" i="10"/>
  <c r="M53" i="23" s="1"/>
  <c r="D101" i="10"/>
  <c r="M629" i="23" s="1"/>
  <c r="D93" i="10"/>
  <c r="M437" i="23" s="1"/>
  <c r="D85" i="10"/>
  <c r="M245" i="23" s="1"/>
  <c r="B78" i="10"/>
  <c r="M75" i="23" s="1"/>
  <c r="C101" i="10"/>
  <c r="M628" i="23" s="1"/>
  <c r="C89" i="10"/>
  <c r="M340" i="23" s="1"/>
  <c r="E80" i="10"/>
  <c r="M126" i="23" s="1"/>
  <c r="I104" i="10"/>
  <c r="M706" i="23" s="1"/>
  <c r="I96" i="10"/>
  <c r="M514" i="23" s="1"/>
  <c r="I88" i="10"/>
  <c r="M322" i="23" s="1"/>
  <c r="D80" i="10"/>
  <c r="M125" i="23" s="1"/>
  <c r="P103" i="10"/>
  <c r="M689" i="23" s="1"/>
  <c r="P95" i="10"/>
  <c r="M497" i="23" s="1"/>
  <c r="P87" i="10"/>
  <c r="M305" i="23" s="1"/>
  <c r="C80" i="10"/>
  <c r="M124" i="23" s="1"/>
  <c r="S90" i="10"/>
  <c r="M380" i="23" s="1"/>
  <c r="W104" i="10"/>
  <c r="M720" i="23" s="1"/>
  <c r="U85" i="10"/>
  <c r="M262" i="23" s="1"/>
  <c r="D100" i="10"/>
  <c r="M605" i="23" s="1"/>
  <c r="P81" i="10"/>
  <c r="M161" i="23" s="1"/>
  <c r="E95" i="10"/>
  <c r="M486" i="23" s="1"/>
  <c r="Q77" i="10"/>
  <c r="M66" i="23" s="1"/>
  <c r="N91" i="10"/>
  <c r="M399" i="23" s="1"/>
  <c r="U105" i="10"/>
  <c r="M742" i="23" s="1"/>
  <c r="P86" i="10"/>
  <c r="M281" i="23" s="1"/>
  <c r="U100" i="10"/>
  <c r="M622" i="23" s="1"/>
  <c r="F82" i="10"/>
  <c r="M175" i="23" s="1"/>
  <c r="U95" i="10"/>
  <c r="M502" i="23" s="1"/>
  <c r="D98" i="10"/>
  <c r="M557" i="23" s="1"/>
  <c r="K81" i="10"/>
  <c r="M156" i="23" s="1"/>
  <c r="N96" i="10"/>
  <c r="M519" i="23" s="1"/>
  <c r="O77" i="10"/>
  <c r="M64" i="23" s="1"/>
  <c r="U90" i="10"/>
  <c r="M382" i="23" s="1"/>
  <c r="U76" i="10"/>
  <c r="M46" i="23" s="1"/>
  <c r="G83" i="10"/>
  <c r="M200" i="23" s="1"/>
  <c r="R78" i="10"/>
  <c r="M91" i="23" s="1"/>
  <c r="V103" i="10"/>
  <c r="M695" i="23" s="1"/>
  <c r="V97" i="10"/>
  <c r="M551" i="23" s="1"/>
  <c r="V91" i="10"/>
  <c r="M407" i="23" s="1"/>
  <c r="V85" i="10"/>
  <c r="M263" i="23" s="1"/>
  <c r="T100" i="10"/>
  <c r="M621" i="23" s="1"/>
  <c r="T94" i="10"/>
  <c r="M477" i="23" s="1"/>
  <c r="T88" i="10"/>
  <c r="M333" i="23" s="1"/>
  <c r="R100" i="10"/>
  <c r="M619" i="23" s="1"/>
  <c r="R88" i="10"/>
  <c r="M331" i="23" s="1"/>
  <c r="V79" i="10"/>
  <c r="M119" i="23" s="1"/>
  <c r="B104" i="10"/>
  <c r="M699" i="23" s="1"/>
  <c r="B96" i="10"/>
  <c r="M507" i="23" s="1"/>
  <c r="B88" i="10"/>
  <c r="M315" i="23" s="1"/>
  <c r="U79" i="10"/>
  <c r="M118" i="23" s="1"/>
  <c r="O104" i="10"/>
  <c r="M712" i="23" s="1"/>
  <c r="O94" i="10"/>
  <c r="M472" i="23" s="1"/>
  <c r="O83" i="10"/>
  <c r="M208" i="23" s="1"/>
  <c r="P76" i="10"/>
  <c r="M41" i="23" s="1"/>
  <c r="M100" i="10"/>
  <c r="M614" i="23" s="1"/>
  <c r="M92" i="10"/>
  <c r="M422" i="23" s="1"/>
  <c r="O84" i="10"/>
  <c r="M232" i="23" s="1"/>
  <c r="N77" i="10"/>
  <c r="M63" i="23" s="1"/>
  <c r="R99" i="10"/>
  <c r="M595" i="23" s="1"/>
  <c r="R87" i="10"/>
  <c r="M307" i="23" s="1"/>
  <c r="P79" i="10"/>
  <c r="M113" i="23" s="1"/>
  <c r="Q103" i="10"/>
  <c r="M690" i="23" s="1"/>
  <c r="Q95" i="10"/>
  <c r="M498" i="23" s="1"/>
  <c r="Q87" i="10"/>
  <c r="M306" i="23" s="1"/>
  <c r="O79" i="10"/>
  <c r="M112" i="23" s="1"/>
  <c r="Y102" i="10"/>
  <c r="M674" i="23" s="1"/>
  <c r="Y94" i="10"/>
  <c r="M482" i="23" s="1"/>
  <c r="Y86" i="10"/>
  <c r="M290" i="23" s="1"/>
  <c r="N79" i="10"/>
  <c r="M111" i="23" s="1"/>
  <c r="E89" i="10"/>
  <c r="M342" i="23" s="1"/>
  <c r="M103" i="10"/>
  <c r="M686" i="23" s="1"/>
  <c r="I84" i="10"/>
  <c r="M226" i="23" s="1"/>
  <c r="N98" i="10"/>
  <c r="M567" i="23" s="1"/>
  <c r="I80" i="10"/>
  <c r="M130" i="23" s="1"/>
  <c r="N93" i="10"/>
  <c r="M447" i="23" s="1"/>
  <c r="J76" i="10"/>
  <c r="M35" i="23" s="1"/>
  <c r="Y89" i="10"/>
  <c r="M362" i="23" s="1"/>
  <c r="E104" i="10"/>
  <c r="M702" i="23" s="1"/>
  <c r="W84" i="10"/>
  <c r="M240" i="23" s="1"/>
  <c r="G99" i="10"/>
  <c r="M584" i="23" s="1"/>
  <c r="B81" i="10"/>
  <c r="M147" i="23" s="1"/>
  <c r="E94" i="10"/>
  <c r="M462" i="23" s="1"/>
  <c r="G93" i="10"/>
  <c r="M440" i="23" s="1"/>
  <c r="H78" i="10"/>
  <c r="M81" i="23" s="1"/>
  <c r="O91" i="10"/>
  <c r="M400" i="23" s="1"/>
  <c r="G105" i="10"/>
  <c r="M728" i="23" s="1"/>
  <c r="U86" i="10"/>
  <c r="M286" i="23" s="1"/>
  <c r="P88" i="10"/>
  <c r="M329" i="23" s="1"/>
  <c r="U98" i="10"/>
  <c r="M574" i="23" s="1"/>
  <c r="V76" i="10"/>
  <c r="M47" i="23" s="1"/>
  <c r="J103" i="10"/>
  <c r="M683" i="23" s="1"/>
  <c r="J97" i="10"/>
  <c r="M539" i="23" s="1"/>
  <c r="J91" i="10"/>
  <c r="M395" i="23" s="1"/>
  <c r="J85" i="10"/>
  <c r="M251" i="23" s="1"/>
  <c r="H100" i="10"/>
  <c r="M609" i="23" s="1"/>
  <c r="H94" i="10"/>
  <c r="M465" i="23" s="1"/>
  <c r="H88" i="10"/>
  <c r="M321" i="23" s="1"/>
  <c r="C100" i="10"/>
  <c r="M604" i="23" s="1"/>
  <c r="C88" i="10"/>
  <c r="M316" i="23" s="1"/>
  <c r="I79" i="10"/>
  <c r="M106" i="23" s="1"/>
  <c r="I103" i="10"/>
  <c r="M682" i="23" s="1"/>
  <c r="I95" i="10"/>
  <c r="M490" i="23" s="1"/>
  <c r="I87" i="10"/>
  <c r="M298" i="23" s="1"/>
  <c r="H79" i="10"/>
  <c r="M105" i="23" s="1"/>
  <c r="W103" i="10"/>
  <c r="M696" i="23" s="1"/>
  <c r="F93" i="10"/>
  <c r="M439" i="23" s="1"/>
  <c r="B83" i="10"/>
  <c r="M195" i="23" s="1"/>
  <c r="D76" i="10"/>
  <c r="M29" i="23" s="1"/>
  <c r="S99" i="10"/>
  <c r="M596" i="23" s="1"/>
  <c r="S91" i="10"/>
  <c r="M404" i="23" s="1"/>
  <c r="B84" i="10"/>
  <c r="M219" i="23" s="1"/>
  <c r="B77" i="10"/>
  <c r="M51" i="23" s="1"/>
  <c r="C99" i="10"/>
  <c r="M580" i="23" s="1"/>
  <c r="C87" i="10"/>
  <c r="M292" i="23" s="1"/>
  <c r="C79" i="10"/>
  <c r="M100" i="23" s="1"/>
  <c r="B103" i="10"/>
  <c r="M675" i="23" s="1"/>
  <c r="B95" i="10"/>
  <c r="M483" i="23" s="1"/>
  <c r="B87" i="10"/>
  <c r="M291" i="23" s="1"/>
  <c r="B79" i="10"/>
  <c r="M99" i="23" s="1"/>
  <c r="G102" i="10"/>
  <c r="M656" i="23" s="1"/>
  <c r="G94" i="10"/>
  <c r="M464" i="23" s="1"/>
  <c r="G86" i="10"/>
  <c r="M272" i="23" s="1"/>
  <c r="Y78" i="10"/>
  <c r="M98" i="23" s="1"/>
  <c r="N87" i="10"/>
  <c r="M303" i="23" s="1"/>
  <c r="U101" i="10"/>
  <c r="M646" i="23" s="1"/>
  <c r="C83" i="10"/>
  <c r="M196" i="23" s="1"/>
  <c r="U96" i="10"/>
  <c r="M526" i="23" s="1"/>
  <c r="W78" i="10"/>
  <c r="M96" i="23" s="1"/>
  <c r="Y91" i="10"/>
  <c r="M410" i="23" s="1"/>
  <c r="H75" i="10"/>
  <c r="M9" i="23" s="1"/>
  <c r="F88" i="10"/>
  <c r="M319" i="23" s="1"/>
  <c r="P102" i="10"/>
  <c r="M665" i="23" s="1"/>
  <c r="S83" i="10"/>
  <c r="M212" i="23" s="1"/>
  <c r="O97" i="10"/>
  <c r="M544" i="23" s="1"/>
  <c r="R79" i="10"/>
  <c r="M115" i="23" s="1"/>
  <c r="P92" i="10"/>
  <c r="M425" i="23" s="1"/>
  <c r="G89" i="10"/>
  <c r="M344" i="23" s="1"/>
  <c r="Q75" i="10"/>
  <c r="M18" i="23" s="1"/>
  <c r="U87" i="10"/>
  <c r="M310" i="23" s="1"/>
  <c r="N100" i="10"/>
  <c r="M615" i="23" s="1"/>
  <c r="H83" i="10"/>
  <c r="M201" i="23" s="1"/>
  <c r="I76" i="10"/>
  <c r="M34" i="23" s="1"/>
  <c r="Q82" i="10"/>
  <c r="M186" i="23" s="1"/>
  <c r="T104" i="10"/>
  <c r="M717" i="23" s="1"/>
  <c r="R96" i="10"/>
  <c r="M523" i="23" s="1"/>
  <c r="I93" i="10"/>
  <c r="M442" i="23" s="1"/>
  <c r="O90" i="10"/>
  <c r="M376" i="23" s="1"/>
  <c r="S89" i="10"/>
  <c r="M356" i="23" s="1"/>
  <c r="N84" i="10"/>
  <c r="M231" i="23" s="1"/>
  <c r="B85" i="10"/>
  <c r="M243" i="23" s="1"/>
  <c r="V83" i="10"/>
  <c r="M215" i="23" s="1"/>
  <c r="E79" i="10"/>
  <c r="M102" i="23" s="1"/>
  <c r="S102" i="10"/>
  <c r="M668" i="23" s="1"/>
  <c r="U92" i="10"/>
  <c r="M430" i="23" s="1"/>
  <c r="U91" i="10"/>
  <c r="M406" i="23" s="1"/>
  <c r="T75" i="10"/>
  <c r="M21" i="23" s="1"/>
  <c r="W77" i="10"/>
  <c r="M72" i="23" s="1"/>
  <c r="W81" i="10"/>
  <c r="M168" i="23" s="1"/>
  <c r="K96" i="10"/>
  <c r="M516" i="23" s="1"/>
  <c r="K85" i="10"/>
  <c r="M252" i="23" s="1"/>
  <c r="V102" i="10"/>
  <c r="M671" i="23" s="1"/>
  <c r="T99" i="10"/>
  <c r="M597" i="23" s="1"/>
  <c r="R86" i="10"/>
  <c r="M283" i="23" s="1"/>
  <c r="Q86" i="10"/>
  <c r="M282" i="23" s="1"/>
  <c r="M82" i="10"/>
  <c r="M182" i="23" s="1"/>
  <c r="M83" i="10"/>
  <c r="M206" i="23" s="1"/>
  <c r="N78" i="10"/>
  <c r="M87" i="23" s="1"/>
  <c r="X77" i="10"/>
  <c r="M73" i="23" s="1"/>
  <c r="E105" i="10"/>
  <c r="M726" i="23" s="1"/>
  <c r="G95" i="10"/>
  <c r="M488" i="23" s="1"/>
  <c r="S86" i="10"/>
  <c r="M284" i="23" s="1"/>
  <c r="I78" i="10"/>
  <c r="M82" i="23" s="1"/>
  <c r="C84" i="10"/>
  <c r="M220" i="23" s="1"/>
  <c r="N97" i="10"/>
  <c r="M543" i="23" s="1"/>
  <c r="K98" i="10"/>
  <c r="M564" i="23" s="1"/>
  <c r="M84" i="10"/>
  <c r="M230" i="23" s="1"/>
  <c r="L80" i="10"/>
  <c r="M133" i="23" s="1"/>
  <c r="L83" i="10"/>
  <c r="M205" i="23" s="1"/>
  <c r="L86" i="10"/>
  <c r="M277" i="23" s="1"/>
  <c r="L89" i="10"/>
  <c r="M349" i="23" s="1"/>
  <c r="L92" i="10"/>
  <c r="M421" i="23" s="1"/>
  <c r="L95" i="10"/>
  <c r="M493" i="23" s="1"/>
  <c r="L98" i="10"/>
  <c r="M565" i="23" s="1"/>
  <c r="L101" i="10"/>
  <c r="M637" i="23" s="1"/>
  <c r="X103" i="10"/>
  <c r="M697" i="23" s="1"/>
  <c r="K87" i="10"/>
  <c r="M300" i="23" s="1"/>
  <c r="J102" i="10"/>
  <c r="M659" i="23" s="1"/>
  <c r="H99" i="10"/>
  <c r="M585" i="23" s="1"/>
  <c r="C86" i="10"/>
  <c r="M268" i="23" s="1"/>
  <c r="B86" i="10"/>
  <c r="M267" i="23" s="1"/>
  <c r="J81" i="10"/>
  <c r="M155" i="23" s="1"/>
  <c r="J82" i="10"/>
  <c r="M179" i="23" s="1"/>
  <c r="Y77" i="10"/>
  <c r="M74" i="23" s="1"/>
  <c r="L77" i="10"/>
  <c r="M61" i="23" s="1"/>
  <c r="N103" i="10"/>
  <c r="M687" i="23" s="1"/>
  <c r="O93" i="10"/>
  <c r="M448" i="23" s="1"/>
  <c r="E85" i="10"/>
  <c r="M246" i="23" s="1"/>
  <c r="E77" i="10"/>
  <c r="M54" i="23" s="1"/>
  <c r="V80" i="10"/>
  <c r="M143" i="23" s="1"/>
  <c r="Y81" i="10"/>
  <c r="M170" i="23" s="1"/>
  <c r="K75" i="10"/>
  <c r="M12" i="23" s="1"/>
  <c r="K78" i="10"/>
  <c r="M84" i="23" s="1"/>
  <c r="K100" i="10"/>
  <c r="M612" i="23" s="1"/>
  <c r="W85" i="10"/>
  <c r="M264" i="23" s="1"/>
  <c r="K89" i="10"/>
  <c r="M348" i="23" s="1"/>
  <c r="V101" i="10"/>
  <c r="M647" i="23" s="1"/>
  <c r="T98" i="10"/>
  <c r="M573" i="23" s="1"/>
  <c r="T84" i="10"/>
  <c r="M237" i="23" s="1"/>
  <c r="I85" i="10"/>
  <c r="M250" i="23" s="1"/>
  <c r="U80" i="10"/>
  <c r="M142" i="23" s="1"/>
  <c r="U81" i="10"/>
  <c r="M166" i="23" s="1"/>
  <c r="M77" i="10"/>
  <c r="M62" i="23" s="1"/>
  <c r="X76" i="10"/>
  <c r="M49" i="23" s="1"/>
  <c r="Y101" i="10"/>
  <c r="M650" i="23" s="1"/>
  <c r="D92" i="10"/>
  <c r="M413" i="23" s="1"/>
  <c r="T83" i="10"/>
  <c r="M213" i="23" s="1"/>
  <c r="V75" i="10"/>
  <c r="M23" i="23" s="1"/>
  <c r="N105" i="10"/>
  <c r="M735" i="23" s="1"/>
  <c r="U94" i="10"/>
  <c r="M478" i="23" s="1"/>
  <c r="W82" i="10"/>
  <c r="M192" i="23" s="1"/>
  <c r="K102" i="10"/>
  <c r="M660" i="23" s="1"/>
  <c r="W87" i="10"/>
  <c r="M312" i="23" s="1"/>
  <c r="X80" i="10"/>
  <c r="M145" i="23" s="1"/>
  <c r="X83" i="10"/>
  <c r="M217" i="23" s="1"/>
  <c r="X86" i="10"/>
  <c r="M289" i="23" s="1"/>
  <c r="X89" i="10"/>
  <c r="M361" i="23" s="1"/>
  <c r="X92" i="10"/>
  <c r="M433" i="23" s="1"/>
  <c r="X95" i="10"/>
  <c r="M505" i="23" s="1"/>
  <c r="X98" i="10"/>
  <c r="M577" i="23" s="1"/>
  <c r="X101" i="10"/>
  <c r="M649" i="23" s="1"/>
  <c r="X105" i="10"/>
  <c r="M745" i="23" s="1"/>
  <c r="K91" i="10"/>
  <c r="M396" i="23" s="1"/>
  <c r="V96" i="10"/>
  <c r="M527" i="23" s="1"/>
  <c r="T93" i="10"/>
  <c r="M453" i="23" s="1"/>
  <c r="T78" i="10"/>
  <c r="M93" i="23" s="1"/>
  <c r="S78" i="10"/>
  <c r="M92" i="23" s="1"/>
  <c r="P75" i="10"/>
  <c r="M17" i="23" s="1"/>
  <c r="N76" i="10"/>
  <c r="M39" i="23" s="1"/>
  <c r="I102" i="10"/>
  <c r="M658" i="23" s="1"/>
  <c r="P101" i="10"/>
  <c r="M641" i="23" s="1"/>
  <c r="Y85" i="10"/>
  <c r="M266" i="23" s="1"/>
  <c r="T77" i="10"/>
  <c r="M69" i="23" s="1"/>
  <c r="W100" i="10"/>
  <c r="M624" i="23" s="1"/>
  <c r="W102" i="10"/>
  <c r="M672" i="23" s="1"/>
  <c r="O95" i="10"/>
  <c r="M496" i="23" s="1"/>
  <c r="W75" i="10"/>
  <c r="M24" i="23" s="1"/>
  <c r="K83" i="10"/>
  <c r="M204" i="23" s="1"/>
  <c r="K104" i="10"/>
  <c r="M708" i="23" s="1"/>
  <c r="W89" i="10"/>
  <c r="M360" i="23" s="1"/>
  <c r="L104" i="10"/>
  <c r="M709" i="23" s="1"/>
  <c r="K93" i="10"/>
  <c r="M444" i="23" s="1"/>
  <c r="J96" i="10"/>
  <c r="M515" i="23" s="1"/>
  <c r="H93" i="10"/>
  <c r="M441" i="23" s="1"/>
  <c r="G78" i="10"/>
  <c r="M80" i="23" s="1"/>
  <c r="F78" i="10"/>
  <c r="M79" i="23" s="1"/>
  <c r="D75" i="10"/>
  <c r="M5" i="23" s="1"/>
  <c r="B76" i="10"/>
  <c r="M27" i="23" s="1"/>
  <c r="Q101" i="10"/>
  <c r="M642" i="23" s="1"/>
  <c r="Y100" i="10"/>
  <c r="M626" i="23" s="1"/>
  <c r="J84" i="10"/>
  <c r="M227" i="23" s="1"/>
  <c r="O76" i="10"/>
  <c r="M40" i="23" s="1"/>
  <c r="M99" i="10"/>
  <c r="M590" i="23" s="1"/>
  <c r="E98" i="10"/>
  <c r="M558" i="23" s="1"/>
  <c r="W90" i="10"/>
  <c r="M384" i="23" s="1"/>
  <c r="W83" i="10"/>
  <c r="M216" i="23" s="1"/>
  <c r="W91" i="10"/>
  <c r="M408" i="23" s="1"/>
  <c r="L78" i="10"/>
  <c r="M85" i="23" s="1"/>
  <c r="L81" i="10"/>
  <c r="M157" i="23" s="1"/>
  <c r="L84" i="10"/>
  <c r="M229" i="23" s="1"/>
  <c r="L87" i="10"/>
  <c r="M301" i="23" s="1"/>
  <c r="L90" i="10"/>
  <c r="M373" i="23" s="1"/>
  <c r="L93" i="10"/>
  <c r="M445" i="23" s="1"/>
  <c r="L96" i="10"/>
  <c r="M517" i="23" s="1"/>
  <c r="L99" i="10"/>
  <c r="M589" i="23" s="1"/>
  <c r="L102" i="10"/>
  <c r="M661" i="23" s="1"/>
  <c r="K95" i="10"/>
  <c r="M492" i="23" s="1"/>
  <c r="V95" i="10"/>
  <c r="M503" i="23" s="1"/>
  <c r="T92" i="10"/>
  <c r="M429" i="23" s="1"/>
  <c r="S77" i="10"/>
  <c r="M68" i="23" s="1"/>
  <c r="R77" i="10"/>
  <c r="M67" i="23" s="1"/>
  <c r="S105" i="10"/>
  <c r="M740" i="23" s="1"/>
  <c r="N75" i="10"/>
  <c r="M15" i="23" s="1"/>
  <c r="B101" i="10"/>
  <c r="M627" i="23" s="1"/>
  <c r="G100" i="10"/>
  <c r="M608" i="23" s="1"/>
  <c r="F83" i="10"/>
  <c r="M199" i="23" s="1"/>
  <c r="I75" i="10"/>
  <c r="M10" i="23" s="1"/>
  <c r="U97" i="10"/>
  <c r="M550" i="23" s="1"/>
  <c r="M93" i="10"/>
  <c r="M446" i="23" s="1"/>
  <c r="W86" i="10"/>
  <c r="M288" i="23" s="1"/>
  <c r="K76" i="10"/>
  <c r="M36" i="23" s="1"/>
  <c r="K84" i="10"/>
  <c r="M228" i="23" s="1"/>
  <c r="W93" i="10"/>
  <c r="M456" i="23" s="1"/>
  <c r="K97" i="10"/>
  <c r="M540" i="23" s="1"/>
  <c r="V90" i="10"/>
  <c r="M383" i="23" s="1"/>
  <c r="T87" i="10"/>
  <c r="M309" i="23" s="1"/>
  <c r="Q102" i="10"/>
  <c r="M666" i="23" s="1"/>
  <c r="F103" i="10"/>
  <c r="M679" i="23" s="1"/>
  <c r="D99" i="10"/>
  <c r="M581" i="23" s="1"/>
  <c r="R97" i="10"/>
  <c r="M547" i="23" s="1"/>
  <c r="I94" i="10"/>
  <c r="M466" i="23" s="1"/>
  <c r="P93" i="10"/>
  <c r="M449" i="23" s="1"/>
  <c r="E100" i="10"/>
  <c r="M606" i="23" s="1"/>
  <c r="F90" i="10"/>
  <c r="M367" i="23" s="1"/>
  <c r="K82" i="10"/>
  <c r="M180" i="23" s="1"/>
  <c r="G85" i="10"/>
  <c r="M248" i="23" s="1"/>
  <c r="B80" i="10"/>
  <c r="M123" i="23" s="1"/>
  <c r="K80" i="10"/>
  <c r="M132" i="23" s="1"/>
  <c r="K86" i="10"/>
  <c r="M276" i="23" s="1"/>
  <c r="M78" i="10"/>
  <c r="M86" i="23" s="1"/>
  <c r="W95" i="10"/>
  <c r="M504" i="23" s="1"/>
  <c r="X78" i="10"/>
  <c r="M97" i="23" s="1"/>
  <c r="X81" i="10"/>
  <c r="M169" i="23" s="1"/>
  <c r="X84" i="10"/>
  <c r="M241" i="23" s="1"/>
  <c r="X87" i="10"/>
  <c r="M313" i="23" s="1"/>
  <c r="X90" i="10"/>
  <c r="M385" i="23" s="1"/>
  <c r="X93" i="10"/>
  <c r="M457" i="23" s="1"/>
  <c r="X96" i="10"/>
  <c r="M529" i="23" s="1"/>
  <c r="X99" i="10"/>
  <c r="M601" i="23" s="1"/>
  <c r="X102" i="10"/>
  <c r="M673" i="23" s="1"/>
  <c r="X104" i="10"/>
  <c r="M721" i="23" s="1"/>
  <c r="K99" i="10"/>
  <c r="M588" i="23" s="1"/>
  <c r="J90" i="10"/>
  <c r="M371" i="23" s="1"/>
  <c r="H87" i="10"/>
  <c r="M297" i="23" s="1"/>
  <c r="B102" i="10"/>
  <c r="M651" i="23" s="1"/>
  <c r="O102" i="10"/>
  <c r="M664" i="23" s="1"/>
  <c r="M98" i="10"/>
  <c r="M566" i="23" s="1"/>
  <c r="C97" i="10"/>
  <c r="M532" i="23" s="1"/>
  <c r="Q93" i="10"/>
  <c r="M450" i="23" s="1"/>
  <c r="Y92" i="10"/>
  <c r="M434" i="23" s="1"/>
  <c r="P98" i="10"/>
  <c r="M569" i="23" s="1"/>
  <c r="S88" i="10"/>
  <c r="M332" i="23" s="1"/>
  <c r="C81" i="10"/>
  <c r="M148" i="23" s="1"/>
  <c r="D82" i="10"/>
  <c r="M173" i="23" s="1"/>
  <c r="C77" i="10"/>
  <c r="M52" i="23" s="1"/>
  <c r="W76" i="10"/>
  <c r="M48" i="23" s="1"/>
  <c r="K88" i="10"/>
  <c r="M324" i="23" s="1"/>
  <c r="W97" i="10"/>
  <c r="M552" i="23" s="1"/>
  <c r="K101" i="10"/>
  <c r="M636" i="23" s="1"/>
  <c r="V89" i="10"/>
  <c r="M359" i="23" s="1"/>
  <c r="T86" i="10"/>
  <c r="M285" i="23" s="1"/>
  <c r="I101" i="10"/>
  <c r="M634" i="23" s="1"/>
  <c r="W101" i="10"/>
  <c r="M648" i="23" s="1"/>
  <c r="S97" i="10"/>
  <c r="M548" i="23" s="1"/>
  <c r="R95" i="10"/>
  <c r="M499" i="23" s="1"/>
  <c r="B93" i="10"/>
  <c r="M435" i="23" s="1"/>
  <c r="G92" i="10"/>
  <c r="M416" i="23" s="1"/>
  <c r="W96" i="10"/>
  <c r="M528" i="23" s="1"/>
  <c r="E87" i="10"/>
  <c r="M294" i="23" s="1"/>
  <c r="T79" i="10"/>
  <c r="M117" i="23" s="1"/>
  <c r="U78" i="10"/>
  <c r="M94" i="23" s="1"/>
  <c r="Y103" i="10"/>
  <c r="M698" i="23" s="1"/>
  <c r="W80" i="10"/>
  <c r="M144" i="23" s="1"/>
  <c r="K90" i="10"/>
  <c r="M372" i="23" s="1"/>
  <c r="W99" i="10"/>
  <c r="M600" i="23" s="1"/>
  <c r="L79" i="10"/>
  <c r="M109" i="23" s="1"/>
  <c r="L82" i="10"/>
  <c r="M181" i="23" s="1"/>
  <c r="L85" i="10"/>
  <c r="M253" i="23" s="1"/>
  <c r="L88" i="10"/>
  <c r="M325" i="23" s="1"/>
  <c r="L91" i="10"/>
  <c r="M397" i="23" s="1"/>
  <c r="L94" i="10"/>
  <c r="M469" i="23" s="1"/>
  <c r="L97" i="10"/>
  <c r="M541" i="23" s="1"/>
  <c r="L100" i="10"/>
  <c r="M613" i="23" s="1"/>
  <c r="K103" i="10"/>
  <c r="M684" i="23" s="1"/>
  <c r="D91" i="10"/>
  <c r="M389" i="23" s="1"/>
  <c r="D96" i="10"/>
  <c r="M509" i="23" s="1"/>
  <c r="X88" i="10"/>
  <c r="M337" i="23" s="1"/>
  <c r="K77" i="10"/>
  <c r="M60" i="23" s="1"/>
  <c r="L103" i="10"/>
  <c r="M685" i="23" s="1"/>
  <c r="M90" i="10"/>
  <c r="M374" i="23" s="1"/>
  <c r="N94" i="10"/>
  <c r="M471" i="23" s="1"/>
  <c r="K92" i="10"/>
  <c r="M420" i="23" s="1"/>
  <c r="R85" i="10"/>
  <c r="M259" i="23" s="1"/>
  <c r="M101" i="10"/>
  <c r="M638" i="23" s="1"/>
  <c r="K94" i="10"/>
  <c r="M468" i="23" s="1"/>
  <c r="X91" i="10"/>
  <c r="M409" i="23" s="1"/>
  <c r="B94" i="10"/>
  <c r="M459" i="23" s="1"/>
  <c r="F91" i="10"/>
  <c r="M391" i="23" s="1"/>
  <c r="C85" i="10"/>
  <c r="M244" i="23" s="1"/>
  <c r="P96" i="10"/>
  <c r="M521" i="23" s="1"/>
  <c r="M81" i="10"/>
  <c r="M158" i="23" s="1"/>
  <c r="T105" i="10"/>
  <c r="M741" i="23" s="1"/>
  <c r="I86" i="10"/>
  <c r="M274" i="23" s="1"/>
  <c r="N104" i="10"/>
  <c r="M711" i="23" s="1"/>
  <c r="X94" i="10"/>
  <c r="M481" i="23" s="1"/>
  <c r="H105" i="10"/>
  <c r="M729" i="23" s="1"/>
  <c r="Q85" i="10"/>
  <c r="M258" i="23" s="1"/>
  <c r="F86" i="10"/>
  <c r="M271" i="23" s="1"/>
  <c r="L105" i="10"/>
  <c r="M733" i="23" s="1"/>
  <c r="R98" i="10"/>
  <c r="M571" i="23" s="1"/>
  <c r="P85" i="10"/>
  <c r="M257" i="23" s="1"/>
  <c r="X79" i="10"/>
  <c r="M121" i="23" s="1"/>
  <c r="X97" i="10"/>
  <c r="M553" i="23" s="1"/>
  <c r="O92" i="10"/>
  <c r="M424" i="23" s="1"/>
  <c r="C98" i="10"/>
  <c r="M556" i="23" s="1"/>
  <c r="Y84" i="10"/>
  <c r="M242" i="23" s="1"/>
  <c r="M80" i="10"/>
  <c r="M134" i="23" s="1"/>
  <c r="Q94" i="10"/>
  <c r="M474" i="23" s="1"/>
  <c r="Q81" i="10"/>
  <c r="M162" i="23" s="1"/>
  <c r="X82" i="10"/>
  <c r="M193" i="23" s="1"/>
  <c r="X100" i="10"/>
  <c r="M625" i="23" s="1"/>
  <c r="Y105" i="10"/>
  <c r="M746" i="23" s="1"/>
  <c r="X85" i="10"/>
  <c r="M265" i="23" s="1"/>
  <c r="K105" i="10"/>
  <c r="M732" i="23" s="1"/>
  <c r="F104" i="10"/>
  <c r="M703" i="23" s="1"/>
  <c r="B52" i="10"/>
  <c r="L267" i="23" s="1"/>
  <c r="J55" i="10"/>
  <c r="L347" i="23" s="1"/>
  <c r="S66" i="10"/>
  <c r="L620" i="23" s="1"/>
  <c r="S60" i="10"/>
  <c r="L476" i="23" s="1"/>
  <c r="S54" i="10"/>
  <c r="L332" i="23" s="1"/>
  <c r="S48" i="10"/>
  <c r="L188" i="23" s="1"/>
  <c r="S42" i="10"/>
  <c r="L44" i="23" s="1"/>
  <c r="R67" i="10"/>
  <c r="L643" i="23" s="1"/>
  <c r="R61" i="10"/>
  <c r="L499" i="23" s="1"/>
  <c r="R55" i="10"/>
  <c r="L355" i="23" s="1"/>
  <c r="R49" i="10"/>
  <c r="L211" i="23" s="1"/>
  <c r="R43" i="10"/>
  <c r="L67" i="23" s="1"/>
  <c r="P68" i="10"/>
  <c r="L665" i="23" s="1"/>
  <c r="P62" i="10"/>
  <c r="L521" i="23" s="1"/>
  <c r="N68" i="10"/>
  <c r="L663" i="23" s="1"/>
  <c r="N62" i="10"/>
  <c r="L519" i="23" s="1"/>
  <c r="Y67" i="10"/>
  <c r="L650" i="23" s="1"/>
  <c r="Y61" i="10"/>
  <c r="L506" i="23" s="1"/>
  <c r="Y55" i="10"/>
  <c r="L362" i="23" s="1"/>
  <c r="Y49" i="10"/>
  <c r="L218" i="23" s="1"/>
  <c r="Y43" i="10"/>
  <c r="L74" i="23" s="1"/>
  <c r="X68" i="10"/>
  <c r="L673" i="23" s="1"/>
  <c r="X62" i="10"/>
  <c r="L529" i="23" s="1"/>
  <c r="X56" i="10"/>
  <c r="L385" i="23" s="1"/>
  <c r="X50" i="10"/>
  <c r="L241" i="23" s="1"/>
  <c r="X44" i="10"/>
  <c r="L97" i="23" s="1"/>
  <c r="W69" i="10"/>
  <c r="L696" i="23" s="1"/>
  <c r="W63" i="10"/>
  <c r="L552" i="23" s="1"/>
  <c r="I65" i="10"/>
  <c r="L586" i="23" s="1"/>
  <c r="N54" i="10"/>
  <c r="L327" i="23" s="1"/>
  <c r="N45" i="10"/>
  <c r="L111" i="23" s="1"/>
  <c r="H65" i="10"/>
  <c r="L585" i="23" s="1"/>
  <c r="K54" i="10"/>
  <c r="L324" i="23" s="1"/>
  <c r="K45" i="10"/>
  <c r="L108" i="23" s="1"/>
  <c r="V63" i="10"/>
  <c r="L551" i="23" s="1"/>
  <c r="J61" i="10"/>
  <c r="L491" i="23" s="1"/>
  <c r="O63" i="10"/>
  <c r="L544" i="23" s="1"/>
  <c r="J53" i="10"/>
  <c r="L299" i="23" s="1"/>
  <c r="J44" i="10"/>
  <c r="L83" i="23" s="1"/>
  <c r="J63" i="10"/>
  <c r="L539" i="23" s="1"/>
  <c r="H59" i="10"/>
  <c r="L441" i="23" s="1"/>
  <c r="H50" i="10"/>
  <c r="L225" i="23" s="1"/>
  <c r="H41" i="10"/>
  <c r="L9" i="23" s="1"/>
  <c r="Q51" i="10"/>
  <c r="L258" i="23" s="1"/>
  <c r="I64" i="10"/>
  <c r="L562" i="23" s="1"/>
  <c r="H48" i="10"/>
  <c r="L177" i="23" s="1"/>
  <c r="I58" i="10"/>
  <c r="L418" i="23" s="1"/>
  <c r="P44" i="10"/>
  <c r="L89" i="23" s="1"/>
  <c r="Q54" i="10"/>
  <c r="L330" i="23" s="1"/>
  <c r="E41" i="10"/>
  <c r="L6" i="23" s="1"/>
  <c r="I52" i="10"/>
  <c r="L274" i="23" s="1"/>
  <c r="O68" i="10"/>
  <c r="L664" i="23" s="1"/>
  <c r="V49" i="10"/>
  <c r="L215" i="23" s="1"/>
  <c r="I60" i="10"/>
  <c r="L466" i="23" s="1"/>
  <c r="K46" i="10"/>
  <c r="L132" i="23" s="1"/>
  <c r="K56" i="10"/>
  <c r="L372" i="23" s="1"/>
  <c r="W42" i="10"/>
  <c r="L48" i="23" s="1"/>
  <c r="O51" i="10"/>
  <c r="L256" i="23" s="1"/>
  <c r="J62" i="10"/>
  <c r="L515" i="23" s="1"/>
  <c r="V43" i="10"/>
  <c r="L71" i="23" s="1"/>
  <c r="D50" i="10"/>
  <c r="L221" i="23" s="1"/>
  <c r="I56" i="10"/>
  <c r="L370" i="23" s="1"/>
  <c r="P48" i="10"/>
  <c r="L185" i="23" s="1"/>
  <c r="G66" i="10"/>
  <c r="L608" i="23" s="1"/>
  <c r="G60" i="10"/>
  <c r="L464" i="23" s="1"/>
  <c r="G54" i="10"/>
  <c r="L320" i="23" s="1"/>
  <c r="G48" i="10"/>
  <c r="L176" i="23" s="1"/>
  <c r="G42" i="10"/>
  <c r="L32" i="23" s="1"/>
  <c r="F67" i="10"/>
  <c r="L631" i="23" s="1"/>
  <c r="F61" i="10"/>
  <c r="L487" i="23" s="1"/>
  <c r="F55" i="10"/>
  <c r="L343" i="23" s="1"/>
  <c r="F49" i="10"/>
  <c r="L199" i="23" s="1"/>
  <c r="F43" i="10"/>
  <c r="L55" i="23" s="1"/>
  <c r="D68" i="10"/>
  <c r="L653" i="23" s="1"/>
  <c r="D62" i="10"/>
  <c r="L509" i="23" s="1"/>
  <c r="B68" i="10"/>
  <c r="L651" i="23" s="1"/>
  <c r="B62" i="10"/>
  <c r="L507" i="23" s="1"/>
  <c r="M67" i="10"/>
  <c r="L638" i="23" s="1"/>
  <c r="M61" i="10"/>
  <c r="L494" i="23" s="1"/>
  <c r="M55" i="10"/>
  <c r="L350" i="23" s="1"/>
  <c r="M49" i="10"/>
  <c r="L206" i="23" s="1"/>
  <c r="M43" i="10"/>
  <c r="L62" i="23" s="1"/>
  <c r="L68" i="10"/>
  <c r="L661" i="23" s="1"/>
  <c r="L62" i="10"/>
  <c r="L517" i="23" s="1"/>
  <c r="L56" i="10"/>
  <c r="L373" i="23" s="1"/>
  <c r="L50" i="10"/>
  <c r="L229" i="23" s="1"/>
  <c r="L44" i="10"/>
  <c r="L85" i="23" s="1"/>
  <c r="K69" i="10"/>
  <c r="L684" i="23" s="1"/>
  <c r="K63" i="10"/>
  <c r="L540" i="23" s="1"/>
  <c r="E64" i="10"/>
  <c r="L558" i="23" s="1"/>
  <c r="T53" i="10"/>
  <c r="L309" i="23" s="1"/>
  <c r="T44" i="10"/>
  <c r="L93" i="23" s="1"/>
  <c r="C64" i="10"/>
  <c r="L556" i="23" s="1"/>
  <c r="Q53" i="10"/>
  <c r="L306" i="23" s="1"/>
  <c r="Q44" i="10"/>
  <c r="L90" i="23" s="1"/>
  <c r="T62" i="10"/>
  <c r="L525" i="23" s="1"/>
  <c r="J60" i="10"/>
  <c r="L467" i="23" s="1"/>
  <c r="I62" i="10"/>
  <c r="L514" i="23" s="1"/>
  <c r="P52" i="10"/>
  <c r="L281" i="23" s="1"/>
  <c r="P43" i="10"/>
  <c r="L65" i="23" s="1"/>
  <c r="T71" i="10"/>
  <c r="L741" i="23" s="1"/>
  <c r="N58" i="10"/>
  <c r="L423" i="23" s="1"/>
  <c r="N49" i="10"/>
  <c r="L207" i="23" s="1"/>
  <c r="I70" i="10"/>
  <c r="L706" i="23" s="1"/>
  <c r="O50" i="10"/>
  <c r="L232" i="23" s="1"/>
  <c r="U61" i="10"/>
  <c r="L502" i="23" s="1"/>
  <c r="D47" i="10"/>
  <c r="L149" i="23" s="1"/>
  <c r="C57" i="10"/>
  <c r="L388" i="23" s="1"/>
  <c r="O43" i="10"/>
  <c r="L64" i="23" s="1"/>
  <c r="O53" i="10"/>
  <c r="L304" i="23" s="1"/>
  <c r="Q71" i="10"/>
  <c r="L738" i="23" s="1"/>
  <c r="E51" i="10"/>
  <c r="L246" i="23" s="1"/>
  <c r="Q65" i="10"/>
  <c r="L594" i="23" s="1"/>
  <c r="U48" i="10"/>
  <c r="L190" i="23" s="1"/>
  <c r="C59" i="10"/>
  <c r="L436" i="23" s="1"/>
  <c r="I45" i="10"/>
  <c r="L106" i="23" s="1"/>
  <c r="I55" i="10"/>
  <c r="L346" i="23" s="1"/>
  <c r="U41" i="10"/>
  <c r="L22" i="23" s="1"/>
  <c r="E48" i="10"/>
  <c r="L174" i="23" s="1"/>
  <c r="P57" i="10"/>
  <c r="L401" i="23" s="1"/>
  <c r="T69" i="10"/>
  <c r="L693" i="23" s="1"/>
  <c r="T46" i="10"/>
  <c r="L141" i="23" s="1"/>
  <c r="V52" i="10"/>
  <c r="L287" i="23" s="1"/>
  <c r="W45" i="10"/>
  <c r="L120" i="23" s="1"/>
  <c r="S71" i="10"/>
  <c r="L740" i="23" s="1"/>
  <c r="S65" i="10"/>
  <c r="L596" i="23" s="1"/>
  <c r="S59" i="10"/>
  <c r="L452" i="23" s="1"/>
  <c r="S53" i="10"/>
  <c r="L308" i="23" s="1"/>
  <c r="S47" i="10"/>
  <c r="L164" i="23" s="1"/>
  <c r="S41" i="10"/>
  <c r="L20" i="23" s="1"/>
  <c r="R66" i="10"/>
  <c r="L619" i="23" s="1"/>
  <c r="R60" i="10"/>
  <c r="L475" i="23" s="1"/>
  <c r="R54" i="10"/>
  <c r="L331" i="23" s="1"/>
  <c r="R48" i="10"/>
  <c r="L187" i="23" s="1"/>
  <c r="R42" i="10"/>
  <c r="L43" i="23" s="1"/>
  <c r="P67" i="10"/>
  <c r="L641" i="23" s="1"/>
  <c r="P61" i="10"/>
  <c r="L497" i="23" s="1"/>
  <c r="N67" i="10"/>
  <c r="L639" i="23" s="1"/>
  <c r="N61" i="10"/>
  <c r="L495" i="23" s="1"/>
  <c r="Y66" i="10"/>
  <c r="L626" i="23" s="1"/>
  <c r="Y60" i="10"/>
  <c r="L482" i="23" s="1"/>
  <c r="Y54" i="10"/>
  <c r="L338" i="23" s="1"/>
  <c r="Y48" i="10"/>
  <c r="L194" i="23" s="1"/>
  <c r="Y42" i="10"/>
  <c r="L50" i="23" s="1"/>
  <c r="X67" i="10"/>
  <c r="L649" i="23" s="1"/>
  <c r="X61" i="10"/>
  <c r="L505" i="23" s="1"/>
  <c r="X55" i="10"/>
  <c r="L361" i="23" s="1"/>
  <c r="X49" i="10"/>
  <c r="L217" i="23" s="1"/>
  <c r="X43" i="10"/>
  <c r="L73" i="23" s="1"/>
  <c r="W68" i="10"/>
  <c r="L672" i="23" s="1"/>
  <c r="W62" i="10"/>
  <c r="L528" i="23" s="1"/>
  <c r="V62" i="10"/>
  <c r="L527" i="23" s="1"/>
  <c r="B53" i="10"/>
  <c r="L291" i="23" s="1"/>
  <c r="B44" i="10"/>
  <c r="L75" i="23" s="1"/>
  <c r="U62" i="10"/>
  <c r="L526" i="23" s="1"/>
  <c r="W52" i="10"/>
  <c r="L288" i="23" s="1"/>
  <c r="W43" i="10"/>
  <c r="L72" i="23" s="1"/>
  <c r="O61" i="10"/>
  <c r="L496" i="23" s="1"/>
  <c r="O59" i="10"/>
  <c r="L448" i="23" s="1"/>
  <c r="E61" i="10"/>
  <c r="L486" i="23" s="1"/>
  <c r="V51" i="10"/>
  <c r="L263" i="23" s="1"/>
  <c r="V42" i="10"/>
  <c r="L47" i="23" s="1"/>
  <c r="O70" i="10"/>
  <c r="L712" i="23" s="1"/>
  <c r="T57" i="10"/>
  <c r="L405" i="23" s="1"/>
  <c r="T48" i="10"/>
  <c r="L189" i="23" s="1"/>
  <c r="I67" i="10"/>
  <c r="L634" i="23" s="1"/>
  <c r="K49" i="10"/>
  <c r="L204" i="23" s="1"/>
  <c r="U59" i="10"/>
  <c r="L454" i="23" s="1"/>
  <c r="B46" i="10"/>
  <c r="L123" i="23" s="1"/>
  <c r="V55" i="10"/>
  <c r="L359" i="23" s="1"/>
  <c r="J42" i="10"/>
  <c r="L35" i="23" s="1"/>
  <c r="K52" i="10"/>
  <c r="L276" i="23" s="1"/>
  <c r="C69" i="10"/>
  <c r="L676" i="23" s="1"/>
  <c r="C50" i="10"/>
  <c r="L220" i="23" s="1"/>
  <c r="C63" i="10"/>
  <c r="L532" i="23" s="1"/>
  <c r="P47" i="10"/>
  <c r="L161" i="23" s="1"/>
  <c r="Q57" i="10"/>
  <c r="L402" i="23" s="1"/>
  <c r="E44" i="10"/>
  <c r="L78" i="23" s="1"/>
  <c r="E54" i="10"/>
  <c r="L318" i="23" s="1"/>
  <c r="U64" i="10"/>
  <c r="L574" i="23" s="1"/>
  <c r="U44" i="10"/>
  <c r="L94" i="23" s="1"/>
  <c r="H54" i="10"/>
  <c r="L321" i="23" s="1"/>
  <c r="I61" i="10"/>
  <c r="L490" i="23" s="1"/>
  <c r="J43" i="10"/>
  <c r="L59" i="23" s="1"/>
  <c r="O49" i="10"/>
  <c r="L208" i="23" s="1"/>
  <c r="H45" i="10"/>
  <c r="L105" i="23" s="1"/>
  <c r="G71" i="10"/>
  <c r="L728" i="23" s="1"/>
  <c r="G65" i="10"/>
  <c r="L584" i="23" s="1"/>
  <c r="G59" i="10"/>
  <c r="L440" i="23" s="1"/>
  <c r="G53" i="10"/>
  <c r="L296" i="23" s="1"/>
  <c r="G47" i="10"/>
  <c r="L152" i="23" s="1"/>
  <c r="G41" i="10"/>
  <c r="L8" i="23" s="1"/>
  <c r="F66" i="10"/>
  <c r="L607" i="23" s="1"/>
  <c r="F60" i="10"/>
  <c r="L463" i="23" s="1"/>
  <c r="F54" i="10"/>
  <c r="L319" i="23" s="1"/>
  <c r="F48" i="10"/>
  <c r="L175" i="23" s="1"/>
  <c r="F42" i="10"/>
  <c r="L31" i="23" s="1"/>
  <c r="D67" i="10"/>
  <c r="L629" i="23" s="1"/>
  <c r="D61" i="10"/>
  <c r="L485" i="23" s="1"/>
  <c r="B67" i="10"/>
  <c r="L627" i="23" s="1"/>
  <c r="B61" i="10"/>
  <c r="L483" i="23" s="1"/>
  <c r="M66" i="10"/>
  <c r="L614" i="23" s="1"/>
  <c r="M60" i="10"/>
  <c r="L470" i="23" s="1"/>
  <c r="M54" i="10"/>
  <c r="L326" i="23" s="1"/>
  <c r="M48" i="10"/>
  <c r="L182" i="23" s="1"/>
  <c r="M42" i="10"/>
  <c r="L38" i="23" s="1"/>
  <c r="L67" i="10"/>
  <c r="L637" i="23" s="1"/>
  <c r="L61" i="10"/>
  <c r="L493" i="23" s="1"/>
  <c r="L55" i="10"/>
  <c r="L349" i="23" s="1"/>
  <c r="L49" i="10"/>
  <c r="L205" i="23" s="1"/>
  <c r="L43" i="10"/>
  <c r="L61" i="23" s="1"/>
  <c r="K68" i="10"/>
  <c r="L660" i="23" s="1"/>
  <c r="K62" i="10"/>
  <c r="L516" i="23" s="1"/>
  <c r="T61" i="10"/>
  <c r="L501" i="23" s="1"/>
  <c r="H52" i="10"/>
  <c r="L273" i="23" s="1"/>
  <c r="H43" i="10"/>
  <c r="L57" i="23" s="1"/>
  <c r="Q61" i="10"/>
  <c r="L498" i="23" s="1"/>
  <c r="E52" i="10"/>
  <c r="L270" i="23" s="1"/>
  <c r="E43" i="10"/>
  <c r="L54" i="23" s="1"/>
  <c r="K60" i="10"/>
  <c r="L468" i="23" s="1"/>
  <c r="U58" i="10"/>
  <c r="L430" i="23" s="1"/>
  <c r="E60" i="10"/>
  <c r="L462" i="23" s="1"/>
  <c r="D51" i="10"/>
  <c r="L245" i="23" s="1"/>
  <c r="D42" i="10"/>
  <c r="L29" i="23" s="1"/>
  <c r="I69" i="10"/>
  <c r="L682" i="23" s="1"/>
  <c r="B57" i="10"/>
  <c r="L387" i="23" s="1"/>
  <c r="B48" i="10"/>
  <c r="L171" i="23" s="1"/>
  <c r="J64" i="10"/>
  <c r="L563" i="23" s="1"/>
  <c r="I48" i="10"/>
  <c r="L178" i="23" s="1"/>
  <c r="K58" i="10"/>
  <c r="L420" i="23" s="1"/>
  <c r="V44" i="10"/>
  <c r="L95" i="23" s="1"/>
  <c r="U54" i="10"/>
  <c r="L334" i="23" s="1"/>
  <c r="I41" i="10"/>
  <c r="L10" i="23" s="1"/>
  <c r="I51" i="10"/>
  <c r="L250" i="23" s="1"/>
  <c r="C66" i="10"/>
  <c r="L604" i="23" s="1"/>
  <c r="W48" i="10"/>
  <c r="L192" i="23" s="1"/>
  <c r="Q60" i="10"/>
  <c r="L474" i="23" s="1"/>
  <c r="O46" i="10"/>
  <c r="L136" i="23" s="1"/>
  <c r="O56" i="10"/>
  <c r="L376" i="23" s="1"/>
  <c r="C43" i="10"/>
  <c r="L52" i="23" s="1"/>
  <c r="C53" i="10"/>
  <c r="L292" i="23" s="1"/>
  <c r="Q58" i="10"/>
  <c r="L426" i="23" s="1"/>
  <c r="K41" i="10"/>
  <c r="L12" i="23" s="1"/>
  <c r="V50" i="10"/>
  <c r="L239" i="23" s="1"/>
  <c r="E57" i="10"/>
  <c r="L390" i="23" s="1"/>
  <c r="C68" i="10"/>
  <c r="L652" i="23" s="1"/>
  <c r="D46" i="10"/>
  <c r="L125" i="23" s="1"/>
  <c r="U66" i="10"/>
  <c r="L622" i="23" s="1"/>
  <c r="S70" i="10"/>
  <c r="L716" i="23" s="1"/>
  <c r="S64" i="10"/>
  <c r="L572" i="23" s="1"/>
  <c r="S58" i="10"/>
  <c r="L428" i="23" s="1"/>
  <c r="S52" i="10"/>
  <c r="L284" i="23" s="1"/>
  <c r="S46" i="10"/>
  <c r="L140" i="23" s="1"/>
  <c r="R71" i="10"/>
  <c r="L739" i="23" s="1"/>
  <c r="R65" i="10"/>
  <c r="L595" i="23" s="1"/>
  <c r="R59" i="10"/>
  <c r="L451" i="23" s="1"/>
  <c r="R53" i="10"/>
  <c r="L307" i="23" s="1"/>
  <c r="R47" i="10"/>
  <c r="L163" i="23" s="1"/>
  <c r="R41" i="10"/>
  <c r="L19" i="23" s="1"/>
  <c r="P66" i="10"/>
  <c r="L617" i="23" s="1"/>
  <c r="P60" i="10"/>
  <c r="L473" i="23" s="1"/>
  <c r="N66" i="10"/>
  <c r="L615" i="23" s="1"/>
  <c r="Y71" i="10"/>
  <c r="L746" i="23" s="1"/>
  <c r="Y65" i="10"/>
  <c r="L602" i="23" s="1"/>
  <c r="Y59" i="10"/>
  <c r="L458" i="23" s="1"/>
  <c r="Y53" i="10"/>
  <c r="L314" i="23" s="1"/>
  <c r="Y47" i="10"/>
  <c r="L170" i="23" s="1"/>
  <c r="Y41" i="10"/>
  <c r="L26" i="23" s="1"/>
  <c r="X66" i="10"/>
  <c r="L625" i="23" s="1"/>
  <c r="X60" i="10"/>
  <c r="L481" i="23" s="1"/>
  <c r="X54" i="10"/>
  <c r="L337" i="23" s="1"/>
  <c r="X48" i="10"/>
  <c r="L193" i="23" s="1"/>
  <c r="X42" i="10"/>
  <c r="L49" i="23" s="1"/>
  <c r="W67" i="10"/>
  <c r="L648" i="23" s="1"/>
  <c r="W61" i="10"/>
  <c r="L504" i="23" s="1"/>
  <c r="O60" i="10"/>
  <c r="L472" i="23" s="1"/>
  <c r="N51" i="10"/>
  <c r="L255" i="23" s="1"/>
  <c r="N42" i="10"/>
  <c r="L39" i="23" s="1"/>
  <c r="N60" i="10"/>
  <c r="L471" i="23" s="1"/>
  <c r="K51" i="10"/>
  <c r="L252" i="23" s="1"/>
  <c r="K42" i="10"/>
  <c r="L36" i="23" s="1"/>
  <c r="C71" i="10"/>
  <c r="L724" i="23" s="1"/>
  <c r="C58" i="10"/>
  <c r="L412" i="23" s="1"/>
  <c r="J59" i="10"/>
  <c r="L443" i="23" s="1"/>
  <c r="J50" i="10"/>
  <c r="L227" i="23" s="1"/>
  <c r="J41" i="10"/>
  <c r="L11" i="23" s="1"/>
  <c r="E68" i="10"/>
  <c r="L654" i="23" s="1"/>
  <c r="H56" i="10"/>
  <c r="L369" i="23" s="1"/>
  <c r="H47" i="10"/>
  <c r="L153" i="23" s="1"/>
  <c r="V61" i="10"/>
  <c r="L503" i="23" s="1"/>
  <c r="E47" i="10"/>
  <c r="L150" i="23" s="1"/>
  <c r="H57" i="10"/>
  <c r="L393" i="23" s="1"/>
  <c r="T43" i="10"/>
  <c r="L69" i="23" s="1"/>
  <c r="P53" i="10"/>
  <c r="L305" i="23" s="1"/>
  <c r="H69" i="10"/>
  <c r="L681" i="23" s="1"/>
  <c r="E50" i="10"/>
  <c r="L222" i="23" s="1"/>
  <c r="E63" i="10"/>
  <c r="L534" i="23" s="1"/>
  <c r="U47" i="10"/>
  <c r="L166" i="23" s="1"/>
  <c r="D59" i="10"/>
  <c r="L437" i="23" s="1"/>
  <c r="J45" i="10"/>
  <c r="L107" i="23" s="1"/>
  <c r="K55" i="10"/>
  <c r="L348" i="23" s="1"/>
  <c r="W41" i="10"/>
  <c r="L24" i="23" s="1"/>
  <c r="W51" i="10"/>
  <c r="L264" i="23" s="1"/>
  <c r="D55" i="10"/>
  <c r="L341" i="23" s="1"/>
  <c r="H63" i="10"/>
  <c r="L537" i="23" s="1"/>
  <c r="N47" i="10"/>
  <c r="L159" i="23" s="1"/>
  <c r="U53" i="10"/>
  <c r="L310" i="23" s="1"/>
  <c r="H60" i="10"/>
  <c r="L465" i="23" s="1"/>
  <c r="U42" i="10"/>
  <c r="L46" i="23" s="1"/>
  <c r="O42" i="10"/>
  <c r="L40" i="23" s="1"/>
  <c r="G70" i="10"/>
  <c r="L704" i="23" s="1"/>
  <c r="G64" i="10"/>
  <c r="L560" i="23" s="1"/>
  <c r="G58" i="10"/>
  <c r="L416" i="23" s="1"/>
  <c r="G52" i="10"/>
  <c r="L272" i="23" s="1"/>
  <c r="G46" i="10"/>
  <c r="L128" i="23" s="1"/>
  <c r="F71" i="10"/>
  <c r="L727" i="23" s="1"/>
  <c r="F65" i="10"/>
  <c r="L583" i="23" s="1"/>
  <c r="F59" i="10"/>
  <c r="L439" i="23" s="1"/>
  <c r="F53" i="10"/>
  <c r="L295" i="23" s="1"/>
  <c r="F47" i="10"/>
  <c r="L151" i="23" s="1"/>
  <c r="F41" i="10"/>
  <c r="L7" i="23" s="1"/>
  <c r="D66" i="10"/>
  <c r="L605" i="23" s="1"/>
  <c r="D60" i="10"/>
  <c r="L461" i="23" s="1"/>
  <c r="B66" i="10"/>
  <c r="L603" i="23" s="1"/>
  <c r="M71" i="10"/>
  <c r="L734" i="23" s="1"/>
  <c r="M65" i="10"/>
  <c r="L590" i="23" s="1"/>
  <c r="M59" i="10"/>
  <c r="L446" i="23" s="1"/>
  <c r="M53" i="10"/>
  <c r="L302" i="23" s="1"/>
  <c r="M47" i="10"/>
  <c r="L158" i="23" s="1"/>
  <c r="M41" i="10"/>
  <c r="L14" i="23" s="1"/>
  <c r="L66" i="10"/>
  <c r="L613" i="23" s="1"/>
  <c r="L60" i="10"/>
  <c r="L469" i="23" s="1"/>
  <c r="L54" i="10"/>
  <c r="L325" i="23" s="1"/>
  <c r="L48" i="10"/>
  <c r="L181" i="23" s="1"/>
  <c r="L42" i="10"/>
  <c r="L37" i="23" s="1"/>
  <c r="K67" i="10"/>
  <c r="L636" i="23" s="1"/>
  <c r="K61" i="10"/>
  <c r="L492" i="23" s="1"/>
  <c r="T59" i="10"/>
  <c r="L453" i="23" s="1"/>
  <c r="T50" i="10"/>
  <c r="L237" i="23" s="1"/>
  <c r="T41" i="10"/>
  <c r="L21" i="23" s="1"/>
  <c r="Q59" i="10"/>
  <c r="L450" i="23" s="1"/>
  <c r="Q50" i="10"/>
  <c r="L234" i="23" s="1"/>
  <c r="Q41" i="10"/>
  <c r="L18" i="23" s="1"/>
  <c r="U69" i="10"/>
  <c r="L694" i="23" s="1"/>
  <c r="V71" i="10"/>
  <c r="L743" i="23" s="1"/>
  <c r="P58" i="10"/>
  <c r="L425" i="23" s="1"/>
  <c r="P49" i="10"/>
  <c r="L209" i="23" s="1"/>
  <c r="U71" i="10"/>
  <c r="L742" i="23" s="1"/>
  <c r="V66" i="10"/>
  <c r="L623" i="23" s="1"/>
  <c r="N55" i="10"/>
  <c r="L351" i="23" s="1"/>
  <c r="N46" i="10"/>
  <c r="L135" i="23" s="1"/>
  <c r="V59" i="10"/>
  <c r="L455" i="23" s="1"/>
  <c r="C46" i="10"/>
  <c r="L124" i="23" s="1"/>
  <c r="D56" i="10"/>
  <c r="L365" i="23" s="1"/>
  <c r="P42" i="10"/>
  <c r="L41" i="23" s="1"/>
  <c r="O52" i="10"/>
  <c r="L280" i="23" s="1"/>
  <c r="Q66" i="10"/>
  <c r="L618" i="23" s="1"/>
  <c r="C49" i="10"/>
  <c r="L196" i="23" s="1"/>
  <c r="T60" i="10"/>
  <c r="L477" i="23" s="1"/>
  <c r="Q46" i="10"/>
  <c r="L138" i="23" s="1"/>
  <c r="U57" i="10"/>
  <c r="L406" i="23" s="1"/>
  <c r="I44" i="10"/>
  <c r="L82" i="23" s="1"/>
  <c r="I54" i="10"/>
  <c r="L322" i="23" s="1"/>
  <c r="U70" i="10"/>
  <c r="L718" i="23" s="1"/>
  <c r="U50" i="10"/>
  <c r="L238" i="23" s="1"/>
  <c r="U51" i="10"/>
  <c r="L262" i="23" s="1"/>
  <c r="B58" i="10"/>
  <c r="L411" i="23" s="1"/>
  <c r="D44" i="10"/>
  <c r="L77" i="23" s="1"/>
  <c r="K50" i="10"/>
  <c r="L228" i="23" s="1"/>
  <c r="N56" i="10"/>
  <c r="L375" i="23" s="1"/>
  <c r="E66" i="10"/>
  <c r="L606" i="23" s="1"/>
  <c r="J65" i="10"/>
  <c r="L587" i="23" s="1"/>
  <c r="S69" i="10"/>
  <c r="L692" i="23" s="1"/>
  <c r="S63" i="10"/>
  <c r="L548" i="23" s="1"/>
  <c r="S57" i="10"/>
  <c r="L404" i="23" s="1"/>
  <c r="S51" i="10"/>
  <c r="L260" i="23" s="1"/>
  <c r="S45" i="10"/>
  <c r="L116" i="23" s="1"/>
  <c r="R70" i="10"/>
  <c r="L715" i="23" s="1"/>
  <c r="R64" i="10"/>
  <c r="L571" i="23" s="1"/>
  <c r="R58" i="10"/>
  <c r="L427" i="23" s="1"/>
  <c r="R52" i="10"/>
  <c r="L283" i="23" s="1"/>
  <c r="R46" i="10"/>
  <c r="L139" i="23" s="1"/>
  <c r="P71" i="10"/>
  <c r="L737" i="23" s="1"/>
  <c r="P65" i="10"/>
  <c r="L593" i="23" s="1"/>
  <c r="N71" i="10"/>
  <c r="L735" i="23" s="1"/>
  <c r="N65" i="10"/>
  <c r="L591" i="23" s="1"/>
  <c r="Y70" i="10"/>
  <c r="L722" i="23" s="1"/>
  <c r="Y64" i="10"/>
  <c r="L578" i="23" s="1"/>
  <c r="Y58" i="10"/>
  <c r="L434" i="23" s="1"/>
  <c r="Y52" i="10"/>
  <c r="L290" i="23" s="1"/>
  <c r="Y46" i="10"/>
  <c r="L146" i="23" s="1"/>
  <c r="X71" i="10"/>
  <c r="L745" i="23" s="1"/>
  <c r="X65" i="10"/>
  <c r="L601" i="23" s="1"/>
  <c r="X59" i="10"/>
  <c r="L457" i="23" s="1"/>
  <c r="X53" i="10"/>
  <c r="L313" i="23" s="1"/>
  <c r="X47" i="10"/>
  <c r="L169" i="23" s="1"/>
  <c r="X41" i="10"/>
  <c r="L25" i="23" s="1"/>
  <c r="W66" i="10"/>
  <c r="L624" i="23" s="1"/>
  <c r="W60" i="10"/>
  <c r="L480" i="23" s="1"/>
  <c r="B59" i="10"/>
  <c r="L435" i="23" s="1"/>
  <c r="B50" i="10"/>
  <c r="L219" i="23" s="1"/>
  <c r="B41" i="10"/>
  <c r="L3" i="23" s="1"/>
  <c r="W58" i="10"/>
  <c r="L432" i="23" s="1"/>
  <c r="W49" i="10"/>
  <c r="L216" i="23" s="1"/>
  <c r="E71" i="10"/>
  <c r="L726" i="23" s="1"/>
  <c r="Q68" i="10"/>
  <c r="L666" i="23" s="1"/>
  <c r="T70" i="10"/>
  <c r="L717" i="23" s="1"/>
  <c r="V57" i="10"/>
  <c r="L407" i="23" s="1"/>
  <c r="V48" i="10"/>
  <c r="L191" i="23" s="1"/>
  <c r="Q70" i="10"/>
  <c r="L714" i="23" s="1"/>
  <c r="T65" i="10"/>
  <c r="L597" i="23" s="1"/>
  <c r="T54" i="10"/>
  <c r="L333" i="23" s="1"/>
  <c r="T45" i="10"/>
  <c r="L117" i="23" s="1"/>
  <c r="O58" i="10"/>
  <c r="L424" i="23" s="1"/>
  <c r="W44" i="10"/>
  <c r="L96" i="23" s="1"/>
  <c r="B55" i="10"/>
  <c r="L339" i="23" s="1"/>
  <c r="N41" i="10"/>
  <c r="L15" i="23" s="1"/>
  <c r="J51" i="10"/>
  <c r="L251" i="23" s="1"/>
  <c r="Q63" i="10"/>
  <c r="L546" i="23" s="1"/>
  <c r="W47" i="10"/>
  <c r="L168" i="23" s="1"/>
  <c r="E59" i="10"/>
  <c r="L438" i="23" s="1"/>
  <c r="O45" i="10"/>
  <c r="L112" i="23" s="1"/>
  <c r="P56" i="10"/>
  <c r="L377" i="23" s="1"/>
  <c r="D43" i="10"/>
  <c r="L53" i="23" s="1"/>
  <c r="E53" i="10"/>
  <c r="L294" i="23" s="1"/>
  <c r="V67" i="10"/>
  <c r="L647" i="23" s="1"/>
  <c r="Q49" i="10"/>
  <c r="L210" i="23" s="1"/>
  <c r="J48" i="10"/>
  <c r="L179" i="23" s="1"/>
  <c r="P54" i="10"/>
  <c r="L329" i="23" s="1"/>
  <c r="J70" i="10"/>
  <c r="L707" i="23" s="1"/>
  <c r="C47" i="10"/>
  <c r="L148" i="23" s="1"/>
  <c r="D53" i="10"/>
  <c r="L293" i="23" s="1"/>
  <c r="I59" i="10"/>
  <c r="L442" i="23" s="1"/>
  <c r="V41" i="10"/>
  <c r="L23" i="23" s="1"/>
  <c r="G69" i="10"/>
  <c r="L680" i="23" s="1"/>
  <c r="G63" i="10"/>
  <c r="L536" i="23" s="1"/>
  <c r="G57" i="10"/>
  <c r="L392" i="23" s="1"/>
  <c r="G51" i="10"/>
  <c r="L248" i="23" s="1"/>
  <c r="G45" i="10"/>
  <c r="L104" i="23" s="1"/>
  <c r="F70" i="10"/>
  <c r="L703" i="23" s="1"/>
  <c r="F64" i="10"/>
  <c r="L559" i="23" s="1"/>
  <c r="F58" i="10"/>
  <c r="L415" i="23" s="1"/>
  <c r="F52" i="10"/>
  <c r="L271" i="23" s="1"/>
  <c r="F46" i="10"/>
  <c r="L127" i="23" s="1"/>
  <c r="D71" i="10"/>
  <c r="L725" i="23" s="1"/>
  <c r="D65" i="10"/>
  <c r="L581" i="23" s="1"/>
  <c r="B71" i="10"/>
  <c r="L723" i="23" s="1"/>
  <c r="B65" i="10"/>
  <c r="L579" i="23" s="1"/>
  <c r="M70" i="10"/>
  <c r="L710" i="23" s="1"/>
  <c r="M64" i="10"/>
  <c r="L566" i="23" s="1"/>
  <c r="M58" i="10"/>
  <c r="L422" i="23" s="1"/>
  <c r="M52" i="10"/>
  <c r="L278" i="23" s="1"/>
  <c r="M46" i="10"/>
  <c r="L134" i="23" s="1"/>
  <c r="L71" i="10"/>
  <c r="L733" i="23" s="1"/>
  <c r="L65" i="10"/>
  <c r="L589" i="23" s="1"/>
  <c r="L59" i="10"/>
  <c r="L445" i="23" s="1"/>
  <c r="L53" i="10"/>
  <c r="L301" i="23" s="1"/>
  <c r="L47" i="10"/>
  <c r="L157" i="23" s="1"/>
  <c r="L41" i="10"/>
  <c r="L13" i="23" s="1"/>
  <c r="K66" i="10"/>
  <c r="L612" i="23" s="1"/>
  <c r="I71" i="10"/>
  <c r="L730" i="23" s="1"/>
  <c r="H58" i="10"/>
  <c r="L417" i="23" s="1"/>
  <c r="H49" i="10"/>
  <c r="L201" i="23" s="1"/>
  <c r="H71" i="10"/>
  <c r="L729" i="23" s="1"/>
  <c r="E58" i="10"/>
  <c r="L414" i="23" s="1"/>
  <c r="E49" i="10"/>
  <c r="L198" i="23" s="1"/>
  <c r="V69" i="10"/>
  <c r="L695" i="23" s="1"/>
  <c r="J67" i="10"/>
  <c r="L635" i="23" s="1"/>
  <c r="O69" i="10"/>
  <c r="L688" i="23" s="1"/>
  <c r="D57" i="10"/>
  <c r="L389" i="23" s="1"/>
  <c r="D48" i="10"/>
  <c r="L173" i="23" s="1"/>
  <c r="J69" i="10"/>
  <c r="L683" i="23" s="1"/>
  <c r="O64" i="10"/>
  <c r="L568" i="23" s="1"/>
  <c r="B54" i="10"/>
  <c r="L315" i="23" s="1"/>
  <c r="B45" i="10"/>
  <c r="L99" i="23" s="1"/>
  <c r="I57" i="10"/>
  <c r="L394" i="23" s="1"/>
  <c r="U43" i="10"/>
  <c r="L70" i="23" s="1"/>
  <c r="V53" i="10"/>
  <c r="L311" i="23" s="1"/>
  <c r="Q69" i="10"/>
  <c r="L690" i="23" s="1"/>
  <c r="I50" i="10"/>
  <c r="L226" i="23" s="1"/>
  <c r="C61" i="10"/>
  <c r="L484" i="23" s="1"/>
  <c r="U46" i="10"/>
  <c r="L142" i="23" s="1"/>
  <c r="W57" i="10"/>
  <c r="L408" i="23" s="1"/>
  <c r="K44" i="10"/>
  <c r="L84" i="23" s="1"/>
  <c r="O55" i="10"/>
  <c r="L352" i="23" s="1"/>
  <c r="C42" i="10"/>
  <c r="L28" i="23" s="1"/>
  <c r="C52" i="10"/>
  <c r="L268" i="23" s="1"/>
  <c r="V64" i="10"/>
  <c r="L575" i="23" s="1"/>
  <c r="O48" i="10"/>
  <c r="L184" i="23" s="1"/>
  <c r="C45" i="10"/>
  <c r="L100" i="23" s="1"/>
  <c r="H51" i="10"/>
  <c r="L249" i="23" s="1"/>
  <c r="C62" i="10"/>
  <c r="L508" i="23" s="1"/>
  <c r="Q43" i="10"/>
  <c r="L66" i="23" s="1"/>
  <c r="T49" i="10"/>
  <c r="L213" i="23" s="1"/>
  <c r="T55" i="10"/>
  <c r="L357" i="23" s="1"/>
  <c r="P59" i="10"/>
  <c r="L449" i="23" s="1"/>
  <c r="S68" i="10"/>
  <c r="L668" i="23" s="1"/>
  <c r="S62" i="10"/>
  <c r="L524" i="23" s="1"/>
  <c r="S56" i="10"/>
  <c r="L380" i="23" s="1"/>
  <c r="S50" i="10"/>
  <c r="L236" i="23" s="1"/>
  <c r="S44" i="10"/>
  <c r="L92" i="23" s="1"/>
  <c r="R69" i="10"/>
  <c r="L691" i="23" s="1"/>
  <c r="R63" i="10"/>
  <c r="L547" i="23" s="1"/>
  <c r="R57" i="10"/>
  <c r="L403" i="23" s="1"/>
  <c r="R51" i="10"/>
  <c r="L259" i="23" s="1"/>
  <c r="R45" i="10"/>
  <c r="L115" i="23" s="1"/>
  <c r="P70" i="10"/>
  <c r="L713" i="23" s="1"/>
  <c r="P64" i="10"/>
  <c r="L569" i="23" s="1"/>
  <c r="N70" i="10"/>
  <c r="L711" i="23" s="1"/>
  <c r="N64" i="10"/>
  <c r="L567" i="23" s="1"/>
  <c r="Y69" i="10"/>
  <c r="L698" i="23" s="1"/>
  <c r="Y63" i="10"/>
  <c r="L554" i="23" s="1"/>
  <c r="Y57" i="10"/>
  <c r="L410" i="23" s="1"/>
  <c r="Y51" i="10"/>
  <c r="L266" i="23" s="1"/>
  <c r="Y45" i="10"/>
  <c r="L122" i="23" s="1"/>
  <c r="X70" i="10"/>
  <c r="L721" i="23" s="1"/>
  <c r="X64" i="10"/>
  <c r="L577" i="23" s="1"/>
  <c r="X58" i="10"/>
  <c r="L433" i="23" s="1"/>
  <c r="X52" i="10"/>
  <c r="L289" i="23" s="1"/>
  <c r="X46" i="10"/>
  <c r="L145" i="23" s="1"/>
  <c r="W71" i="10"/>
  <c r="L744" i="23" s="1"/>
  <c r="W65" i="10"/>
  <c r="L600" i="23" s="1"/>
  <c r="E70" i="10"/>
  <c r="L702" i="23" s="1"/>
  <c r="N57" i="10"/>
  <c r="L399" i="23" s="1"/>
  <c r="N48" i="10"/>
  <c r="L183" i="23" s="1"/>
  <c r="C70" i="10"/>
  <c r="L700" i="23" s="1"/>
  <c r="K57" i="10"/>
  <c r="L396" i="23" s="1"/>
  <c r="K48" i="10"/>
  <c r="L180" i="23" s="1"/>
  <c r="T68" i="10"/>
  <c r="L669" i="23" s="1"/>
  <c r="H66" i="10"/>
  <c r="L609" i="23" s="1"/>
  <c r="I68" i="10"/>
  <c r="L658" i="23" s="1"/>
  <c r="J56" i="10"/>
  <c r="L371" i="23" s="1"/>
  <c r="J47" i="10"/>
  <c r="L155" i="23" s="1"/>
  <c r="H68" i="10"/>
  <c r="L657" i="23" s="1"/>
  <c r="I63" i="10"/>
  <c r="L538" i="23" s="1"/>
  <c r="H53" i="10"/>
  <c r="L297" i="23" s="1"/>
  <c r="H44" i="10"/>
  <c r="L81" i="23" s="1"/>
  <c r="E56" i="10"/>
  <c r="L366" i="23" s="1"/>
  <c r="Q42" i="10"/>
  <c r="L42" i="23" s="1"/>
  <c r="T52" i="10"/>
  <c r="L285" i="23" s="1"/>
  <c r="T66" i="10"/>
  <c r="L621" i="23" s="1"/>
  <c r="D49" i="10"/>
  <c r="L197" i="23" s="1"/>
  <c r="K59" i="10"/>
  <c r="L444" i="23" s="1"/>
  <c r="Q45" i="10"/>
  <c r="L114" i="23" s="1"/>
  <c r="U56" i="10"/>
  <c r="L382" i="23" s="1"/>
  <c r="I43" i="10"/>
  <c r="L58" i="23" s="1"/>
  <c r="J54" i="10"/>
  <c r="L323" i="23" s="1"/>
  <c r="J71" i="10"/>
  <c r="L731" i="23" s="1"/>
  <c r="W50" i="10"/>
  <c r="L240" i="23" s="1"/>
  <c r="H62" i="10"/>
  <c r="L513" i="23" s="1"/>
  <c r="K47" i="10"/>
  <c r="L156" i="23" s="1"/>
  <c r="P41" i="10"/>
  <c r="L17" i="23" s="1"/>
  <c r="V47" i="10"/>
  <c r="L167" i="23" s="1"/>
  <c r="J57" i="10"/>
  <c r="L395" i="23" s="1"/>
  <c r="E69" i="10"/>
  <c r="L678" i="23" s="1"/>
  <c r="J46" i="10"/>
  <c r="L131" i="23" s="1"/>
  <c r="J52" i="10"/>
  <c r="L275" i="23" s="1"/>
  <c r="V58" i="10"/>
  <c r="L431" i="23" s="1"/>
  <c r="G61" i="10"/>
  <c r="L488" i="23" s="1"/>
  <c r="F68" i="10"/>
  <c r="L655" i="23" s="1"/>
  <c r="F44" i="10"/>
  <c r="L79" i="23" s="1"/>
  <c r="B63" i="10"/>
  <c r="L531" i="23" s="1"/>
  <c r="M50" i="10"/>
  <c r="L230" i="23" s="1"/>
  <c r="L57" i="10"/>
  <c r="L397" i="23" s="1"/>
  <c r="K64" i="10"/>
  <c r="L564" i="23" s="1"/>
  <c r="J66" i="10"/>
  <c r="L611" i="23" s="1"/>
  <c r="Q62" i="10"/>
  <c r="L522" i="23" s="1"/>
  <c r="Q64" i="10"/>
  <c r="L570" i="23" s="1"/>
  <c r="U52" i="10"/>
  <c r="L286" i="23" s="1"/>
  <c r="U45" i="10"/>
  <c r="L118" i="23" s="1"/>
  <c r="O71" i="10"/>
  <c r="L736" i="23" s="1"/>
  <c r="O57" i="10"/>
  <c r="L400" i="23" s="1"/>
  <c r="I47" i="10"/>
  <c r="L154" i="23" s="1"/>
  <c r="G56" i="10"/>
  <c r="L368" i="23" s="1"/>
  <c r="F63" i="10"/>
  <c r="L535" i="23" s="1"/>
  <c r="D70" i="10"/>
  <c r="L701" i="23" s="1"/>
  <c r="M69" i="10"/>
  <c r="L686" i="23" s="1"/>
  <c r="M45" i="10"/>
  <c r="L110" i="23" s="1"/>
  <c r="L52" i="10"/>
  <c r="L277" i="23" s="1"/>
  <c r="V68" i="10"/>
  <c r="L671" i="23" s="1"/>
  <c r="Q56" i="10"/>
  <c r="L378" i="23" s="1"/>
  <c r="E67" i="10"/>
  <c r="L630" i="23" s="1"/>
  <c r="E62" i="10"/>
  <c r="L510" i="23" s="1"/>
  <c r="O41" i="10"/>
  <c r="L16" i="23" s="1"/>
  <c r="D58" i="10"/>
  <c r="L413" i="23" s="1"/>
  <c r="I53" i="10"/>
  <c r="L298" i="23" s="1"/>
  <c r="I46" i="10"/>
  <c r="L130" i="23" s="1"/>
  <c r="U60" i="10"/>
  <c r="L478" i="23" s="1"/>
  <c r="I49" i="10"/>
  <c r="L202" i="23" s="1"/>
  <c r="S55" i="10"/>
  <c r="L356" i="23" s="1"/>
  <c r="R62" i="10"/>
  <c r="L523" i="23" s="1"/>
  <c r="P69" i="10"/>
  <c r="L689" i="23" s="1"/>
  <c r="Y68" i="10"/>
  <c r="L674" i="23" s="1"/>
  <c r="Y44" i="10"/>
  <c r="L98" i="23" s="1"/>
  <c r="X51" i="10"/>
  <c r="L265" i="23" s="1"/>
  <c r="T67" i="10"/>
  <c r="L645" i="23" s="1"/>
  <c r="W55" i="10"/>
  <c r="L360" i="23" s="1"/>
  <c r="V65" i="10"/>
  <c r="L599" i="23" s="1"/>
  <c r="V60" i="10"/>
  <c r="L479" i="23" s="1"/>
  <c r="H70" i="10"/>
  <c r="L705" i="23" s="1"/>
  <c r="W56" i="10"/>
  <c r="L384" i="23" s="1"/>
  <c r="D52" i="10"/>
  <c r="L269" i="23" s="1"/>
  <c r="E45" i="10"/>
  <c r="L102" i="23" s="1"/>
  <c r="V56" i="10"/>
  <c r="L383" i="23" s="1"/>
  <c r="G55" i="10"/>
  <c r="L344" i="23" s="1"/>
  <c r="F62" i="10"/>
  <c r="L511" i="23" s="1"/>
  <c r="D69" i="10"/>
  <c r="L677" i="23" s="1"/>
  <c r="M68" i="10"/>
  <c r="L662" i="23" s="1"/>
  <c r="M44" i="10"/>
  <c r="L86" i="23" s="1"/>
  <c r="L51" i="10"/>
  <c r="L253" i="23" s="1"/>
  <c r="O66" i="10"/>
  <c r="L616" i="23" s="1"/>
  <c r="E55" i="10"/>
  <c r="L342" i="23" s="1"/>
  <c r="T64" i="10"/>
  <c r="L573" i="23" s="1"/>
  <c r="B60" i="10"/>
  <c r="L459" i="23" s="1"/>
  <c r="H67" i="10"/>
  <c r="L633" i="23" s="1"/>
  <c r="U55" i="10"/>
  <c r="L358" i="23" s="1"/>
  <c r="C51" i="10"/>
  <c r="L244" i="23" s="1"/>
  <c r="C44" i="10"/>
  <c r="L76" i="23" s="1"/>
  <c r="N53" i="10"/>
  <c r="L303" i="23" s="1"/>
  <c r="G50" i="10"/>
  <c r="L224" i="23" s="1"/>
  <c r="F57" i="10"/>
  <c r="L391" i="23" s="1"/>
  <c r="D64" i="10"/>
  <c r="L557" i="23" s="1"/>
  <c r="M63" i="10"/>
  <c r="L542" i="23" s="1"/>
  <c r="L70" i="10"/>
  <c r="L709" i="23" s="1"/>
  <c r="L46" i="10"/>
  <c r="L133" i="23" s="1"/>
  <c r="T56" i="10"/>
  <c r="L381" i="23" s="1"/>
  <c r="Q47" i="10"/>
  <c r="L162" i="23" s="1"/>
  <c r="P55" i="10"/>
  <c r="L353" i="23" s="1"/>
  <c r="N52" i="10"/>
  <c r="L279" i="23" s="1"/>
  <c r="P51" i="10"/>
  <c r="L257" i="23" s="1"/>
  <c r="O44" i="10"/>
  <c r="L88" i="23" s="1"/>
  <c r="J68" i="10"/>
  <c r="L659" i="23" s="1"/>
  <c r="H64" i="10"/>
  <c r="L561" i="23" s="1"/>
  <c r="B43" i="10"/>
  <c r="L51" i="23" s="1"/>
  <c r="S49" i="10"/>
  <c r="L212" i="23" s="1"/>
  <c r="R56" i="10"/>
  <c r="L379" i="23" s="1"/>
  <c r="P63" i="10"/>
  <c r="L545" i="23" s="1"/>
  <c r="Y62" i="10"/>
  <c r="L530" i="23" s="1"/>
  <c r="X69" i="10"/>
  <c r="L697" i="23" s="1"/>
  <c r="X45" i="10"/>
  <c r="L121" i="23" s="1"/>
  <c r="B56" i="10"/>
  <c r="L363" i="23" s="1"/>
  <c r="W46" i="10"/>
  <c r="L144" i="23" s="1"/>
  <c r="V54" i="10"/>
  <c r="L335" i="23" s="1"/>
  <c r="T51" i="10"/>
  <c r="L261" i="23" s="1"/>
  <c r="N50" i="10"/>
  <c r="L231" i="23" s="1"/>
  <c r="K43" i="10"/>
  <c r="L60" i="23" s="1"/>
  <c r="O65" i="10"/>
  <c r="L592" i="23" s="1"/>
  <c r="J58" i="10"/>
  <c r="L419" i="23" s="1"/>
  <c r="U67" i="10"/>
  <c r="L646" i="23" s="1"/>
  <c r="G49" i="10"/>
  <c r="L200" i="23" s="1"/>
  <c r="F56" i="10"/>
  <c r="L367" i="23" s="1"/>
  <c r="D63" i="10"/>
  <c r="L533" i="23" s="1"/>
  <c r="M62" i="10"/>
  <c r="L518" i="23" s="1"/>
  <c r="L69" i="10"/>
  <c r="L685" i="23" s="1"/>
  <c r="L45" i="10"/>
  <c r="L109" i="23" s="1"/>
  <c r="H55" i="10"/>
  <c r="L345" i="23" s="1"/>
  <c r="E46" i="10"/>
  <c r="L126" i="23" s="1"/>
  <c r="D54" i="10"/>
  <c r="L317" i="23" s="1"/>
  <c r="B51" i="10"/>
  <c r="L243" i="23" s="1"/>
  <c r="J49" i="10"/>
  <c r="L203" i="23" s="1"/>
  <c r="I42" i="10"/>
  <c r="L34" i="23" s="1"/>
  <c r="O62" i="10"/>
  <c r="L520" i="23" s="1"/>
  <c r="W54" i="10"/>
  <c r="L336" i="23" s="1"/>
  <c r="W59" i="10"/>
  <c r="L456" i="23" s="1"/>
  <c r="G68" i="10"/>
  <c r="L656" i="23" s="1"/>
  <c r="G44" i="10"/>
  <c r="L80" i="23" s="1"/>
  <c r="F51" i="10"/>
  <c r="L247" i="23" s="1"/>
  <c r="B70" i="10"/>
  <c r="L699" i="23" s="1"/>
  <c r="M57" i="10"/>
  <c r="L398" i="23" s="1"/>
  <c r="L64" i="10"/>
  <c r="L565" i="23" s="1"/>
  <c r="K71" i="10"/>
  <c r="L732" i="23" s="1"/>
  <c r="T47" i="10"/>
  <c r="L165" i="23" s="1"/>
  <c r="O67" i="10"/>
  <c r="L640" i="23" s="1"/>
  <c r="P46" i="10"/>
  <c r="L137" i="23" s="1"/>
  <c r="N43" i="10"/>
  <c r="L63" i="23" s="1"/>
  <c r="T63" i="10"/>
  <c r="L549" i="23" s="1"/>
  <c r="Q55" i="10"/>
  <c r="L354" i="23" s="1"/>
  <c r="U49" i="10"/>
  <c r="L214" i="23" s="1"/>
  <c r="N44" i="10"/>
  <c r="L87" i="23" s="1"/>
  <c r="B49" i="10"/>
  <c r="L195" i="23" s="1"/>
  <c r="S67" i="10"/>
  <c r="L644" i="23" s="1"/>
  <c r="S43" i="10"/>
  <c r="L68" i="23" s="1"/>
  <c r="R50" i="10"/>
  <c r="L235" i="23" s="1"/>
  <c r="N69" i="10"/>
  <c r="L687" i="23" s="1"/>
  <c r="Y56" i="10"/>
  <c r="L386" i="23" s="1"/>
  <c r="X63" i="10"/>
  <c r="L553" i="23" s="1"/>
  <c r="W70" i="10"/>
  <c r="L720" i="23" s="1"/>
  <c r="B47" i="10"/>
  <c r="L147" i="23" s="1"/>
  <c r="I66" i="10"/>
  <c r="L610" i="23" s="1"/>
  <c r="V45" i="10"/>
  <c r="L119" i="23" s="1"/>
  <c r="T42" i="10"/>
  <c r="L45" i="23" s="1"/>
  <c r="H61" i="10"/>
  <c r="L489" i="23" s="1"/>
  <c r="O54" i="10"/>
  <c r="L328" i="23" s="1"/>
  <c r="Q48" i="10"/>
  <c r="L186" i="23" s="1"/>
  <c r="D41" i="10"/>
  <c r="L5" i="23" s="1"/>
  <c r="P45" i="10"/>
  <c r="L113" i="23" s="1"/>
  <c r="G67" i="10"/>
  <c r="L632" i="23" s="1"/>
  <c r="G43" i="10"/>
  <c r="L56" i="23" s="1"/>
  <c r="F50" i="10"/>
  <c r="L223" i="23" s="1"/>
  <c r="B69" i="10"/>
  <c r="L675" i="23" s="1"/>
  <c r="M56" i="10"/>
  <c r="L374" i="23" s="1"/>
  <c r="L63" i="10"/>
  <c r="L541" i="23" s="1"/>
  <c r="K70" i="10"/>
  <c r="L708" i="23" s="1"/>
  <c r="H46" i="10"/>
  <c r="L129" i="23" s="1"/>
  <c r="E65" i="10"/>
  <c r="L582" i="23" s="1"/>
  <c r="D45" i="10"/>
  <c r="L101" i="23" s="1"/>
  <c r="B42" i="10"/>
  <c r="L27" i="23" s="1"/>
  <c r="N59" i="10"/>
  <c r="L447" i="23" s="1"/>
  <c r="K53" i="10"/>
  <c r="L300" i="23" s="1"/>
  <c r="O47" i="10"/>
  <c r="L160" i="23" s="1"/>
  <c r="V70" i="10"/>
  <c r="L719" i="23" s="1"/>
  <c r="H42" i="10"/>
  <c r="L33" i="23" s="1"/>
  <c r="F45" i="10"/>
  <c r="L103" i="23" s="1"/>
  <c r="C65" i="10"/>
  <c r="L580" i="23" s="1"/>
  <c r="C54" i="10"/>
  <c r="L316" i="23" s="1"/>
  <c r="C41" i="10"/>
  <c r="L4" i="23" s="1"/>
  <c r="C60" i="10"/>
  <c r="L460" i="23" s="1"/>
  <c r="R68" i="10"/>
  <c r="L667" i="23" s="1"/>
  <c r="R44" i="10"/>
  <c r="L91" i="23" s="1"/>
  <c r="U63" i="10"/>
  <c r="L550" i="23" s="1"/>
  <c r="P50" i="10"/>
  <c r="L233" i="23" s="1"/>
  <c r="B64" i="10"/>
  <c r="L555" i="23" s="1"/>
  <c r="C67" i="10"/>
  <c r="L628" i="23" s="1"/>
  <c r="C56" i="10"/>
  <c r="L364" i="23" s="1"/>
  <c r="N63" i="10"/>
  <c r="L543" i="23" s="1"/>
  <c r="U65" i="10"/>
  <c r="L598" i="23" s="1"/>
  <c r="Q52" i="10"/>
  <c r="L282" i="23" s="1"/>
  <c r="W64" i="10"/>
  <c r="L576" i="23" s="1"/>
  <c r="U68" i="10"/>
  <c r="L670" i="23" s="1"/>
  <c r="M51" i="10"/>
  <c r="L254" i="23" s="1"/>
  <c r="C55" i="10"/>
  <c r="L340" i="23" s="1"/>
  <c r="Y50" i="10"/>
  <c r="L242" i="23" s="1"/>
  <c r="W53" i="10"/>
  <c r="L312" i="23" s="1"/>
  <c r="L58" i="10"/>
  <c r="L421" i="23" s="1"/>
  <c r="C48" i="10"/>
  <c r="L172" i="23" s="1"/>
  <c r="S61" i="10"/>
  <c r="L500" i="23" s="1"/>
  <c r="Q67" i="10"/>
  <c r="L642" i="23" s="1"/>
  <c r="X57" i="10"/>
  <c r="L409" i="23" s="1"/>
  <c r="V46" i="10"/>
  <c r="L143" i="23" s="1"/>
  <c r="T58" i="10"/>
  <c r="L429" i="23" s="1"/>
  <c r="G62" i="10"/>
  <c r="L512" i="23" s="1"/>
  <c r="K65" i="10"/>
  <c r="L588" i="23" s="1"/>
  <c r="E42" i="10"/>
  <c r="L30" i="23" s="1"/>
  <c r="F69" i="10"/>
  <c r="L679" i="23" s="1"/>
  <c r="Y137" i="11"/>
  <c r="Q698" i="23" s="1"/>
  <c r="C138" i="11"/>
  <c r="Q700" i="23" s="1"/>
  <c r="D138" i="11"/>
  <c r="Q701" i="23" s="1"/>
  <c r="Q138" i="11"/>
  <c r="Q714" i="23" s="1"/>
  <c r="S137" i="11"/>
  <c r="Q692" i="23" s="1"/>
  <c r="I138" i="11"/>
  <c r="Q706" i="23" s="1"/>
  <c r="J137" i="11"/>
  <c r="Q683" i="23" s="1"/>
  <c r="Q137" i="11"/>
  <c r="Q690" i="23" s="1"/>
  <c r="R137" i="11"/>
  <c r="Q691" i="23" s="1"/>
  <c r="D137" i="11"/>
  <c r="Q677" i="23" s="1"/>
  <c r="N138" i="11"/>
  <c r="Q711" i="23" s="1"/>
  <c r="C137" i="11"/>
  <c r="Q676" i="23" s="1"/>
  <c r="V138" i="11"/>
  <c r="Q719" i="23" s="1"/>
  <c r="I137" i="11"/>
  <c r="Q682" i="23" s="1"/>
  <c r="M137" i="11"/>
  <c r="Q686" i="23" s="1"/>
  <c r="P138" i="11"/>
  <c r="Q713" i="23" s="1"/>
  <c r="F138" i="11"/>
  <c r="Q703" i="23" s="1"/>
  <c r="G138" i="11"/>
  <c r="Q704" i="23" s="1"/>
  <c r="H137" i="11"/>
  <c r="Q681" i="23" s="1"/>
  <c r="V137" i="11"/>
  <c r="Q695" i="23" s="1"/>
  <c r="G137" i="11"/>
  <c r="Q680" i="23" s="1"/>
  <c r="O137" i="11"/>
  <c r="Q688" i="23" s="1"/>
  <c r="P137" i="11"/>
  <c r="Q689" i="23" s="1"/>
  <c r="E138" i="11"/>
  <c r="Q702" i="23" s="1"/>
  <c r="F137" i="11"/>
  <c r="Q679" i="23" s="1"/>
  <c r="T138" i="11"/>
  <c r="Q717" i="23" s="1"/>
  <c r="U137" i="11"/>
  <c r="Q694" i="23" s="1"/>
  <c r="S138" i="11"/>
  <c r="Q716" i="23" s="1"/>
  <c r="B138" i="11"/>
  <c r="Q699" i="23" s="1"/>
  <c r="J138" i="11"/>
  <c r="Q707" i="23" s="1"/>
  <c r="L121" i="11"/>
  <c r="Q301" i="23" s="1"/>
  <c r="V115" i="11"/>
  <c r="Q167" i="23" s="1"/>
  <c r="R135" i="11"/>
  <c r="Q643" i="23" s="1"/>
  <c r="L118" i="11"/>
  <c r="Q229" i="23" s="1"/>
  <c r="P124" i="11"/>
  <c r="Q377" i="23" s="1"/>
  <c r="S114" i="11"/>
  <c r="Q140" i="23" s="1"/>
  <c r="H136" i="11"/>
  <c r="Q657" i="23" s="1"/>
  <c r="L124" i="11"/>
  <c r="Q373" i="23" s="1"/>
  <c r="C139" i="11"/>
  <c r="Q724" i="23" s="1"/>
  <c r="X117" i="11"/>
  <c r="Q217" i="23" s="1"/>
  <c r="W116" i="11"/>
  <c r="Q192" i="23" s="1"/>
  <c r="T135" i="11"/>
  <c r="Q645" i="23" s="1"/>
  <c r="B125" i="11"/>
  <c r="Q387" i="23" s="1"/>
  <c r="M126" i="11"/>
  <c r="Q422" i="23" s="1"/>
  <c r="M117" i="11"/>
  <c r="Q206" i="23" s="1"/>
  <c r="I135" i="11"/>
  <c r="Q634" i="23" s="1"/>
  <c r="G126" i="11"/>
  <c r="Q416" i="23" s="1"/>
  <c r="F111" i="11"/>
  <c r="Q55" i="23" s="1"/>
  <c r="D118" i="11"/>
  <c r="Q221" i="23" s="1"/>
  <c r="L126" i="11"/>
  <c r="Q421" i="23" s="1"/>
  <c r="K113" i="11"/>
  <c r="Q108" i="23" s="1"/>
  <c r="V114" i="11"/>
  <c r="Q143" i="23" s="1"/>
  <c r="E118" i="11"/>
  <c r="Q222" i="23" s="1"/>
  <c r="U134" i="11"/>
  <c r="Q622" i="23" s="1"/>
  <c r="U119" i="11"/>
  <c r="Q262" i="23" s="1"/>
  <c r="S122" i="11"/>
  <c r="Q332" i="23" s="1"/>
  <c r="R110" i="11"/>
  <c r="Q43" i="23" s="1"/>
  <c r="O134" i="11"/>
  <c r="Q616" i="23" s="1"/>
  <c r="X113" i="11"/>
  <c r="Q121" i="23" s="1"/>
  <c r="W112" i="11"/>
  <c r="Q96" i="23" s="1"/>
  <c r="J114" i="11"/>
  <c r="Q131" i="23" s="1"/>
  <c r="Q126" i="11"/>
  <c r="Q426" i="23" s="1"/>
  <c r="Q111" i="11"/>
  <c r="Q66" i="23" s="1"/>
  <c r="B133" i="11"/>
  <c r="Q579" i="23" s="1"/>
  <c r="I116" i="11"/>
  <c r="Q178" i="23" s="1"/>
  <c r="G128" i="11"/>
  <c r="Q464" i="23" s="1"/>
  <c r="F116" i="11"/>
  <c r="Q175" i="23" s="1"/>
  <c r="C113" i="11"/>
  <c r="Q100" i="23" s="1"/>
  <c r="K121" i="11"/>
  <c r="Q300" i="23" s="1"/>
  <c r="V116" i="11"/>
  <c r="Q191" i="23" s="1"/>
  <c r="H128" i="11"/>
  <c r="Q465" i="23" s="1"/>
  <c r="H113" i="11"/>
  <c r="Q105" i="23" s="1"/>
  <c r="F139" i="11"/>
  <c r="Q727" i="23" s="1"/>
  <c r="E120" i="11"/>
  <c r="Q270" i="23" s="1"/>
  <c r="S118" i="11"/>
  <c r="Q236" i="23" s="1"/>
  <c r="O112" i="11"/>
  <c r="Q88" i="23" s="1"/>
  <c r="X112" i="11"/>
  <c r="Q97" i="23" s="1"/>
  <c r="W135" i="11"/>
  <c r="Q648" i="23" s="1"/>
  <c r="B126" i="11"/>
  <c r="Q411" i="23" s="1"/>
  <c r="M124" i="11"/>
  <c r="Q374" i="23" s="1"/>
  <c r="F127" i="11"/>
  <c r="Q439" i="23" s="1"/>
  <c r="D122" i="11"/>
  <c r="Q317" i="23" s="1"/>
  <c r="C124" i="11"/>
  <c r="Q364" i="23" s="1"/>
  <c r="R120" i="11"/>
  <c r="Q283" i="23" s="1"/>
  <c r="V124" i="11"/>
  <c r="Q383" i="23" s="1"/>
  <c r="S135" i="11"/>
  <c r="Q644" i="23" s="1"/>
  <c r="H121" i="11"/>
  <c r="Q297" i="23" s="1"/>
  <c r="N116" i="11"/>
  <c r="Q183" i="23" s="1"/>
  <c r="Y126" i="11"/>
  <c r="Q434" i="23" s="1"/>
  <c r="Y117" i="11"/>
  <c r="Q218" i="23" s="1"/>
  <c r="X137" i="11"/>
  <c r="Q697" i="23" s="1"/>
  <c r="V136" i="11"/>
  <c r="Q671" i="23" s="1"/>
  <c r="E134" i="11"/>
  <c r="Q606" i="23" s="1"/>
  <c r="E113" i="11"/>
  <c r="Q102" i="23" s="1"/>
  <c r="O123" i="11"/>
  <c r="Q352" i="23" s="1"/>
  <c r="X129" i="11"/>
  <c r="Q505" i="23" s="1"/>
  <c r="X123" i="11"/>
  <c r="Q361" i="23" s="1"/>
  <c r="W131" i="11"/>
  <c r="Q552" i="23" s="1"/>
  <c r="J127" i="11"/>
  <c r="Q443" i="23" s="1"/>
  <c r="T120" i="11"/>
  <c r="Q285" i="23" s="1"/>
  <c r="Q127" i="11"/>
  <c r="Q450" i="23" s="1"/>
  <c r="B110" i="11"/>
  <c r="Q27" i="23" s="1"/>
  <c r="I126" i="11"/>
  <c r="Q418" i="23" s="1"/>
  <c r="F132" i="11"/>
  <c r="Q559" i="23" s="1"/>
  <c r="C117" i="11"/>
  <c r="Q196" i="23" s="1"/>
  <c r="W139" i="11"/>
  <c r="Q744" i="23" s="1"/>
  <c r="V135" i="11"/>
  <c r="Q647" i="23" s="1"/>
  <c r="H120" i="11"/>
  <c r="Q273" i="23" s="1"/>
  <c r="E124" i="11"/>
  <c r="Q366" i="23" s="1"/>
  <c r="N124" i="11"/>
  <c r="Q375" i="23" s="1"/>
  <c r="Y125" i="11"/>
  <c r="Q410" i="23" s="1"/>
  <c r="Y116" i="11"/>
  <c r="Q194" i="23" s="1"/>
  <c r="R131" i="11"/>
  <c r="Q547" i="23" s="1"/>
  <c r="P117" i="11"/>
  <c r="Q209" i="23" s="1"/>
  <c r="O119" i="11"/>
  <c r="Q256" i="23" s="1"/>
  <c r="X125" i="11"/>
  <c r="Q409" i="23" s="1"/>
  <c r="J135" i="11"/>
  <c r="Q635" i="23" s="1"/>
  <c r="B109" i="11"/>
  <c r="Q3" i="23" s="1"/>
  <c r="M122" i="11"/>
  <c r="Q326" i="23" s="1"/>
  <c r="G113" i="11"/>
  <c r="Q104" i="23" s="1"/>
  <c r="E139" i="11"/>
  <c r="Q726" i="23" s="1"/>
  <c r="D135" i="11"/>
  <c r="Q629" i="23" s="1"/>
  <c r="D126" i="11"/>
  <c r="Q413" i="23" s="1"/>
  <c r="C125" i="11"/>
  <c r="Q388" i="23" s="1"/>
  <c r="L134" i="11"/>
  <c r="Q613" i="23" s="1"/>
  <c r="N123" i="11"/>
  <c r="Q351" i="23" s="1"/>
  <c r="Y115" i="11"/>
  <c r="Q170" i="23" s="1"/>
  <c r="U136" i="11"/>
  <c r="Q670" i="23" s="1"/>
  <c r="R127" i="11"/>
  <c r="Q451" i="23" s="1"/>
  <c r="P122" i="11"/>
  <c r="Q329" i="23" s="1"/>
  <c r="O133" i="11"/>
  <c r="Q592" i="23" s="1"/>
  <c r="J122" i="11"/>
  <c r="Q323" i="23" s="1"/>
  <c r="T127" i="11"/>
  <c r="Q453" i="23" s="1"/>
  <c r="T112" i="11"/>
  <c r="Q93" i="23" s="1"/>
  <c r="B117" i="11"/>
  <c r="Q195" i="23" s="1"/>
  <c r="M109" i="11"/>
  <c r="Q14" i="23" s="1"/>
  <c r="I136" i="11"/>
  <c r="Q658" i="23" s="1"/>
  <c r="G124" i="11"/>
  <c r="Q368" i="23" s="1"/>
  <c r="F112" i="11"/>
  <c r="Q79" i="23" s="1"/>
  <c r="E122" i="11"/>
  <c r="Q318" i="23" s="1"/>
  <c r="J115" i="11"/>
  <c r="Q155" i="23" s="1"/>
  <c r="D136" i="11"/>
  <c r="Q653" i="23" s="1"/>
  <c r="U126" i="11"/>
  <c r="Q430" i="23" s="1"/>
  <c r="V139" i="11"/>
  <c r="Q743" i="23" s="1"/>
  <c r="O120" i="11"/>
  <c r="Q280" i="23" s="1"/>
  <c r="P130" i="11"/>
  <c r="Q521" i="23" s="1"/>
  <c r="P109" i="11"/>
  <c r="Q17" i="23" s="1"/>
  <c r="S120" i="11"/>
  <c r="Q284" i="23" s="1"/>
  <c r="K126" i="11"/>
  <c r="Q420" i="23" s="1"/>
  <c r="K111" i="11"/>
  <c r="Q60" i="23" s="1"/>
  <c r="U123" i="11"/>
  <c r="Q358" i="23" s="1"/>
  <c r="J139" i="11"/>
  <c r="Q731" i="23" s="1"/>
  <c r="W122" i="11"/>
  <c r="Q336" i="23" s="1"/>
  <c r="J112" i="11"/>
  <c r="Q83" i="23" s="1"/>
  <c r="M132" i="11"/>
  <c r="Q566" i="23" s="1"/>
  <c r="M123" i="11"/>
  <c r="Q350" i="23" s="1"/>
  <c r="I111" i="11"/>
  <c r="Q58" i="23" s="1"/>
  <c r="G132" i="11"/>
  <c r="Q560" i="23" s="1"/>
  <c r="G111" i="11"/>
  <c r="Q56" i="23" s="1"/>
  <c r="F117" i="11"/>
  <c r="Q199" i="23" s="1"/>
  <c r="D124" i="11"/>
  <c r="Q365" i="23" s="1"/>
  <c r="C123" i="11"/>
  <c r="Q340" i="23" s="1"/>
  <c r="K137" i="11"/>
  <c r="Q684" i="23" s="1"/>
  <c r="L132" i="11"/>
  <c r="Q565" i="23" s="1"/>
  <c r="K119" i="11"/>
  <c r="Q252" i="23" s="1"/>
  <c r="V120" i="11"/>
  <c r="Q287" i="23" s="1"/>
  <c r="H135" i="11"/>
  <c r="Q633" i="23" s="1"/>
  <c r="N133" i="11"/>
  <c r="Q591" i="23" s="1"/>
  <c r="N109" i="11"/>
  <c r="Q15" i="23" s="1"/>
  <c r="Y131" i="11"/>
  <c r="Q554" i="23" s="1"/>
  <c r="S128" i="11"/>
  <c r="Q476" i="23" s="1"/>
  <c r="R116" i="11"/>
  <c r="Q187" i="23" s="1"/>
  <c r="X119" i="11"/>
  <c r="Q265" i="23" s="1"/>
  <c r="W118" i="11"/>
  <c r="Q240" i="23" s="1"/>
  <c r="J120" i="11"/>
  <c r="Q275" i="23" s="1"/>
  <c r="T113" i="11"/>
  <c r="Q117" i="23" s="1"/>
  <c r="R139" i="11"/>
  <c r="Q739" i="23" s="1"/>
  <c r="Q132" i="11"/>
  <c r="Q570" i="23" s="1"/>
  <c r="K139" i="11"/>
  <c r="Q732" i="23" s="1"/>
  <c r="G134" i="11"/>
  <c r="Q608" i="23" s="1"/>
  <c r="F122" i="11"/>
  <c r="Q319" i="23" s="1"/>
  <c r="D111" i="11"/>
  <c r="Q53" i="23" s="1"/>
  <c r="L113" i="11"/>
  <c r="Q109" i="23" s="1"/>
  <c r="V122" i="11"/>
  <c r="Q335" i="23" s="1"/>
  <c r="H134" i="11"/>
  <c r="Q609" i="23" s="1"/>
  <c r="H119" i="11"/>
  <c r="Q249" i="23" s="1"/>
  <c r="E126" i="11"/>
  <c r="Q414" i="23" s="1"/>
  <c r="M139" i="11"/>
  <c r="Q734" i="23" s="1"/>
  <c r="N132" i="11"/>
  <c r="Q567" i="23" s="1"/>
  <c r="U127" i="11"/>
  <c r="Q454" i="23" s="1"/>
  <c r="U112" i="11"/>
  <c r="Q94" i="23" s="1"/>
  <c r="S124" i="11"/>
  <c r="Q380" i="23" s="1"/>
  <c r="R112" i="11"/>
  <c r="Q91" i="23" s="1"/>
  <c r="P128" i="11"/>
  <c r="Q473" i="23" s="1"/>
  <c r="O118" i="11"/>
  <c r="Q232" i="23" s="1"/>
  <c r="X118" i="11"/>
  <c r="Q241" i="23" s="1"/>
  <c r="W111" i="11"/>
  <c r="Q72" i="23" s="1"/>
  <c r="Q119" i="11"/>
  <c r="Q258" i="23" s="1"/>
  <c r="Q110" i="11"/>
  <c r="Q42" i="23" s="1"/>
  <c r="I121" i="11"/>
  <c r="Q298" i="23" s="1"/>
  <c r="G109" i="11"/>
  <c r="Q8" i="23" s="1"/>
  <c r="F133" i="11"/>
  <c r="Q583" i="23" s="1"/>
  <c r="C130" i="11"/>
  <c r="Q508" i="23" s="1"/>
  <c r="C109" i="11"/>
  <c r="Q4" i="23" s="1"/>
  <c r="K129" i="11"/>
  <c r="Q492" i="23" s="1"/>
  <c r="C126" i="11"/>
  <c r="Q412" i="23" s="1"/>
  <c r="L135" i="11"/>
  <c r="Q637" i="23" s="1"/>
  <c r="R126" i="11"/>
  <c r="Q427" i="23" s="1"/>
  <c r="U138" i="11"/>
  <c r="Q718" i="23" s="1"/>
  <c r="R138" i="11"/>
  <c r="Q715" i="23" s="1"/>
  <c r="N131" i="11"/>
  <c r="Q543" i="23" s="1"/>
  <c r="N122" i="11"/>
  <c r="Q327" i="23" s="1"/>
  <c r="Y132" i="11"/>
  <c r="Q578" i="23" s="1"/>
  <c r="Y123" i="11"/>
  <c r="Q362" i="23" s="1"/>
  <c r="V118" i="11"/>
  <c r="Q239" i="23" s="1"/>
  <c r="K117" i="11"/>
  <c r="Q204" i="23" s="1"/>
  <c r="E119" i="11"/>
  <c r="Q246" i="23" s="1"/>
  <c r="L112" i="11"/>
  <c r="Q85" i="23" s="1"/>
  <c r="X135" i="11"/>
  <c r="Q649" i="23" s="1"/>
  <c r="J133" i="11"/>
  <c r="Q587" i="23" s="1"/>
  <c r="T126" i="11"/>
  <c r="Q429" i="23" s="1"/>
  <c r="T111" i="11"/>
  <c r="Q69" i="23" s="1"/>
  <c r="Q121" i="11"/>
  <c r="Q306" i="23" s="1"/>
  <c r="Q112" i="11"/>
  <c r="Q90" i="23" s="1"/>
  <c r="B116" i="11"/>
  <c r="Q171" i="23" s="1"/>
  <c r="I132" i="11"/>
  <c r="Q562" i="23" s="1"/>
  <c r="D109" i="11"/>
  <c r="Q5" i="23" s="1"/>
  <c r="L111" i="11"/>
  <c r="Q61" i="23" s="1"/>
  <c r="K128" i="11"/>
  <c r="Q468" i="23" s="1"/>
  <c r="H126" i="11"/>
  <c r="Q417" i="23" s="1"/>
  <c r="E130" i="11"/>
  <c r="Q510" i="23" s="1"/>
  <c r="E109" i="11"/>
  <c r="Q6" i="23" s="1"/>
  <c r="Y122" i="11"/>
  <c r="Q338" i="23" s="1"/>
  <c r="U110" i="11"/>
  <c r="Q46" i="23" s="1"/>
  <c r="S113" i="11"/>
  <c r="Q116" i="23" s="1"/>
  <c r="Q139" i="11"/>
  <c r="Q738" i="23" s="1"/>
  <c r="P123" i="11"/>
  <c r="Q353" i="23" s="1"/>
  <c r="O125" i="11"/>
  <c r="Q400" i="23" s="1"/>
  <c r="X131" i="11"/>
  <c r="Q553" i="23" s="1"/>
  <c r="W133" i="11"/>
  <c r="Q600" i="23" s="1"/>
  <c r="W127" i="11"/>
  <c r="Q456" i="23" s="1"/>
  <c r="B115" i="11"/>
  <c r="Q147" i="23" s="1"/>
  <c r="H138" i="11"/>
  <c r="Q705" i="23" s="1"/>
  <c r="I131" i="11"/>
  <c r="Q538" i="23" s="1"/>
  <c r="I122" i="11"/>
  <c r="Q322" i="23" s="1"/>
  <c r="G119" i="11"/>
  <c r="Q248" i="23" s="1"/>
  <c r="D132" i="11"/>
  <c r="Q557" i="23" s="1"/>
  <c r="C131" i="11"/>
  <c r="Q532" i="23" s="1"/>
  <c r="E111" i="11"/>
  <c r="Q54" i="23" s="1"/>
  <c r="Y130" i="11"/>
  <c r="Q530" i="23" s="1"/>
  <c r="Y121" i="11"/>
  <c r="Q314" i="23" s="1"/>
  <c r="R133" i="11"/>
  <c r="Q595" i="23" s="1"/>
  <c r="X130" i="11"/>
  <c r="Q529" i="23" s="1"/>
  <c r="J128" i="11"/>
  <c r="Q467" i="23" s="1"/>
  <c r="T133" i="11"/>
  <c r="Q597" i="23" s="1"/>
  <c r="Q131" i="11"/>
  <c r="Q546" i="23" s="1"/>
  <c r="B132" i="11"/>
  <c r="Q555" i="23" s="1"/>
  <c r="B123" i="11"/>
  <c r="Q339" i="23" s="1"/>
  <c r="M115" i="11"/>
  <c r="Q158" i="23" s="1"/>
  <c r="G130" i="11"/>
  <c r="Q512" i="23" s="1"/>
  <c r="F118" i="11"/>
  <c r="Q223" i="23" s="1"/>
  <c r="Q130" i="11"/>
  <c r="Q522" i="23" s="1"/>
  <c r="O117" i="11"/>
  <c r="Q208" i="23" s="1"/>
  <c r="R111" i="11"/>
  <c r="Q67" i="23" s="1"/>
  <c r="U132" i="11"/>
  <c r="Q574" i="23" s="1"/>
  <c r="P136" i="11"/>
  <c r="Q665" i="23" s="1"/>
  <c r="P115" i="11"/>
  <c r="Q161" i="23" s="1"/>
  <c r="S126" i="11"/>
  <c r="Q428" i="23" s="1"/>
  <c r="H127" i="11"/>
  <c r="Q441" i="23" s="1"/>
  <c r="H112" i="11"/>
  <c r="Q81" i="23" s="1"/>
  <c r="Y138" i="11"/>
  <c r="Q722" i="23" s="1"/>
  <c r="O138" i="11"/>
  <c r="Q712" i="23" s="1"/>
  <c r="O114" i="11"/>
  <c r="Q136" i="23" s="1"/>
  <c r="W128" i="11"/>
  <c r="Q480" i="23" s="1"/>
  <c r="J118" i="11"/>
  <c r="Q227" i="23" s="1"/>
  <c r="Q133" i="11"/>
  <c r="Q594" i="23" s="1"/>
  <c r="I117" i="11"/>
  <c r="Q202" i="23" s="1"/>
  <c r="G117" i="11"/>
  <c r="Q200" i="23" s="1"/>
  <c r="F123" i="11"/>
  <c r="Q343" i="23" s="1"/>
  <c r="N139" i="11"/>
  <c r="Q735" i="23" s="1"/>
  <c r="C129" i="11"/>
  <c r="Q484" i="23" s="1"/>
  <c r="K134" i="11"/>
  <c r="Q612" i="23" s="1"/>
  <c r="K125" i="11"/>
  <c r="Q396" i="23" s="1"/>
  <c r="V126" i="11"/>
  <c r="Q431" i="23" s="1"/>
  <c r="H111" i="11"/>
  <c r="Q57" i="23" s="1"/>
  <c r="N115" i="11"/>
  <c r="Q159" i="23" s="1"/>
  <c r="U125" i="11"/>
  <c r="Q406" i="23" s="1"/>
  <c r="S134" i="11"/>
  <c r="Q620" i="23" s="1"/>
  <c r="R122" i="11"/>
  <c r="Q331" i="23" s="1"/>
  <c r="O110" i="11"/>
  <c r="Q40" i="23" s="1"/>
  <c r="X116" i="11"/>
  <c r="Q193" i="23" s="1"/>
  <c r="J126" i="11"/>
  <c r="Q419" i="23" s="1"/>
  <c r="T128" i="11"/>
  <c r="Q477" i="23" s="1"/>
  <c r="T119" i="11"/>
  <c r="Q261" i="23" s="1"/>
  <c r="Q117" i="11"/>
  <c r="Q210" i="23" s="1"/>
  <c r="B130" i="11"/>
  <c r="Q507" i="23" s="1"/>
  <c r="B121" i="11"/>
  <c r="Q291" i="23" s="1"/>
  <c r="M113" i="11"/>
  <c r="Q110" i="23" s="1"/>
  <c r="F128" i="11"/>
  <c r="Q463" i="23" s="1"/>
  <c r="D117" i="11"/>
  <c r="Q197" i="23" s="1"/>
  <c r="L119" i="11"/>
  <c r="Q253" i="23" s="1"/>
  <c r="K112" i="11"/>
  <c r="Q84" i="23" s="1"/>
  <c r="V128" i="11"/>
  <c r="Q479" i="23" s="1"/>
  <c r="H125" i="11"/>
  <c r="Q393" i="23" s="1"/>
  <c r="H110" i="11"/>
  <c r="Q33" i="23" s="1"/>
  <c r="N114" i="11"/>
  <c r="Q135" i="23" s="1"/>
  <c r="U133" i="11"/>
  <c r="Q598" i="23" s="1"/>
  <c r="U118" i="11"/>
  <c r="Q238" i="23" s="1"/>
  <c r="S130" i="11"/>
  <c r="Q524" i="23" s="1"/>
  <c r="R118" i="11"/>
  <c r="Q235" i="23" s="1"/>
  <c r="P134" i="11"/>
  <c r="Q617" i="23" s="1"/>
  <c r="P113" i="11"/>
  <c r="Q113" i="23" s="1"/>
  <c r="O124" i="11"/>
  <c r="Q376" i="23" s="1"/>
  <c r="W138" i="11"/>
  <c r="Q720" i="23" s="1"/>
  <c r="X124" i="11"/>
  <c r="Q385" i="23" s="1"/>
  <c r="W126" i="11"/>
  <c r="Q432" i="23" s="1"/>
  <c r="W117" i="11"/>
  <c r="Q216" i="23" s="1"/>
  <c r="J113" i="11"/>
  <c r="Q107" i="23" s="1"/>
  <c r="T118" i="11"/>
  <c r="Q237" i="23" s="1"/>
  <c r="Q125" i="11"/>
  <c r="Q402" i="23" s="1"/>
  <c r="Q116" i="11"/>
  <c r="Q186" i="23" s="1"/>
  <c r="I112" i="11"/>
  <c r="Q82" i="23" s="1"/>
  <c r="G115" i="11"/>
  <c r="Q152" i="23" s="1"/>
  <c r="D113" i="11"/>
  <c r="Q101" i="23" s="1"/>
  <c r="C136" i="11"/>
  <c r="Q652" i="23" s="1"/>
  <c r="C115" i="11"/>
  <c r="Q148" i="23" s="1"/>
  <c r="Y129" i="11"/>
  <c r="Q506" i="23" s="1"/>
  <c r="F120" i="11"/>
  <c r="Q271" i="23" s="1"/>
  <c r="R132" i="11"/>
  <c r="Q571" i="23" s="1"/>
  <c r="V130" i="11"/>
  <c r="Q527" i="23" s="1"/>
  <c r="S111" i="11"/>
  <c r="Q68" i="23" s="1"/>
  <c r="N137" i="11"/>
  <c r="Q687" i="23" s="1"/>
  <c r="K132" i="11"/>
  <c r="Q564" i="23" s="1"/>
  <c r="K123" i="11"/>
  <c r="Q348" i="23" s="1"/>
  <c r="E125" i="11"/>
  <c r="Q390" i="23" s="1"/>
  <c r="V121" i="11"/>
  <c r="Q311" i="23" s="1"/>
  <c r="X114" i="11"/>
  <c r="Q145" i="23" s="1"/>
  <c r="W113" i="11"/>
  <c r="Q120" i="23" s="1"/>
  <c r="T132" i="11"/>
  <c r="Q573" i="23" s="1"/>
  <c r="Q118" i="11"/>
  <c r="Q234" i="23" s="1"/>
  <c r="L139" i="11"/>
  <c r="Q733" i="23" s="1"/>
  <c r="B131" i="11"/>
  <c r="Q531" i="23" s="1"/>
  <c r="B122" i="11"/>
  <c r="Q315" i="23" s="1"/>
  <c r="M114" i="11"/>
  <c r="Q134" i="23" s="1"/>
  <c r="D115" i="11"/>
  <c r="Q149" i="23" s="1"/>
  <c r="L117" i="11"/>
  <c r="Q205" i="23" s="1"/>
  <c r="K110" i="11"/>
  <c r="Q36" i="23" s="1"/>
  <c r="V111" i="11"/>
  <c r="Q71" i="23" s="1"/>
  <c r="H132" i="11"/>
  <c r="Q561" i="23" s="1"/>
  <c r="E136" i="11"/>
  <c r="Q654" i="23" s="1"/>
  <c r="E115" i="11"/>
  <c r="Q150" i="23" s="1"/>
  <c r="U116" i="11"/>
  <c r="Q190" i="23" s="1"/>
  <c r="S119" i="11"/>
  <c r="Q260" i="23" s="1"/>
  <c r="O131" i="11"/>
  <c r="Q544" i="23" s="1"/>
  <c r="X110" i="11"/>
  <c r="Q49" i="23" s="1"/>
  <c r="W124" i="11"/>
  <c r="Q384" i="23" s="1"/>
  <c r="J111" i="11"/>
  <c r="Q59" i="23" s="1"/>
  <c r="T134" i="11"/>
  <c r="Q621" i="23" s="1"/>
  <c r="F113" i="11"/>
  <c r="Q103" i="23" s="1"/>
  <c r="C116" i="11"/>
  <c r="Q172" i="23" s="1"/>
  <c r="C110" i="11"/>
  <c r="Q28" i="23" s="1"/>
  <c r="K127" i="11"/>
  <c r="Q444" i="23" s="1"/>
  <c r="K118" i="11"/>
  <c r="Q228" i="23" s="1"/>
  <c r="V113" i="11"/>
  <c r="Q119" i="23" s="1"/>
  <c r="T139" i="11"/>
  <c r="Q741" i="23" s="1"/>
  <c r="E117" i="11"/>
  <c r="Q198" i="23" s="1"/>
  <c r="Y127" i="11"/>
  <c r="Q458" i="23" s="1"/>
  <c r="O109" i="11"/>
  <c r="Q16" i="23" s="1"/>
  <c r="X136" i="11"/>
  <c r="Q673" i="23" s="1"/>
  <c r="X109" i="11"/>
  <c r="Q25" i="23" s="1"/>
  <c r="J134" i="11"/>
  <c r="Q611" i="23" s="1"/>
  <c r="H139" i="11"/>
  <c r="Q729" i="23" s="1"/>
  <c r="M130" i="11"/>
  <c r="Q518" i="23" s="1"/>
  <c r="M121" i="11"/>
  <c r="Q302" i="23" s="1"/>
  <c r="G136" i="11"/>
  <c r="Q656" i="23" s="1"/>
  <c r="F124" i="11"/>
  <c r="Q367" i="23" s="1"/>
  <c r="D128" i="11"/>
  <c r="Q461" i="23" s="1"/>
  <c r="D119" i="11"/>
  <c r="Q245" i="23" s="1"/>
  <c r="C121" i="11"/>
  <c r="Q292" i="23" s="1"/>
  <c r="K138" i="11"/>
  <c r="Q708" i="23" s="1"/>
  <c r="R117" i="11"/>
  <c r="Q211" i="23" s="1"/>
  <c r="V109" i="11"/>
  <c r="Q23" i="23" s="1"/>
  <c r="P121" i="11"/>
  <c r="Q305" i="23" s="1"/>
  <c r="S132" i="11"/>
  <c r="Q572" i="23" s="1"/>
  <c r="H133" i="11"/>
  <c r="Q585" i="23" s="1"/>
  <c r="H118" i="11"/>
  <c r="Q225" i="23" s="1"/>
  <c r="N113" i="11"/>
  <c r="Q111" i="23" s="1"/>
  <c r="E131" i="11"/>
  <c r="Q534" i="23" s="1"/>
  <c r="E110" i="11"/>
  <c r="Q30" i="23" s="1"/>
  <c r="X126" i="11"/>
  <c r="Q433" i="23" s="1"/>
  <c r="W134" i="11"/>
  <c r="Q624" i="23" s="1"/>
  <c r="J124" i="11"/>
  <c r="Q371" i="23" s="1"/>
  <c r="T117" i="11"/>
  <c r="Q213" i="23" s="1"/>
  <c r="M129" i="11"/>
  <c r="Q494" i="23" s="1"/>
  <c r="I123" i="11"/>
  <c r="Q346" i="23" s="1"/>
  <c r="G123" i="11"/>
  <c r="Q344" i="23" s="1"/>
  <c r="F129" i="11"/>
  <c r="Q487" i="23" s="1"/>
  <c r="C135" i="11"/>
  <c r="Q628" i="23" s="1"/>
  <c r="C114" i="11"/>
  <c r="Q124" i="23" s="1"/>
  <c r="K131" i="11"/>
  <c r="Q540" i="23" s="1"/>
  <c r="V132" i="11"/>
  <c r="Q575" i="23" s="1"/>
  <c r="H117" i="11"/>
  <c r="Q201" i="23" s="1"/>
  <c r="N130" i="11"/>
  <c r="Q519" i="23" s="1"/>
  <c r="N121" i="11"/>
  <c r="Q303" i="23" s="1"/>
  <c r="Y113" i="11"/>
  <c r="Q122" i="23" s="1"/>
  <c r="R128" i="11"/>
  <c r="Q475" i="23" s="1"/>
  <c r="P114" i="11"/>
  <c r="Q137" i="23" s="1"/>
  <c r="O116" i="11"/>
  <c r="Q184" i="23" s="1"/>
  <c r="W109" i="11"/>
  <c r="Q24" i="23" s="1"/>
  <c r="J132" i="11"/>
  <c r="Q563" i="23" s="1"/>
  <c r="Q129" i="11"/>
  <c r="Q498" i="23" s="1"/>
  <c r="X138" i="11"/>
  <c r="Q721" i="23" s="1"/>
  <c r="B136" i="11"/>
  <c r="Q651" i="23" s="1"/>
  <c r="M128" i="11"/>
  <c r="Q470" i="23" s="1"/>
  <c r="M119" i="11"/>
  <c r="Q254" i="23" s="1"/>
  <c r="I113" i="11"/>
  <c r="Q106" i="23" s="1"/>
  <c r="G139" i="11"/>
  <c r="Q728" i="23" s="1"/>
  <c r="G110" i="11"/>
  <c r="Q32" i="23" s="1"/>
  <c r="F134" i="11"/>
  <c r="Q607" i="23" s="1"/>
  <c r="D123" i="11"/>
  <c r="Q341" i="23" s="1"/>
  <c r="C122" i="11"/>
  <c r="Q316" i="23" s="1"/>
  <c r="L131" i="11"/>
  <c r="Q541" i="23" s="1"/>
  <c r="L125" i="11"/>
  <c r="Q397" i="23" s="1"/>
  <c r="V134" i="11"/>
  <c r="Q623" i="23" s="1"/>
  <c r="H131" i="11"/>
  <c r="Q537" i="23" s="1"/>
  <c r="H116" i="11"/>
  <c r="Q177" i="23" s="1"/>
  <c r="E132" i="11"/>
  <c r="Q558" i="23" s="1"/>
  <c r="N129" i="11"/>
  <c r="Q495" i="23" s="1"/>
  <c r="N120" i="11"/>
  <c r="Q279" i="23" s="1"/>
  <c r="Y136" i="11"/>
  <c r="Q674" i="23" s="1"/>
  <c r="Y112" i="11"/>
  <c r="Q98" i="23" s="1"/>
  <c r="S136" i="11"/>
  <c r="Q668" i="23" s="1"/>
  <c r="S115" i="11"/>
  <c r="Q164" i="23" s="1"/>
  <c r="S109" i="11"/>
  <c r="Q20" i="23" s="1"/>
  <c r="R124" i="11"/>
  <c r="Q379" i="23" s="1"/>
  <c r="P119" i="11"/>
  <c r="Q257" i="23" s="1"/>
  <c r="O130" i="11"/>
  <c r="Q520" i="23" s="1"/>
  <c r="W132" i="11"/>
  <c r="Q576" i="23" s="1"/>
  <c r="W123" i="11"/>
  <c r="Q360" i="23" s="1"/>
  <c r="J119" i="11"/>
  <c r="Q251" i="23" s="1"/>
  <c r="T124" i="11"/>
  <c r="Q381" i="23" s="1"/>
  <c r="T109" i="11"/>
  <c r="Q21" i="23" s="1"/>
  <c r="Q122" i="11"/>
  <c r="Q330" i="23" s="1"/>
  <c r="B114" i="11"/>
  <c r="Q123" i="23" s="1"/>
  <c r="I127" i="11"/>
  <c r="Q442" i="23" s="1"/>
  <c r="F109" i="11"/>
  <c r="Q7" i="23" s="1"/>
  <c r="P133" i="11"/>
  <c r="Q593" i="23" s="1"/>
  <c r="P112" i="11"/>
  <c r="Q89" i="23" s="1"/>
  <c r="U114" i="11"/>
  <c r="Q142" i="23" s="1"/>
  <c r="V133" i="11"/>
  <c r="Q599" i="23" s="1"/>
  <c r="U120" i="11"/>
  <c r="Q286" i="23" s="1"/>
  <c r="L133" i="11"/>
  <c r="Q589" i="23" s="1"/>
  <c r="P127" i="11"/>
  <c r="Q449" i="23" s="1"/>
  <c r="S117" i="11"/>
  <c r="Q212" i="23" s="1"/>
  <c r="Y114" i="11"/>
  <c r="Q146" i="23" s="1"/>
  <c r="U135" i="11"/>
  <c r="Q646" i="23" s="1"/>
  <c r="L136" i="11"/>
  <c r="Q661" i="23" s="1"/>
  <c r="U111" i="11"/>
  <c r="Q70" i="23" s="1"/>
  <c r="L127" i="11"/>
  <c r="Q445" i="23" s="1"/>
  <c r="X120" i="11"/>
  <c r="Q289" i="23" s="1"/>
  <c r="W119" i="11"/>
  <c r="Q264" i="23" s="1"/>
  <c r="J109" i="11"/>
  <c r="Q11" i="23" s="1"/>
  <c r="Q124" i="11"/>
  <c r="Q378" i="23" s="1"/>
  <c r="M120" i="11"/>
  <c r="Q278" i="23" s="1"/>
  <c r="G129" i="11"/>
  <c r="Q488" i="23" s="1"/>
  <c r="F114" i="11"/>
  <c r="Q127" i="23" s="1"/>
  <c r="D130" i="11"/>
  <c r="Q509" i="23" s="1"/>
  <c r="D121" i="11"/>
  <c r="Q293" i="23" s="1"/>
  <c r="C120" i="11"/>
  <c r="Q268" i="23" s="1"/>
  <c r="L129" i="11"/>
  <c r="Q493" i="23" s="1"/>
  <c r="K116" i="11"/>
  <c r="Q180" i="23" s="1"/>
  <c r="V117" i="11"/>
  <c r="Q215" i="23" s="1"/>
  <c r="E121" i="11"/>
  <c r="Q294" i="23" s="1"/>
  <c r="U122" i="11"/>
  <c r="Q334" i="23" s="1"/>
  <c r="S125" i="11"/>
  <c r="Q404" i="23" s="1"/>
  <c r="R113" i="11"/>
  <c r="Q115" i="23" s="1"/>
  <c r="P129" i="11"/>
  <c r="Q497" i="23" s="1"/>
  <c r="J117" i="11"/>
  <c r="Q203" i="23" s="1"/>
  <c r="T125" i="11"/>
  <c r="Q405" i="23" s="1"/>
  <c r="T110" i="11"/>
  <c r="Q45" i="23" s="1"/>
  <c r="Q123" i="11"/>
  <c r="Q354" i="23" s="1"/>
  <c r="Q114" i="11"/>
  <c r="Q138" i="23" s="1"/>
  <c r="B112" i="11"/>
  <c r="Q75" i="23" s="1"/>
  <c r="I128" i="11"/>
  <c r="Q466" i="23" s="1"/>
  <c r="G131" i="11"/>
  <c r="Q536" i="23" s="1"/>
  <c r="G125" i="11"/>
  <c r="Q392" i="23" s="1"/>
  <c r="F119" i="11"/>
  <c r="Q247" i="23" s="1"/>
  <c r="L110" i="11"/>
  <c r="Q37" i="23" s="1"/>
  <c r="K133" i="11"/>
  <c r="Q588" i="23" s="1"/>
  <c r="K124" i="11"/>
  <c r="Q372" i="23" s="1"/>
  <c r="V119" i="11"/>
  <c r="Q263" i="23" s="1"/>
  <c r="E123" i="11"/>
  <c r="Q342" i="23" s="1"/>
  <c r="Y133" i="11"/>
  <c r="Q602" i="23" s="1"/>
  <c r="U124" i="11"/>
  <c r="Q382" i="23" s="1"/>
  <c r="S121" i="11"/>
  <c r="Q308" i="23" s="1"/>
  <c r="R109" i="11"/>
  <c r="Q19" i="23" s="1"/>
  <c r="O115" i="11"/>
  <c r="Q160" i="23" s="1"/>
  <c r="L138" i="11"/>
  <c r="Q709" i="23" s="1"/>
  <c r="X115" i="11"/>
  <c r="Q169" i="23" s="1"/>
  <c r="I118" i="11"/>
  <c r="Q226" i="23" s="1"/>
  <c r="F130" i="11"/>
  <c r="Q511" i="23" s="1"/>
  <c r="D134" i="11"/>
  <c r="Q605" i="23" s="1"/>
  <c r="D125" i="11"/>
  <c r="Q389" i="23" s="1"/>
  <c r="C127" i="11"/>
  <c r="Q436" i="23" s="1"/>
  <c r="T137" i="11"/>
  <c r="Q693" i="23" s="1"/>
  <c r="G135" i="11"/>
  <c r="Q632" i="23" s="1"/>
  <c r="R123" i="11"/>
  <c r="Q355" i="23" s="1"/>
  <c r="U117" i="11"/>
  <c r="Q214" i="23" s="1"/>
  <c r="L130" i="11"/>
  <c r="Q517" i="23" s="1"/>
  <c r="H124" i="11"/>
  <c r="Q369" i="23" s="1"/>
  <c r="H109" i="11"/>
  <c r="Q9" i="23" s="1"/>
  <c r="N128" i="11"/>
  <c r="Q471" i="23" s="1"/>
  <c r="N119" i="11"/>
  <c r="Q255" i="23" s="1"/>
  <c r="Y120" i="11"/>
  <c r="Q290" i="23" s="1"/>
  <c r="L109" i="11"/>
  <c r="Q13" i="23" s="1"/>
  <c r="K114" i="11"/>
  <c r="Q132" i="23" s="1"/>
  <c r="L115" i="11"/>
  <c r="Q157" i="23" s="1"/>
  <c r="E116" i="11"/>
  <c r="Q174" i="23" s="1"/>
  <c r="B137" i="11"/>
  <c r="Q675" i="23" s="1"/>
  <c r="O135" i="11"/>
  <c r="Q640" i="23" s="1"/>
  <c r="X132" i="11"/>
  <c r="Q577" i="23" s="1"/>
  <c r="J130" i="11"/>
  <c r="Q515" i="23" s="1"/>
  <c r="T123" i="11"/>
  <c r="Q357" i="23" s="1"/>
  <c r="Q109" i="11"/>
  <c r="Q18" i="23" s="1"/>
  <c r="B128" i="11"/>
  <c r="Q459" i="23" s="1"/>
  <c r="B113" i="11"/>
  <c r="Q99" i="23" s="1"/>
  <c r="M135" i="11"/>
  <c r="Q638" i="23" s="1"/>
  <c r="I114" i="11"/>
  <c r="Q130" i="23" s="1"/>
  <c r="F135" i="11"/>
  <c r="Q631" i="23" s="1"/>
  <c r="L123" i="11"/>
  <c r="Q349" i="23" s="1"/>
  <c r="H123" i="11"/>
  <c r="Q345" i="23" s="1"/>
  <c r="E127" i="11"/>
  <c r="Q438" i="23" s="1"/>
  <c r="N136" i="11"/>
  <c r="Q663" i="23" s="1"/>
  <c r="Y128" i="11"/>
  <c r="Q482" i="23" s="1"/>
  <c r="Y119" i="11"/>
  <c r="Q266" i="23" s="1"/>
  <c r="U131" i="11"/>
  <c r="Q550" i="23" s="1"/>
  <c r="S110" i="11"/>
  <c r="Q44" i="23" s="1"/>
  <c r="R134" i="11"/>
  <c r="Q619" i="23" s="1"/>
  <c r="P120" i="11"/>
  <c r="Q281" i="23" s="1"/>
  <c r="O122" i="11"/>
  <c r="Q328" i="23" s="1"/>
  <c r="X128" i="11"/>
  <c r="Q481" i="23" s="1"/>
  <c r="X122" i="11"/>
  <c r="Q337" i="23" s="1"/>
  <c r="W115" i="11"/>
  <c r="Q168" i="23" s="1"/>
  <c r="Q135" i="11"/>
  <c r="Q642" i="23" s="1"/>
  <c r="M134" i="11"/>
  <c r="Q614" i="23" s="1"/>
  <c r="M125" i="11"/>
  <c r="Q398" i="23" s="1"/>
  <c r="I119" i="11"/>
  <c r="Q250" i="23" s="1"/>
  <c r="G116" i="11"/>
  <c r="Q176" i="23" s="1"/>
  <c r="C128" i="11"/>
  <c r="Q460" i="23" s="1"/>
  <c r="K109" i="11"/>
  <c r="Q12" i="23" s="1"/>
  <c r="E129" i="11"/>
  <c r="Q486" i="23" s="1"/>
  <c r="N135" i="11"/>
  <c r="Q639" i="23" s="1"/>
  <c r="Y118" i="11"/>
  <c r="Q242" i="23" s="1"/>
  <c r="U109" i="11"/>
  <c r="Q22" i="23" s="1"/>
  <c r="R130" i="11"/>
  <c r="Q523" i="23" s="1"/>
  <c r="P125" i="11"/>
  <c r="Q401" i="23" s="1"/>
  <c r="P110" i="11"/>
  <c r="Q41" i="23" s="1"/>
  <c r="O136" i="11"/>
  <c r="Q664" i="23" s="1"/>
  <c r="X127" i="11"/>
  <c r="Q457" i="23" s="1"/>
  <c r="X121" i="11"/>
  <c r="Q313" i="23" s="1"/>
  <c r="J125" i="11"/>
  <c r="Q395" i="23" s="1"/>
  <c r="T115" i="11"/>
  <c r="Q165" i="23" s="1"/>
  <c r="Q128" i="11"/>
  <c r="Q474" i="23" s="1"/>
  <c r="B129" i="11"/>
  <c r="Q483" i="23" s="1"/>
  <c r="B120" i="11"/>
  <c r="Q267" i="23" s="1"/>
  <c r="M136" i="11"/>
  <c r="Q662" i="23" s="1"/>
  <c r="I133" i="11"/>
  <c r="Q586" i="23" s="1"/>
  <c r="G127" i="11"/>
  <c r="Q440" i="23" s="1"/>
  <c r="F115" i="11"/>
  <c r="Q151" i="23" s="1"/>
  <c r="D110" i="11"/>
  <c r="Q29" i="23" s="1"/>
  <c r="O132" i="11"/>
  <c r="Q568" i="23" s="1"/>
  <c r="O126" i="11"/>
  <c r="Q424" i="23" s="1"/>
  <c r="R129" i="11"/>
  <c r="Q499" i="23" s="1"/>
  <c r="V112" i="11"/>
  <c r="Q95" i="23" s="1"/>
  <c r="S123" i="11"/>
  <c r="Q356" i="23" s="1"/>
  <c r="H130" i="11"/>
  <c r="Q513" i="23" s="1"/>
  <c r="H115" i="11"/>
  <c r="Q153" i="23" s="1"/>
  <c r="N134" i="11"/>
  <c r="Q615" i="23" s="1"/>
  <c r="N125" i="11"/>
  <c r="Q399" i="23" s="1"/>
  <c r="V127" i="11"/>
  <c r="Q455" i="23" s="1"/>
  <c r="K120" i="11"/>
  <c r="Q276" i="23" s="1"/>
  <c r="X111" i="11"/>
  <c r="Q73" i="23" s="1"/>
  <c r="W110" i="11"/>
  <c r="Q48" i="23" s="1"/>
  <c r="J136" i="11"/>
  <c r="Q659" i="23" s="1"/>
  <c r="T129" i="11"/>
  <c r="Q501" i="23" s="1"/>
  <c r="Q115" i="11"/>
  <c r="Q162" i="23" s="1"/>
  <c r="B134" i="11"/>
  <c r="Q603" i="23" s="1"/>
  <c r="B119" i="11"/>
  <c r="Q243" i="23" s="1"/>
  <c r="M111" i="11"/>
  <c r="Q62" i="23" s="1"/>
  <c r="I129" i="11"/>
  <c r="Q490" i="23" s="1"/>
  <c r="G120" i="11"/>
  <c r="Q272" i="23" s="1"/>
  <c r="D127" i="11"/>
  <c r="Q437" i="23" s="1"/>
  <c r="L120" i="11"/>
  <c r="Q277" i="23" s="1"/>
  <c r="H114" i="11"/>
  <c r="Q129" i="23" s="1"/>
  <c r="E133" i="11"/>
  <c r="Q582" i="23" s="1"/>
  <c r="E112" i="11"/>
  <c r="Q78" i="23" s="1"/>
  <c r="Y134" i="11"/>
  <c r="Q626" i="23" s="1"/>
  <c r="U128" i="11"/>
  <c r="Q478" i="23" s="1"/>
  <c r="S116" i="11"/>
  <c r="Q188" i="23" s="1"/>
  <c r="P126" i="11"/>
  <c r="Q425" i="23" s="1"/>
  <c r="O128" i="11"/>
  <c r="Q472" i="23" s="1"/>
  <c r="X134" i="11"/>
  <c r="Q625" i="23" s="1"/>
  <c r="M131" i="11"/>
  <c r="Q542" i="23" s="1"/>
  <c r="I125" i="11"/>
  <c r="Q394" i="23" s="1"/>
  <c r="I110" i="11"/>
  <c r="Q34" i="23" s="1"/>
  <c r="G122" i="11"/>
  <c r="Q320" i="23" s="1"/>
  <c r="F110" i="11"/>
  <c r="Q31" i="23" s="1"/>
  <c r="D114" i="11"/>
  <c r="Q125" i="23" s="1"/>
  <c r="C134" i="11"/>
  <c r="Q604" i="23" s="1"/>
  <c r="L122" i="11"/>
  <c r="Q325" i="23" s="1"/>
  <c r="K115" i="11"/>
  <c r="Q156" i="23" s="1"/>
  <c r="V110" i="11"/>
  <c r="Q47" i="23" s="1"/>
  <c r="E135" i="11"/>
  <c r="Q630" i="23" s="1"/>
  <c r="E114" i="11"/>
  <c r="Q126" i="23" s="1"/>
  <c r="Y124" i="11"/>
  <c r="Q386" i="23" s="1"/>
  <c r="U115" i="11"/>
  <c r="Q166" i="23" s="1"/>
  <c r="R136" i="11"/>
  <c r="Q667" i="23" s="1"/>
  <c r="P131" i="11"/>
  <c r="Q545" i="23" s="1"/>
  <c r="P116" i="11"/>
  <c r="Q185" i="23" s="1"/>
  <c r="X133" i="11"/>
  <c r="Q601" i="23" s="1"/>
  <c r="W129" i="11"/>
  <c r="Q504" i="23" s="1"/>
  <c r="U139" i="11"/>
  <c r="Q742" i="23" s="1"/>
  <c r="J131" i="11"/>
  <c r="Q539" i="23" s="1"/>
  <c r="Q134" i="11"/>
  <c r="Q618" i="23" s="1"/>
  <c r="B135" i="11"/>
  <c r="Q627" i="23" s="1"/>
  <c r="M118" i="11"/>
  <c r="Q230" i="23" s="1"/>
  <c r="G133" i="11"/>
  <c r="Q584" i="23" s="1"/>
  <c r="F121" i="11"/>
  <c r="Q295" i="23" s="1"/>
  <c r="D139" i="11"/>
  <c r="Q725" i="23" s="1"/>
  <c r="D116" i="11"/>
  <c r="Q173" i="23" s="1"/>
  <c r="C118" i="11"/>
  <c r="Q220" i="23" s="1"/>
  <c r="O111" i="11"/>
  <c r="Q64" i="23" s="1"/>
  <c r="W125" i="11"/>
  <c r="Q408" i="23" s="1"/>
  <c r="J121" i="11"/>
  <c r="Q299" i="23" s="1"/>
  <c r="T114" i="11"/>
  <c r="Q141" i="23" s="1"/>
  <c r="O129" i="11"/>
  <c r="Q496" i="23" s="1"/>
  <c r="R114" i="11"/>
  <c r="Q139" i="23" s="1"/>
  <c r="P118" i="11"/>
  <c r="Q233" i="23" s="1"/>
  <c r="S129" i="11"/>
  <c r="Q500" i="23" s="1"/>
  <c r="N110" i="11"/>
  <c r="Q39" i="23" s="1"/>
  <c r="Y135" i="11"/>
  <c r="Q650" i="23" s="1"/>
  <c r="Y111" i="11"/>
  <c r="Q74" i="23" s="1"/>
  <c r="K135" i="11"/>
  <c r="Q636" i="23" s="1"/>
  <c r="I139" i="11"/>
  <c r="Q730" i="23" s="1"/>
  <c r="W137" i="11"/>
  <c r="Q696" i="23" s="1"/>
  <c r="E137" i="11"/>
  <c r="Q678" i="23" s="1"/>
  <c r="E128" i="11"/>
  <c r="Q462" i="23" s="1"/>
  <c r="U129" i="11"/>
  <c r="Q502" i="23" s="1"/>
  <c r="Q136" i="11"/>
  <c r="Q666" i="23" s="1"/>
  <c r="G114" i="11"/>
  <c r="Q128" i="23" s="1"/>
  <c r="D112" i="11"/>
  <c r="Q77" i="23" s="1"/>
  <c r="P111" i="11"/>
  <c r="Q65" i="23" s="1"/>
  <c r="B124" i="11"/>
  <c r="Q363" i="23" s="1"/>
  <c r="N111" i="11"/>
  <c r="Q63" i="23" s="1"/>
  <c r="W120" i="11"/>
  <c r="Q288" i="23" s="1"/>
  <c r="T121" i="11"/>
  <c r="Q309" i="23" s="1"/>
  <c r="O139" i="11"/>
  <c r="Q736" i="23" s="1"/>
  <c r="I130" i="11"/>
  <c r="Q514" i="23" s="1"/>
  <c r="W121" i="11"/>
  <c r="Q312" i="23" s="1"/>
  <c r="B118" i="11"/>
  <c r="Q219" i="23" s="1"/>
  <c r="K136" i="11"/>
  <c r="Q660" i="23" s="1"/>
  <c r="W114" i="11"/>
  <c r="Q144" i="23" s="1"/>
  <c r="I124" i="11"/>
  <c r="Q370" i="23" s="1"/>
  <c r="G121" i="11"/>
  <c r="Q296" i="23" s="1"/>
  <c r="K122" i="11"/>
  <c r="Q324" i="23" s="1"/>
  <c r="K130" i="11"/>
  <c r="Q516" i="23" s="1"/>
  <c r="J116" i="11"/>
  <c r="Q179" i="23" s="1"/>
  <c r="G118" i="11"/>
  <c r="Q224" i="23" s="1"/>
  <c r="L114" i="11"/>
  <c r="Q133" i="23" s="1"/>
  <c r="B139" i="11"/>
  <c r="Q723" i="23" s="1"/>
  <c r="Y139" i="11"/>
  <c r="Q746" i="23" s="1"/>
  <c r="F131" i="11"/>
  <c r="Q535" i="23" s="1"/>
  <c r="V131" i="11"/>
  <c r="Q551" i="23" s="1"/>
  <c r="J110" i="11"/>
  <c r="Q35" i="23" s="1"/>
  <c r="M112" i="11"/>
  <c r="Q86" i="23" s="1"/>
  <c r="G112" i="11"/>
  <c r="Q80" i="23" s="1"/>
  <c r="C133" i="11"/>
  <c r="Q580" i="23" s="1"/>
  <c r="N126" i="11"/>
  <c r="Q423" i="23" s="1"/>
  <c r="I120" i="11"/>
  <c r="Q274" i="23" s="1"/>
  <c r="F126" i="11"/>
  <c r="Q415" i="23" s="1"/>
  <c r="L137" i="11"/>
  <c r="Q685" i="23" s="1"/>
  <c r="N127" i="11"/>
  <c r="Q447" i="23" s="1"/>
  <c r="Y110" i="11"/>
  <c r="Q50" i="23" s="1"/>
  <c r="I134" i="11"/>
  <c r="Q610" i="23" s="1"/>
  <c r="F125" i="11"/>
  <c r="Q391" i="23" s="1"/>
  <c r="V125" i="11"/>
  <c r="Q407" i="23" s="1"/>
  <c r="I115" i="11"/>
  <c r="Q154" i="23" s="1"/>
  <c r="C132" i="11"/>
  <c r="Q556" i="23" s="1"/>
  <c r="U113" i="11"/>
  <c r="Q118" i="23" s="1"/>
  <c r="P135" i="11"/>
  <c r="Q641" i="23" s="1"/>
  <c r="H122" i="11"/>
  <c r="Q321" i="23" s="1"/>
  <c r="U130" i="11"/>
  <c r="Q526" i="23" s="1"/>
  <c r="S133" i="11"/>
  <c r="Q596" i="23" s="1"/>
  <c r="O127" i="11"/>
  <c r="Q448" i="23" s="1"/>
  <c r="X139" i="11"/>
  <c r="Q745" i="23" s="1"/>
  <c r="I109" i="11"/>
  <c r="Q10" i="23" s="1"/>
  <c r="D131" i="11"/>
  <c r="Q533" i="23" s="1"/>
  <c r="L116" i="11"/>
  <c r="Q181" i="23" s="1"/>
  <c r="Y109" i="11"/>
  <c r="Q26" i="23" s="1"/>
  <c r="T130" i="11"/>
  <c r="Q525" i="23" s="1"/>
  <c r="N118" i="11"/>
  <c r="Q231" i="23" s="1"/>
  <c r="P132" i="11"/>
  <c r="Q569" i="23" s="1"/>
  <c r="T131" i="11"/>
  <c r="Q549" i="23" s="1"/>
  <c r="L128" i="11"/>
  <c r="Q469" i="23" s="1"/>
  <c r="S127" i="11"/>
  <c r="Q452" i="23" s="1"/>
  <c r="O121" i="11"/>
  <c r="Q304" i="23" s="1"/>
  <c r="Q113" i="11"/>
  <c r="Q114" i="23" s="1"/>
  <c r="C112" i="11"/>
  <c r="Q76" i="23" s="1"/>
  <c r="H129" i="11"/>
  <c r="Q489" i="23" s="1"/>
  <c r="N112" i="11"/>
  <c r="Q87" i="23" s="1"/>
  <c r="Q120" i="11"/>
  <c r="Q282" i="23" s="1"/>
  <c r="U121" i="11"/>
  <c r="Q310" i="23" s="1"/>
  <c r="R121" i="11"/>
  <c r="Q307" i="23" s="1"/>
  <c r="F136" i="11"/>
  <c r="Q655" i="23" s="1"/>
  <c r="C111" i="11"/>
  <c r="Q52" i="23" s="1"/>
  <c r="M138" i="11"/>
  <c r="Q710" i="23" s="1"/>
  <c r="S139" i="11"/>
  <c r="Q740" i="23" s="1"/>
  <c r="D129" i="11"/>
  <c r="Q485" i="23" s="1"/>
  <c r="C119" i="11"/>
  <c r="Q244" i="23" s="1"/>
  <c r="R115" i="11"/>
  <c r="Q163" i="23" s="1"/>
  <c r="T136" i="11"/>
  <c r="Q669" i="23" s="1"/>
  <c r="B111" i="11"/>
  <c r="Q51" i="23" s="1"/>
  <c r="D133" i="11"/>
  <c r="Q581" i="23" s="1"/>
  <c r="S131" i="11"/>
  <c r="Q548" i="23" s="1"/>
  <c r="J129" i="11"/>
  <c r="Q491" i="23" s="1"/>
  <c r="T122" i="11"/>
  <c r="Q333" i="23" s="1"/>
  <c r="V129" i="11"/>
  <c r="Q503" i="23" s="1"/>
  <c r="R125" i="11"/>
  <c r="Q403" i="23" s="1"/>
  <c r="O113" i="11"/>
  <c r="Q112" i="23" s="1"/>
  <c r="W136" i="11"/>
  <c r="Q672" i="23" s="1"/>
  <c r="J123" i="11"/>
  <c r="Q347" i="23" s="1"/>
  <c r="T116" i="11"/>
  <c r="Q189" i="23" s="1"/>
  <c r="M116" i="11"/>
  <c r="Q182" i="23" s="1"/>
  <c r="D120" i="11"/>
  <c r="Q269" i="23" s="1"/>
  <c r="M133" i="11"/>
  <c r="Q590" i="23" s="1"/>
  <c r="V123" i="11"/>
  <c r="Q359" i="23" s="1"/>
  <c r="R119" i="11"/>
  <c r="Q259" i="23" s="1"/>
  <c r="W130" i="11"/>
  <c r="Q528" i="23" s="1"/>
  <c r="B127" i="11"/>
  <c r="Q435" i="23" s="1"/>
  <c r="M110" i="11"/>
  <c r="Q38" i="23" s="1"/>
  <c r="N117" i="11"/>
  <c r="Q207" i="23" s="1"/>
  <c r="S112" i="11"/>
  <c r="Q92" i="23" s="1"/>
  <c r="P139" i="11"/>
  <c r="Q737" i="23" s="1"/>
  <c r="M127" i="11"/>
  <c r="Q446" i="23" s="1"/>
  <c r="J104" i="11"/>
  <c r="P707" i="23" s="1"/>
  <c r="N104" i="11"/>
  <c r="P711" i="23" s="1"/>
  <c r="I104" i="11"/>
  <c r="P706" i="23" s="1"/>
  <c r="J103" i="11"/>
  <c r="P683" i="23" s="1"/>
  <c r="C104" i="11"/>
  <c r="P700" i="23" s="1"/>
  <c r="D104" i="11"/>
  <c r="P701" i="23" s="1"/>
  <c r="Q103" i="11"/>
  <c r="P690" i="23" s="1"/>
  <c r="R103" i="11"/>
  <c r="P691" i="23" s="1"/>
  <c r="S103" i="11"/>
  <c r="P692" i="23" s="1"/>
  <c r="I103" i="11"/>
  <c r="P682" i="23" s="1"/>
  <c r="D103" i="11"/>
  <c r="P677" i="23" s="1"/>
  <c r="H104" i="11"/>
  <c r="P705" i="23" s="1"/>
  <c r="V104" i="11"/>
  <c r="P719" i="23" s="1"/>
  <c r="C103" i="11"/>
  <c r="P676" i="23" s="1"/>
  <c r="M103" i="11"/>
  <c r="P686" i="23" s="1"/>
  <c r="P104" i="11"/>
  <c r="P713" i="23" s="1"/>
  <c r="E104" i="11"/>
  <c r="P702" i="23" s="1"/>
  <c r="F104" i="11"/>
  <c r="P703" i="23" s="1"/>
  <c r="G104" i="11"/>
  <c r="P704" i="23" s="1"/>
  <c r="H103" i="11"/>
  <c r="P681" i="23" s="1"/>
  <c r="V103" i="11"/>
  <c r="P695" i="23" s="1"/>
  <c r="B104" i="11"/>
  <c r="P699" i="23" s="1"/>
  <c r="U103" i="11"/>
  <c r="P694" i="23" s="1"/>
  <c r="G103" i="11"/>
  <c r="P680" i="23" s="1"/>
  <c r="Y103" i="11"/>
  <c r="P698" i="23" s="1"/>
  <c r="O103" i="11"/>
  <c r="P688" i="23" s="1"/>
  <c r="F103" i="11"/>
  <c r="P679" i="23" s="1"/>
  <c r="P103" i="11"/>
  <c r="P689" i="23" s="1"/>
  <c r="T103" i="11"/>
  <c r="P693" i="23" s="1"/>
  <c r="B103" i="11"/>
  <c r="P675" i="23" s="1"/>
  <c r="T104" i="11"/>
  <c r="P717" i="23" s="1"/>
  <c r="Q104" i="11"/>
  <c r="P714" i="23" s="1"/>
  <c r="E103" i="11"/>
  <c r="P678" i="23" s="1"/>
  <c r="O95" i="11"/>
  <c r="P496" i="23" s="1"/>
  <c r="R80" i="11"/>
  <c r="P139" i="23" s="1"/>
  <c r="P84" i="11"/>
  <c r="P233" i="23" s="1"/>
  <c r="S95" i="11"/>
  <c r="P500" i="23" s="1"/>
  <c r="N76" i="11"/>
  <c r="P39" i="23" s="1"/>
  <c r="Y77" i="11"/>
  <c r="P74" i="23" s="1"/>
  <c r="K92" i="11"/>
  <c r="P420" i="23" s="1"/>
  <c r="O77" i="11"/>
  <c r="P64" i="23" s="1"/>
  <c r="J87" i="11"/>
  <c r="P299" i="23" s="1"/>
  <c r="T80" i="11"/>
  <c r="P141" i="23" s="1"/>
  <c r="Q102" i="11"/>
  <c r="P666" i="23" s="1"/>
  <c r="I86" i="11"/>
  <c r="P274" i="23" s="1"/>
  <c r="G86" i="11"/>
  <c r="P272" i="23" s="1"/>
  <c r="F92" i="11"/>
  <c r="P415" i="23" s="1"/>
  <c r="D99" i="11"/>
  <c r="P581" i="23" s="1"/>
  <c r="D78" i="11"/>
  <c r="P77" i="23" s="1"/>
  <c r="C92" i="11"/>
  <c r="P412" i="23" s="1"/>
  <c r="C83" i="11"/>
  <c r="P196" i="23" s="1"/>
  <c r="V95" i="11"/>
  <c r="P503" i="23" s="1"/>
  <c r="H101" i="11"/>
  <c r="P633" i="23" s="1"/>
  <c r="H80" i="11"/>
  <c r="P129" i="23" s="1"/>
  <c r="E99" i="11"/>
  <c r="P582" i="23" s="1"/>
  <c r="N84" i="11"/>
  <c r="P231" i="23" s="1"/>
  <c r="Y97" i="11"/>
  <c r="P554" i="23" s="1"/>
  <c r="Y76" i="11"/>
  <c r="P50" i="23" s="1"/>
  <c r="U79" i="11"/>
  <c r="P118" i="23" s="1"/>
  <c r="S105" i="11"/>
  <c r="P740" i="23" s="1"/>
  <c r="S97" i="11"/>
  <c r="P548" i="23" s="1"/>
  <c r="R91" i="11"/>
  <c r="P403" i="23" s="1"/>
  <c r="P98" i="11"/>
  <c r="P569" i="23" s="1"/>
  <c r="P77" i="11"/>
  <c r="P65" i="23" s="1"/>
  <c r="J95" i="11"/>
  <c r="P491" i="23" s="1"/>
  <c r="Q86" i="11"/>
  <c r="P282" i="23" s="1"/>
  <c r="B90" i="11"/>
  <c r="P363" i="23" s="1"/>
  <c r="M82" i="11"/>
  <c r="P182" i="23" s="1"/>
  <c r="I97" i="11"/>
  <c r="P538" i="23" s="1"/>
  <c r="F97" i="11"/>
  <c r="P535" i="23" s="1"/>
  <c r="D86" i="11"/>
  <c r="P269" i="23" s="1"/>
  <c r="C100" i="11"/>
  <c r="P604" i="23" s="1"/>
  <c r="C85" i="11"/>
  <c r="P244" i="23" s="1"/>
  <c r="K102" i="11"/>
  <c r="P660" i="23" s="1"/>
  <c r="V97" i="11"/>
  <c r="P551" i="23" s="1"/>
  <c r="E101" i="11"/>
  <c r="P630" i="23" s="1"/>
  <c r="M105" i="11"/>
  <c r="P734" i="23" s="1"/>
  <c r="N83" i="11"/>
  <c r="P207" i="23" s="1"/>
  <c r="Y75" i="11"/>
  <c r="P26" i="23" s="1"/>
  <c r="U87" i="11"/>
  <c r="P310" i="23" s="1"/>
  <c r="S99" i="11"/>
  <c r="P596" i="23" s="1"/>
  <c r="R87" i="11"/>
  <c r="P307" i="23" s="1"/>
  <c r="W86" i="11"/>
  <c r="P288" i="23" s="1"/>
  <c r="Q79" i="11"/>
  <c r="P114" i="23" s="1"/>
  <c r="X105" i="11"/>
  <c r="P745" i="23" s="1"/>
  <c r="B77" i="11"/>
  <c r="P51" i="23" s="1"/>
  <c r="I96" i="11"/>
  <c r="P514" i="23" s="1"/>
  <c r="I81" i="11"/>
  <c r="P154" i="23" s="1"/>
  <c r="G78" i="11"/>
  <c r="P80" i="23" s="1"/>
  <c r="M104" i="11"/>
  <c r="P710" i="23" s="1"/>
  <c r="V81" i="11"/>
  <c r="P167" i="23" s="1"/>
  <c r="R101" i="11"/>
  <c r="P643" i="23" s="1"/>
  <c r="P90" i="11"/>
  <c r="P377" i="23" s="1"/>
  <c r="S80" i="11"/>
  <c r="P140" i="23" s="1"/>
  <c r="H102" i="11"/>
  <c r="P657" i="23" s="1"/>
  <c r="N97" i="11"/>
  <c r="P543" i="23" s="1"/>
  <c r="Y98" i="11"/>
  <c r="P578" i="23" s="1"/>
  <c r="E94" i="11"/>
  <c r="P462" i="23" s="1"/>
  <c r="W82" i="11"/>
  <c r="P192" i="23" s="1"/>
  <c r="T101" i="11"/>
  <c r="P645" i="23" s="1"/>
  <c r="Q81" i="11"/>
  <c r="P162" i="23" s="1"/>
  <c r="B91" i="11"/>
  <c r="P387" i="23" s="1"/>
  <c r="M83" i="11"/>
  <c r="P206" i="23" s="1"/>
  <c r="G92" i="11"/>
  <c r="P416" i="23" s="1"/>
  <c r="F77" i="11"/>
  <c r="P55" i="23" s="1"/>
  <c r="D84" i="11"/>
  <c r="P221" i="23" s="1"/>
  <c r="N105" i="11"/>
  <c r="P735" i="23" s="1"/>
  <c r="L86" i="11"/>
  <c r="P277" i="23" s="1"/>
  <c r="K100" i="11"/>
  <c r="P612" i="23" s="1"/>
  <c r="K79" i="11"/>
  <c r="P108" i="23" s="1"/>
  <c r="V80" i="11"/>
  <c r="P143" i="23" s="1"/>
  <c r="U100" i="11"/>
  <c r="P622" i="23" s="1"/>
  <c r="U85" i="11"/>
  <c r="P262" i="23" s="1"/>
  <c r="S88" i="11"/>
  <c r="P332" i="23" s="1"/>
  <c r="R76" i="11"/>
  <c r="P43" i="23" s="1"/>
  <c r="O100" i="11"/>
  <c r="P616" i="23" s="1"/>
  <c r="O79" i="11"/>
  <c r="P112" i="23" s="1"/>
  <c r="X100" i="11"/>
  <c r="P625" i="23" s="1"/>
  <c r="W99" i="11"/>
  <c r="P600" i="23" s="1"/>
  <c r="W78" i="11"/>
  <c r="P96" i="23" s="1"/>
  <c r="T94" i="11"/>
  <c r="P477" i="23" s="1"/>
  <c r="T88" i="11"/>
  <c r="P333" i="23" s="1"/>
  <c r="Q98" i="11"/>
  <c r="P570" i="23" s="1"/>
  <c r="I82" i="11"/>
  <c r="P178" i="23" s="1"/>
  <c r="G94" i="11"/>
  <c r="P464" i="23" s="1"/>
  <c r="F82" i="11"/>
  <c r="P175" i="23" s="1"/>
  <c r="K87" i="11"/>
  <c r="P300" i="23" s="1"/>
  <c r="V82" i="11"/>
  <c r="P191" i="23" s="1"/>
  <c r="H100" i="11"/>
  <c r="P609" i="23" s="1"/>
  <c r="H79" i="11"/>
  <c r="P105" i="23" s="1"/>
  <c r="F105" i="11"/>
  <c r="P727" i="23" s="1"/>
  <c r="Y96" i="11"/>
  <c r="P530" i="23" s="1"/>
  <c r="S84" i="11"/>
  <c r="P236" i="23" s="1"/>
  <c r="P105" i="11"/>
  <c r="P737" i="23" s="1"/>
  <c r="O78" i="11"/>
  <c r="P88" i="23" s="1"/>
  <c r="X99" i="11"/>
  <c r="P601" i="23" s="1"/>
  <c r="W92" i="11"/>
  <c r="P432" i="23" s="1"/>
  <c r="J82" i="11"/>
  <c r="P179" i="23" s="1"/>
  <c r="T87" i="11"/>
  <c r="P309" i="23" s="1"/>
  <c r="Q91" i="11"/>
  <c r="P402" i="23" s="1"/>
  <c r="Q85" i="11"/>
  <c r="P258" i="23" s="1"/>
  <c r="B98" i="11"/>
  <c r="P555" i="23" s="1"/>
  <c r="M90" i="11"/>
  <c r="P374" i="23" s="1"/>
  <c r="F93" i="11"/>
  <c r="P439" i="23" s="1"/>
  <c r="D88" i="11"/>
  <c r="P317" i="23" s="1"/>
  <c r="C90" i="11"/>
  <c r="P364" i="23" s="1"/>
  <c r="C75" i="11"/>
  <c r="P4" i="23" s="1"/>
  <c r="R89" i="11"/>
  <c r="P355" i="23" s="1"/>
  <c r="Y86" i="11"/>
  <c r="P290" i="23" s="1"/>
  <c r="K80" i="11"/>
  <c r="P132" i="23" s="1"/>
  <c r="X83" i="11"/>
  <c r="P217" i="23" s="1"/>
  <c r="B79" i="11"/>
  <c r="P99" i="23" s="1"/>
  <c r="C101" i="11"/>
  <c r="P628" i="23" s="1"/>
  <c r="R86" i="11"/>
  <c r="P283" i="23" s="1"/>
  <c r="V90" i="11"/>
  <c r="P383" i="23" s="1"/>
  <c r="S101" i="11"/>
  <c r="P644" i="23" s="1"/>
  <c r="H87" i="11"/>
  <c r="P297" i="23" s="1"/>
  <c r="N82" i="11"/>
  <c r="P183" i="23" s="1"/>
  <c r="Y83" i="11"/>
  <c r="P218" i="23" s="1"/>
  <c r="O80" i="11"/>
  <c r="P136" i="23" s="1"/>
  <c r="K98" i="11"/>
  <c r="P564" i="23" s="1"/>
  <c r="V102" i="11"/>
  <c r="P671" i="23" s="1"/>
  <c r="E85" i="11"/>
  <c r="P246" i="23" s="1"/>
  <c r="C105" i="11"/>
  <c r="P724" i="23" s="1"/>
  <c r="O89" i="11"/>
  <c r="P352" i="23" s="1"/>
  <c r="L78" i="11"/>
  <c r="P85" i="23" s="1"/>
  <c r="X89" i="11"/>
  <c r="P361" i="23" s="1"/>
  <c r="X80" i="11"/>
  <c r="P145" i="23" s="1"/>
  <c r="J93" i="11"/>
  <c r="P443" i="23" s="1"/>
  <c r="T86" i="11"/>
  <c r="P285" i="23" s="1"/>
  <c r="Q87" i="11"/>
  <c r="P306" i="23" s="1"/>
  <c r="B76" i="11"/>
  <c r="P27" i="23" s="1"/>
  <c r="I92" i="11"/>
  <c r="P418" i="23" s="1"/>
  <c r="F98" i="11"/>
  <c r="P559" i="23" s="1"/>
  <c r="C98" i="11"/>
  <c r="P556" i="23" s="1"/>
  <c r="L103" i="11"/>
  <c r="P685" i="23" s="1"/>
  <c r="L92" i="11"/>
  <c r="P421" i="23" s="1"/>
  <c r="V101" i="11"/>
  <c r="P647" i="23" s="1"/>
  <c r="H86" i="11"/>
  <c r="P273" i="23" s="1"/>
  <c r="E90" i="11"/>
  <c r="P366" i="23" s="1"/>
  <c r="E75" i="11"/>
  <c r="P6" i="23" s="1"/>
  <c r="N90" i="11"/>
  <c r="P375" i="23" s="1"/>
  <c r="Y82" i="11"/>
  <c r="P194" i="23" s="1"/>
  <c r="R97" i="11"/>
  <c r="P547" i="23" s="1"/>
  <c r="P83" i="11"/>
  <c r="P209" i="23" s="1"/>
  <c r="X76" i="11"/>
  <c r="P49" i="23" s="1"/>
  <c r="J101" i="11"/>
  <c r="P635" i="23" s="1"/>
  <c r="J80" i="11"/>
  <c r="P131" i="23" s="1"/>
  <c r="B96" i="11"/>
  <c r="P507" i="23" s="1"/>
  <c r="B75" i="11"/>
  <c r="P3" i="23" s="1"/>
  <c r="M88" i="11"/>
  <c r="P326" i="23" s="1"/>
  <c r="D92" i="11"/>
  <c r="P413" i="23" s="1"/>
  <c r="C91" i="11"/>
  <c r="P388" i="23" s="1"/>
  <c r="C76" i="11"/>
  <c r="P28" i="23" s="1"/>
  <c r="L94" i="11"/>
  <c r="P469" i="23" s="1"/>
  <c r="K93" i="11"/>
  <c r="P444" i="23" s="1"/>
  <c r="E77" i="11"/>
  <c r="P54" i="23" s="1"/>
  <c r="N89" i="11"/>
  <c r="P351" i="23" s="1"/>
  <c r="Y81" i="11"/>
  <c r="P170" i="23" s="1"/>
  <c r="R93" i="11"/>
  <c r="P451" i="23" s="1"/>
  <c r="P88" i="11"/>
  <c r="P329" i="23" s="1"/>
  <c r="O99" i="11"/>
  <c r="P592" i="23" s="1"/>
  <c r="O93" i="11"/>
  <c r="P448" i="23" s="1"/>
  <c r="W104" i="11"/>
  <c r="P720" i="23" s="1"/>
  <c r="X75" i="11"/>
  <c r="P25" i="23" s="1"/>
  <c r="J88" i="11"/>
  <c r="P323" i="23" s="1"/>
  <c r="T93" i="11"/>
  <c r="P453" i="23" s="1"/>
  <c r="O105" i="11"/>
  <c r="P736" i="23" s="1"/>
  <c r="B83" i="11"/>
  <c r="P195" i="23" s="1"/>
  <c r="M96" i="11"/>
  <c r="P518" i="23" s="1"/>
  <c r="M75" i="11"/>
  <c r="P14" i="23" s="1"/>
  <c r="I102" i="11"/>
  <c r="P658" i="23" s="1"/>
  <c r="G84" i="11"/>
  <c r="P224" i="23" s="1"/>
  <c r="F78" i="11"/>
  <c r="P79" i="23" s="1"/>
  <c r="K104" i="11"/>
  <c r="P708" i="23" s="1"/>
  <c r="X92" i="11"/>
  <c r="P433" i="23" s="1"/>
  <c r="T89" i="11"/>
  <c r="P357" i="23" s="1"/>
  <c r="G80" i="11"/>
  <c r="P128" i="23" s="1"/>
  <c r="U92" i="11"/>
  <c r="P430" i="23" s="1"/>
  <c r="V105" i="11"/>
  <c r="P743" i="23" s="1"/>
  <c r="L84" i="11"/>
  <c r="P229" i="23" s="1"/>
  <c r="P96" i="11"/>
  <c r="P521" i="23" s="1"/>
  <c r="P75" i="11"/>
  <c r="P17" i="23" s="1"/>
  <c r="S86" i="11"/>
  <c r="P284" i="23" s="1"/>
  <c r="H93" i="11"/>
  <c r="P441" i="23" s="1"/>
  <c r="N103" i="11"/>
  <c r="P687" i="23" s="1"/>
  <c r="L90" i="11"/>
  <c r="P373" i="23" s="1"/>
  <c r="K77" i="11"/>
  <c r="P60" i="23" s="1"/>
  <c r="U89" i="11"/>
  <c r="P358" i="23" s="1"/>
  <c r="E100" i="11"/>
  <c r="P606" i="23" s="1"/>
  <c r="J105" i="11"/>
  <c r="P731" i="23" s="1"/>
  <c r="W88" i="11"/>
  <c r="P336" i="23" s="1"/>
  <c r="Q93" i="11"/>
  <c r="P450" i="23" s="1"/>
  <c r="B97" i="11"/>
  <c r="P531" i="23" s="1"/>
  <c r="M89" i="11"/>
  <c r="P350" i="23" s="1"/>
  <c r="I77" i="11"/>
  <c r="P58" i="23" s="1"/>
  <c r="G98" i="11"/>
  <c r="P560" i="23" s="1"/>
  <c r="G77" i="11"/>
  <c r="P56" i="23" s="1"/>
  <c r="F83" i="11"/>
  <c r="P199" i="23" s="1"/>
  <c r="D90" i="11"/>
  <c r="P365" i="23" s="1"/>
  <c r="K103" i="11"/>
  <c r="P684" i="23" s="1"/>
  <c r="K85" i="11"/>
  <c r="P252" i="23" s="1"/>
  <c r="V86" i="11"/>
  <c r="P287" i="23" s="1"/>
  <c r="N75" i="11"/>
  <c r="P15" i="23" s="1"/>
  <c r="U91" i="11"/>
  <c r="P406" i="23" s="1"/>
  <c r="R82" i="11"/>
  <c r="P187" i="23" s="1"/>
  <c r="O85" i="11"/>
  <c r="P256" i="23" s="1"/>
  <c r="W84" i="11"/>
  <c r="P240" i="23" s="1"/>
  <c r="T100" i="11"/>
  <c r="P621" i="23" s="1"/>
  <c r="T79" i="11"/>
  <c r="P117" i="23" s="1"/>
  <c r="R105" i="11"/>
  <c r="P739" i="23" s="1"/>
  <c r="Q77" i="11"/>
  <c r="P66" i="23" s="1"/>
  <c r="M94" i="11"/>
  <c r="P470" i="23" s="1"/>
  <c r="G100" i="11"/>
  <c r="P608" i="23" s="1"/>
  <c r="E105" i="11"/>
  <c r="P726" i="23" s="1"/>
  <c r="F88" i="11"/>
  <c r="P319" i="23" s="1"/>
  <c r="D77" i="11"/>
  <c r="P53" i="23" s="1"/>
  <c r="L79" i="11"/>
  <c r="P109" i="23" s="1"/>
  <c r="V88" i="11"/>
  <c r="P335" i="23" s="1"/>
  <c r="H85" i="11"/>
  <c r="P249" i="23" s="1"/>
  <c r="E92" i="11"/>
  <c r="P414" i="23" s="1"/>
  <c r="Y102" i="11"/>
  <c r="P674" i="23" s="1"/>
  <c r="U93" i="11"/>
  <c r="P454" i="23" s="1"/>
  <c r="U78" i="11"/>
  <c r="P94" i="23" s="1"/>
  <c r="S90" i="11"/>
  <c r="P380" i="23" s="1"/>
  <c r="S75" i="11"/>
  <c r="P20" i="23" s="1"/>
  <c r="R78" i="11"/>
  <c r="P91" i="23" s="1"/>
  <c r="P94" i="11"/>
  <c r="P473" i="23" s="1"/>
  <c r="O84" i="11"/>
  <c r="P232" i="23" s="1"/>
  <c r="X90" i="11"/>
  <c r="P385" i="23" s="1"/>
  <c r="W77" i="11"/>
  <c r="P72" i="23" s="1"/>
  <c r="T78" i="11"/>
  <c r="P93" i="23" s="1"/>
  <c r="I87" i="11"/>
  <c r="P298" i="23" s="1"/>
  <c r="G90" i="11"/>
  <c r="P368" i="23" s="1"/>
  <c r="F99" i="11"/>
  <c r="P583" i="23" s="1"/>
  <c r="D94" i="11"/>
  <c r="P461" i="23" s="1"/>
  <c r="C81" i="11"/>
  <c r="P148" i="23" s="1"/>
  <c r="I105" i="11"/>
  <c r="P730" i="23" s="1"/>
  <c r="W105" i="11"/>
  <c r="P744" i="23" s="1"/>
  <c r="R92" i="11"/>
  <c r="P427" i="23" s="1"/>
  <c r="U104" i="11"/>
  <c r="P718" i="23" s="1"/>
  <c r="O86" i="11"/>
  <c r="P280" i="23" s="1"/>
  <c r="N88" i="11"/>
  <c r="P327" i="23" s="1"/>
  <c r="Y89" i="11"/>
  <c r="P362" i="23" s="1"/>
  <c r="V84" i="11"/>
  <c r="P239" i="23" s="1"/>
  <c r="K83" i="11"/>
  <c r="P204" i="23" s="1"/>
  <c r="X103" i="11"/>
  <c r="P697" i="23" s="1"/>
  <c r="E91" i="11"/>
  <c r="P390" i="23" s="1"/>
  <c r="X95" i="11"/>
  <c r="P505" i="23" s="1"/>
  <c r="J99" i="11"/>
  <c r="P587" i="23" s="1"/>
  <c r="J78" i="11"/>
  <c r="P83" i="23" s="1"/>
  <c r="T92" i="11"/>
  <c r="P429" i="23" s="1"/>
  <c r="B82" i="11"/>
  <c r="P171" i="23" s="1"/>
  <c r="M95" i="11"/>
  <c r="P494" i="23" s="1"/>
  <c r="I98" i="11"/>
  <c r="P562" i="23" s="1"/>
  <c r="D75" i="11"/>
  <c r="P5" i="23" s="1"/>
  <c r="C89" i="11"/>
  <c r="P340" i="23" s="1"/>
  <c r="L98" i="11"/>
  <c r="P565" i="23" s="1"/>
  <c r="L77" i="11"/>
  <c r="P61" i="23" s="1"/>
  <c r="H92" i="11"/>
  <c r="P417" i="23" s="1"/>
  <c r="E81" i="11"/>
  <c r="P150" i="23" s="1"/>
  <c r="N96" i="11"/>
  <c r="P519" i="23" s="1"/>
  <c r="Y88" i="11"/>
  <c r="P338" i="23" s="1"/>
  <c r="U76" i="11"/>
  <c r="P46" i="23" s="1"/>
  <c r="S79" i="11"/>
  <c r="P116" i="23" s="1"/>
  <c r="Q105" i="11"/>
  <c r="P738" i="23" s="1"/>
  <c r="P89" i="11"/>
  <c r="P353" i="23" s="1"/>
  <c r="O91" i="11"/>
  <c r="P400" i="23" s="1"/>
  <c r="X91" i="11"/>
  <c r="P409" i="23" s="1"/>
  <c r="Q89" i="11"/>
  <c r="P354" i="23" s="1"/>
  <c r="B102" i="11"/>
  <c r="P651" i="23" s="1"/>
  <c r="B81" i="11"/>
  <c r="P147" i="23" s="1"/>
  <c r="I88" i="11"/>
  <c r="P322" i="23" s="1"/>
  <c r="G79" i="11"/>
  <c r="P104" i="23" s="1"/>
  <c r="C82" i="11"/>
  <c r="P172" i="23" s="1"/>
  <c r="L100" i="11"/>
  <c r="P613" i="23" s="1"/>
  <c r="K99" i="11"/>
  <c r="P588" i="23" s="1"/>
  <c r="E98" i="11"/>
  <c r="P558" i="23" s="1"/>
  <c r="E83" i="11"/>
  <c r="P198" i="23" s="1"/>
  <c r="N95" i="11"/>
  <c r="P495" i="23" s="1"/>
  <c r="Y87" i="11"/>
  <c r="P314" i="23" s="1"/>
  <c r="R99" i="11"/>
  <c r="P595" i="23" s="1"/>
  <c r="X81" i="11"/>
  <c r="P169" i="23" s="1"/>
  <c r="W98" i="11"/>
  <c r="P576" i="23" s="1"/>
  <c r="J94" i="11"/>
  <c r="P467" i="23" s="1"/>
  <c r="H105" i="11"/>
  <c r="P729" i="23" s="1"/>
  <c r="T99" i="11"/>
  <c r="P597" i="23" s="1"/>
  <c r="Q97" i="11"/>
  <c r="P546" i="23" s="1"/>
  <c r="B89" i="11"/>
  <c r="P339" i="23" s="1"/>
  <c r="M102" i="11"/>
  <c r="P662" i="23" s="1"/>
  <c r="M81" i="11"/>
  <c r="P158" i="23" s="1"/>
  <c r="I93" i="11"/>
  <c r="P442" i="23" s="1"/>
  <c r="G96" i="11"/>
  <c r="P512" i="23" s="1"/>
  <c r="G75" i="11"/>
  <c r="P8" i="23" s="1"/>
  <c r="F84" i="11"/>
  <c r="P223" i="23" s="1"/>
  <c r="C96" i="11"/>
  <c r="P508" i="23" s="1"/>
  <c r="R104" i="11"/>
  <c r="P715" i="23" s="1"/>
  <c r="J75" i="11"/>
  <c r="P11" i="23" s="1"/>
  <c r="B94" i="11"/>
  <c r="P459" i="23" s="1"/>
  <c r="O83" i="11"/>
  <c r="P208" i="23" s="1"/>
  <c r="R77" i="11"/>
  <c r="P67" i="23" s="1"/>
  <c r="U98" i="11"/>
  <c r="P574" i="23" s="1"/>
  <c r="P102" i="11"/>
  <c r="P665" i="23" s="1"/>
  <c r="P81" i="11"/>
  <c r="P161" i="23" s="1"/>
  <c r="S92" i="11"/>
  <c r="P428" i="23" s="1"/>
  <c r="H99" i="11"/>
  <c r="P585" i="23" s="1"/>
  <c r="H78" i="11"/>
  <c r="P81" i="23" s="1"/>
  <c r="Y95" i="11"/>
  <c r="P506" i="23" s="1"/>
  <c r="U101" i="11"/>
  <c r="P646" i="23" s="1"/>
  <c r="O104" i="11"/>
  <c r="P712" i="23" s="1"/>
  <c r="E76" i="11"/>
  <c r="P30" i="23" s="1"/>
  <c r="T77" i="11"/>
  <c r="P69" i="23" s="1"/>
  <c r="Q99" i="11"/>
  <c r="P594" i="23" s="1"/>
  <c r="I83" i="11"/>
  <c r="P202" i="23" s="1"/>
  <c r="G89" i="11"/>
  <c r="P344" i="23" s="1"/>
  <c r="G83" i="11"/>
  <c r="P200" i="23" s="1"/>
  <c r="F89" i="11"/>
  <c r="P343" i="23" s="1"/>
  <c r="D96" i="11"/>
  <c r="P509" i="23" s="1"/>
  <c r="C80" i="11"/>
  <c r="P124" i="23" s="1"/>
  <c r="K91" i="11"/>
  <c r="P396" i="23" s="1"/>
  <c r="V92" i="11"/>
  <c r="P431" i="23" s="1"/>
  <c r="H77" i="11"/>
  <c r="P57" i="23" s="1"/>
  <c r="E96" i="11"/>
  <c r="P510" i="23" s="1"/>
  <c r="N81" i="11"/>
  <c r="P159" i="23" s="1"/>
  <c r="U97" i="11"/>
  <c r="P550" i="23" s="1"/>
  <c r="S94" i="11"/>
  <c r="P476" i="23" s="1"/>
  <c r="R88" i="11"/>
  <c r="P331" i="23" s="1"/>
  <c r="P95" i="11"/>
  <c r="P497" i="23" s="1"/>
  <c r="X82" i="11"/>
  <c r="P193" i="23" s="1"/>
  <c r="J92" i="11"/>
  <c r="P419" i="23" s="1"/>
  <c r="J86" i="11"/>
  <c r="P275" i="23" s="1"/>
  <c r="T85" i="11"/>
  <c r="P261" i="23" s="1"/>
  <c r="Q83" i="11"/>
  <c r="P210" i="23" s="1"/>
  <c r="B87" i="11"/>
  <c r="P291" i="23" s="1"/>
  <c r="M100" i="11"/>
  <c r="P614" i="23" s="1"/>
  <c r="M79" i="11"/>
  <c r="P110" i="23" s="1"/>
  <c r="I94" i="11"/>
  <c r="P466" i="23" s="1"/>
  <c r="G91" i="11"/>
  <c r="P392" i="23" s="1"/>
  <c r="F94" i="11"/>
  <c r="P463" i="23" s="1"/>
  <c r="D98" i="11"/>
  <c r="P557" i="23" s="1"/>
  <c r="D83" i="11"/>
  <c r="P197" i="23" s="1"/>
  <c r="C97" i="11"/>
  <c r="P532" i="23" s="1"/>
  <c r="L85" i="11"/>
  <c r="P253" i="23" s="1"/>
  <c r="K78" i="11"/>
  <c r="P84" i="23" s="1"/>
  <c r="V94" i="11"/>
  <c r="P479" i="23" s="1"/>
  <c r="H91" i="11"/>
  <c r="P393" i="23" s="1"/>
  <c r="N80" i="11"/>
  <c r="P135" i="23" s="1"/>
  <c r="U99" i="11"/>
  <c r="P598" i="23" s="1"/>
  <c r="U84" i="11"/>
  <c r="P238" i="23" s="1"/>
  <c r="S96" i="11"/>
  <c r="P524" i="23" s="1"/>
  <c r="S81" i="11"/>
  <c r="P164" i="23" s="1"/>
  <c r="R84" i="11"/>
  <c r="P235" i="23" s="1"/>
  <c r="P100" i="11"/>
  <c r="P617" i="23" s="1"/>
  <c r="P79" i="11"/>
  <c r="P113" i="23" s="1"/>
  <c r="O90" i="11"/>
  <c r="P376" i="23" s="1"/>
  <c r="W83" i="11"/>
  <c r="P216" i="23" s="1"/>
  <c r="T84" i="11"/>
  <c r="P237" i="23" s="1"/>
  <c r="Q76" i="11"/>
  <c r="P42" i="23" s="1"/>
  <c r="I78" i="11"/>
  <c r="P82" i="23" s="1"/>
  <c r="D100" i="11"/>
  <c r="P605" i="23" s="1"/>
  <c r="D79" i="11"/>
  <c r="P101" i="23" s="1"/>
  <c r="R98" i="11"/>
  <c r="P571" i="23" s="1"/>
  <c r="V96" i="11"/>
  <c r="P527" i="23" s="1"/>
  <c r="S77" i="11"/>
  <c r="P68" i="23" s="1"/>
  <c r="N94" i="11"/>
  <c r="P471" i="23" s="1"/>
  <c r="K89" i="11"/>
  <c r="P348" i="23" s="1"/>
  <c r="V87" i="11"/>
  <c r="P311" i="23" s="1"/>
  <c r="X101" i="11"/>
  <c r="P649" i="23" s="1"/>
  <c r="X86" i="11"/>
  <c r="P289" i="23" s="1"/>
  <c r="W94" i="11"/>
  <c r="P480" i="23" s="1"/>
  <c r="W79" i="11"/>
  <c r="P120" i="23" s="1"/>
  <c r="J84" i="11"/>
  <c r="P227" i="23" s="1"/>
  <c r="T98" i="11"/>
  <c r="P573" i="23" s="1"/>
  <c r="Q78" i="11"/>
  <c r="P90" i="23" s="1"/>
  <c r="B88" i="11"/>
  <c r="P315" i="23" s="1"/>
  <c r="M101" i="11"/>
  <c r="P638" i="23" s="1"/>
  <c r="M80" i="11"/>
  <c r="P134" i="23" s="1"/>
  <c r="D81" i="11"/>
  <c r="P149" i="23" s="1"/>
  <c r="L83" i="11"/>
  <c r="P205" i="23" s="1"/>
  <c r="K76" i="11"/>
  <c r="P36" i="23" s="1"/>
  <c r="V77" i="11"/>
  <c r="P71" i="23" s="1"/>
  <c r="H98" i="11"/>
  <c r="P561" i="23" s="1"/>
  <c r="E87" i="11"/>
  <c r="P294" i="23" s="1"/>
  <c r="N102" i="11"/>
  <c r="P663" i="23" s="1"/>
  <c r="Y94" i="11"/>
  <c r="P482" i="23" s="1"/>
  <c r="U82" i="11"/>
  <c r="P190" i="23" s="1"/>
  <c r="S100" i="11"/>
  <c r="P620" i="23" s="1"/>
  <c r="S85" i="11"/>
  <c r="P260" i="23" s="1"/>
  <c r="B105" i="11"/>
  <c r="P723" i="23" s="1"/>
  <c r="O97" i="11"/>
  <c r="P544" i="23" s="1"/>
  <c r="O76" i="11"/>
  <c r="P40" i="23" s="1"/>
  <c r="X97" i="11"/>
  <c r="P553" i="23" s="1"/>
  <c r="W90" i="11"/>
  <c r="P384" i="23" s="1"/>
  <c r="T91" i="11"/>
  <c r="P405" i="23" s="1"/>
  <c r="B93" i="11"/>
  <c r="P435" i="23" s="1"/>
  <c r="G85" i="11"/>
  <c r="P248" i="23" s="1"/>
  <c r="F79" i="11"/>
  <c r="P103" i="23" s="1"/>
  <c r="K84" i="11"/>
  <c r="P228" i="23" s="1"/>
  <c r="V79" i="11"/>
  <c r="P119" i="23" s="1"/>
  <c r="T105" i="11"/>
  <c r="P741" i="23" s="1"/>
  <c r="H76" i="11"/>
  <c r="P33" i="23" s="1"/>
  <c r="E89" i="11"/>
  <c r="P342" i="23" s="1"/>
  <c r="N101" i="11"/>
  <c r="P639" i="23" s="1"/>
  <c r="Y93" i="11"/>
  <c r="P458" i="23" s="1"/>
  <c r="O75" i="11"/>
  <c r="P16" i="23" s="1"/>
  <c r="X96" i="11"/>
  <c r="P529" i="23" s="1"/>
  <c r="J100" i="11"/>
  <c r="P611" i="23" s="1"/>
  <c r="J79" i="11"/>
  <c r="P107" i="23" s="1"/>
  <c r="B95" i="11"/>
  <c r="P483" i="23" s="1"/>
  <c r="M87" i="11"/>
  <c r="P302" i="23" s="1"/>
  <c r="I99" i="11"/>
  <c r="P586" i="23" s="1"/>
  <c r="G87" i="11"/>
  <c r="P296" i="23" s="1"/>
  <c r="F90" i="11"/>
  <c r="P367" i="23" s="1"/>
  <c r="D85" i="11"/>
  <c r="P245" i="23" s="1"/>
  <c r="C102" i="11"/>
  <c r="P652" i="23" s="1"/>
  <c r="C87" i="11"/>
  <c r="P292" i="23" s="1"/>
  <c r="L99" i="11"/>
  <c r="P589" i="23" s="1"/>
  <c r="S104" i="11"/>
  <c r="P716" i="23" s="1"/>
  <c r="S89" i="11"/>
  <c r="P356" i="23" s="1"/>
  <c r="H90" i="11"/>
  <c r="P369" i="23" s="1"/>
  <c r="W103" i="11"/>
  <c r="P696" i="23" s="1"/>
  <c r="U95" i="11"/>
  <c r="P502" i="23" s="1"/>
  <c r="J96" i="11"/>
  <c r="P515" i="23" s="1"/>
  <c r="M92" i="11"/>
  <c r="P422" i="23" s="1"/>
  <c r="L95" i="11"/>
  <c r="P493" i="23" s="1"/>
  <c r="R83" i="11"/>
  <c r="P211" i="23" s="1"/>
  <c r="V75" i="11"/>
  <c r="P23" i="23" s="1"/>
  <c r="P87" i="11"/>
  <c r="P305" i="23" s="1"/>
  <c r="S98" i="11"/>
  <c r="P572" i="23" s="1"/>
  <c r="H84" i="11"/>
  <c r="P225" i="23" s="1"/>
  <c r="N79" i="11"/>
  <c r="P111" i="23" s="1"/>
  <c r="Y101" i="11"/>
  <c r="P650" i="23" s="1"/>
  <c r="L75" i="11"/>
  <c r="P13" i="23" s="1"/>
  <c r="K95" i="11"/>
  <c r="P492" i="23" s="1"/>
  <c r="E82" i="11"/>
  <c r="P174" i="23" s="1"/>
  <c r="X77" i="11"/>
  <c r="P73" i="23" s="1"/>
  <c r="J90" i="11"/>
  <c r="P371" i="23" s="1"/>
  <c r="T83" i="11"/>
  <c r="P213" i="23" s="1"/>
  <c r="L105" i="11"/>
  <c r="P733" i="23" s="1"/>
  <c r="I89" i="11"/>
  <c r="P346" i="23" s="1"/>
  <c r="F95" i="11"/>
  <c r="P487" i="23" s="1"/>
  <c r="D102" i="11"/>
  <c r="P653" i="23" s="1"/>
  <c r="C95" i="11"/>
  <c r="P484" i="23" s="1"/>
  <c r="L89" i="11"/>
  <c r="P349" i="23" s="1"/>
  <c r="K97" i="11"/>
  <c r="P540" i="23" s="1"/>
  <c r="V98" i="11"/>
  <c r="P575" i="23" s="1"/>
  <c r="H83" i="11"/>
  <c r="P201" i="23" s="1"/>
  <c r="E102" i="11"/>
  <c r="P654" i="23" s="1"/>
  <c r="N87" i="11"/>
  <c r="P303" i="23" s="1"/>
  <c r="Y79" i="11"/>
  <c r="P122" i="23" s="1"/>
  <c r="R94" i="11"/>
  <c r="P475" i="23" s="1"/>
  <c r="P101" i="11"/>
  <c r="P641" i="23" s="1"/>
  <c r="P80" i="11"/>
  <c r="P137" i="23" s="1"/>
  <c r="W96" i="11"/>
  <c r="P528" i="23" s="1"/>
  <c r="W75" i="11"/>
  <c r="P24" i="23" s="1"/>
  <c r="J98" i="11"/>
  <c r="P563" i="23" s="1"/>
  <c r="J77" i="11"/>
  <c r="P59" i="23" s="1"/>
  <c r="Q95" i="11"/>
  <c r="P498" i="23" s="1"/>
  <c r="M85" i="11"/>
  <c r="P254" i="23" s="1"/>
  <c r="I100" i="11"/>
  <c r="P610" i="23" s="1"/>
  <c r="I79" i="11"/>
  <c r="P106" i="23" s="1"/>
  <c r="G105" i="11"/>
  <c r="P728" i="23" s="1"/>
  <c r="F100" i="11"/>
  <c r="P607" i="23" s="1"/>
  <c r="D89" i="11"/>
  <c r="P341" i="23" s="1"/>
  <c r="C88" i="11"/>
  <c r="P316" i="23" s="1"/>
  <c r="L91" i="11"/>
  <c r="P397" i="23" s="1"/>
  <c r="V100" i="11"/>
  <c r="P623" i="23" s="1"/>
  <c r="H97" i="11"/>
  <c r="P537" i="23" s="1"/>
  <c r="N86" i="11"/>
  <c r="P279" i="23" s="1"/>
  <c r="Y78" i="11"/>
  <c r="P98" i="23" s="1"/>
  <c r="S102" i="11"/>
  <c r="P668" i="23" s="1"/>
  <c r="R90" i="11"/>
  <c r="P379" i="23" s="1"/>
  <c r="P85" i="11"/>
  <c r="P257" i="23" s="1"/>
  <c r="W89" i="11"/>
  <c r="P360" i="23" s="1"/>
  <c r="T90" i="11"/>
  <c r="P381" i="23" s="1"/>
  <c r="Q82" i="11"/>
  <c r="P186" i="23" s="1"/>
  <c r="B80" i="11"/>
  <c r="P123" i="23" s="1"/>
  <c r="M93" i="11"/>
  <c r="P446" i="23" s="1"/>
  <c r="G81" i="11"/>
  <c r="P152" i="23" s="1"/>
  <c r="F75" i="11"/>
  <c r="P7" i="23" s="1"/>
  <c r="O101" i="11"/>
  <c r="P640" i="23" s="1"/>
  <c r="U80" i="11"/>
  <c r="P142" i="23" s="1"/>
  <c r="V99" i="11"/>
  <c r="P599" i="23" s="1"/>
  <c r="U86" i="11"/>
  <c r="P286" i="23" s="1"/>
  <c r="P93" i="11"/>
  <c r="P449" i="23" s="1"/>
  <c r="S83" i="11"/>
  <c r="P212" i="23" s="1"/>
  <c r="N100" i="11"/>
  <c r="P615" i="23" s="1"/>
  <c r="Y80" i="11"/>
  <c r="P146" i="23" s="1"/>
  <c r="U77" i="11"/>
  <c r="P70" i="23" s="1"/>
  <c r="E97" i="11"/>
  <c r="P534" i="23" s="1"/>
  <c r="W100" i="11"/>
  <c r="P624" i="23" s="1"/>
  <c r="W85" i="11"/>
  <c r="P264" i="23" s="1"/>
  <c r="Q90" i="11"/>
  <c r="P378" i="23" s="1"/>
  <c r="Q84" i="11"/>
  <c r="P234" i="23" s="1"/>
  <c r="M86" i="11"/>
  <c r="P278" i="23" s="1"/>
  <c r="I95" i="11"/>
  <c r="P490" i="23" s="1"/>
  <c r="G95" i="11"/>
  <c r="P488" i="23" s="1"/>
  <c r="F80" i="11"/>
  <c r="P127" i="23" s="1"/>
  <c r="D87" i="11"/>
  <c r="P293" i="23" s="1"/>
  <c r="C86" i="11"/>
  <c r="P268" i="23" s="1"/>
  <c r="K82" i="11"/>
  <c r="P180" i="23" s="1"/>
  <c r="V83" i="11"/>
  <c r="P215" i="23" s="1"/>
  <c r="Y100" i="11"/>
  <c r="P626" i="23" s="1"/>
  <c r="U88" i="11"/>
  <c r="P334" i="23" s="1"/>
  <c r="R79" i="11"/>
  <c r="P115" i="23" s="1"/>
  <c r="O82" i="11"/>
  <c r="P184" i="23" s="1"/>
  <c r="T97" i="11"/>
  <c r="P549" i="23" s="1"/>
  <c r="T76" i="11"/>
  <c r="P45" i="23" s="1"/>
  <c r="B78" i="11"/>
  <c r="P75" i="23" s="1"/>
  <c r="G97" i="11"/>
  <c r="P536" i="23" s="1"/>
  <c r="G76" i="11"/>
  <c r="P32" i="23" s="1"/>
  <c r="F85" i="11"/>
  <c r="P247" i="23" s="1"/>
  <c r="D95" i="11"/>
  <c r="P485" i="23" s="1"/>
  <c r="L76" i="11"/>
  <c r="P37" i="23" s="1"/>
  <c r="K90" i="11"/>
  <c r="P372" i="23" s="1"/>
  <c r="V85" i="11"/>
  <c r="P263" i="23" s="1"/>
  <c r="H82" i="11"/>
  <c r="P177" i="23" s="1"/>
  <c r="N92" i="11"/>
  <c r="P423" i="23" s="1"/>
  <c r="Y99" i="11"/>
  <c r="P602" i="23" s="1"/>
  <c r="U90" i="11"/>
  <c r="P382" i="23" s="1"/>
  <c r="S87" i="11"/>
  <c r="P308" i="23" s="1"/>
  <c r="R75" i="11"/>
  <c r="P19" i="23" s="1"/>
  <c r="O96" i="11"/>
  <c r="P520" i="23" s="1"/>
  <c r="O81" i="11"/>
  <c r="P160" i="23" s="1"/>
  <c r="X102" i="11"/>
  <c r="P673" i="23" s="1"/>
  <c r="W95" i="11"/>
  <c r="P504" i="23" s="1"/>
  <c r="T96" i="11"/>
  <c r="P525" i="23" s="1"/>
  <c r="T75" i="11"/>
  <c r="P21" i="23" s="1"/>
  <c r="B101" i="11"/>
  <c r="P627" i="23" s="1"/>
  <c r="I84" i="11"/>
  <c r="P226" i="23" s="1"/>
  <c r="G102" i="11"/>
  <c r="P656" i="23" s="1"/>
  <c r="F96" i="11"/>
  <c r="P511" i="23" s="1"/>
  <c r="D91" i="11"/>
  <c r="P389" i="23" s="1"/>
  <c r="C78" i="11"/>
  <c r="P76" i="23" s="1"/>
  <c r="U83" i="11"/>
  <c r="P214" i="23" s="1"/>
  <c r="N85" i="11"/>
  <c r="P255" i="23" s="1"/>
  <c r="K101" i="11"/>
  <c r="P636" i="23" s="1"/>
  <c r="W91" i="11"/>
  <c r="P408" i="23" s="1"/>
  <c r="I80" i="11"/>
  <c r="P130" i="23" s="1"/>
  <c r="F101" i="11"/>
  <c r="P631" i="23" s="1"/>
  <c r="L96" i="11"/>
  <c r="P517" i="23" s="1"/>
  <c r="O98" i="11"/>
  <c r="P568" i="23" s="1"/>
  <c r="P78" i="11"/>
  <c r="P89" i="23" s="1"/>
  <c r="H75" i="11"/>
  <c r="P9" i="23" s="1"/>
  <c r="Y92" i="11"/>
  <c r="P434" i="23" s="1"/>
  <c r="O92" i="11"/>
  <c r="P424" i="23" s="1"/>
  <c r="L102" i="11"/>
  <c r="P661" i="23" s="1"/>
  <c r="E88" i="11"/>
  <c r="P318" i="23" s="1"/>
  <c r="L93" i="11"/>
  <c r="P445" i="23" s="1"/>
  <c r="Q96" i="11"/>
  <c r="P522" i="23" s="1"/>
  <c r="I101" i="11"/>
  <c r="P634" i="23" s="1"/>
  <c r="G101" i="11"/>
  <c r="P632" i="23" s="1"/>
  <c r="F86" i="11"/>
  <c r="P271" i="23" s="1"/>
  <c r="C77" i="11"/>
  <c r="P52" i="23" s="1"/>
  <c r="L80" i="11"/>
  <c r="P133" i="23" s="1"/>
  <c r="K88" i="11"/>
  <c r="P324" i="23" s="1"/>
  <c r="V89" i="11"/>
  <c r="P359" i="23" s="1"/>
  <c r="H95" i="11"/>
  <c r="P489" i="23" s="1"/>
  <c r="E93" i="11"/>
  <c r="P438" i="23" s="1"/>
  <c r="N78" i="11"/>
  <c r="P87" i="23" s="1"/>
  <c r="R85" i="11"/>
  <c r="P259" i="23" s="1"/>
  <c r="W87" i="11"/>
  <c r="P312" i="23" s="1"/>
  <c r="J89" i="11"/>
  <c r="P347" i="23" s="1"/>
  <c r="T82" i="11"/>
  <c r="P189" i="23" s="1"/>
  <c r="Q80" i="11"/>
  <c r="P138" i="23" s="1"/>
  <c r="Y105" i="11"/>
  <c r="P746" i="23" s="1"/>
  <c r="K105" i="11"/>
  <c r="P732" i="23" s="1"/>
  <c r="B84" i="11"/>
  <c r="P219" i="23" s="1"/>
  <c r="M76" i="11"/>
  <c r="P38" i="23" s="1"/>
  <c r="F91" i="11"/>
  <c r="P391" i="23" s="1"/>
  <c r="D101" i="11"/>
  <c r="P629" i="23" s="1"/>
  <c r="C94" i="11"/>
  <c r="P460" i="23" s="1"/>
  <c r="L82" i="11"/>
  <c r="P181" i="23" s="1"/>
  <c r="K96" i="11"/>
  <c r="P516" i="23" s="1"/>
  <c r="V91" i="11"/>
  <c r="P407" i="23" s="1"/>
  <c r="H88" i="11"/>
  <c r="P321" i="23" s="1"/>
  <c r="E95" i="11"/>
  <c r="P486" i="23" s="1"/>
  <c r="N77" i="11"/>
  <c r="P63" i="23" s="1"/>
  <c r="S93" i="11"/>
  <c r="P452" i="23" s="1"/>
  <c r="S78" i="11"/>
  <c r="P92" i="23" s="1"/>
  <c r="R81" i="11"/>
  <c r="P163" i="23" s="1"/>
  <c r="O102" i="11"/>
  <c r="P664" i="23" s="1"/>
  <c r="O87" i="11"/>
  <c r="P304" i="23" s="1"/>
  <c r="W101" i="11"/>
  <c r="P648" i="23" s="1"/>
  <c r="W80" i="11"/>
  <c r="P144" i="23" s="1"/>
  <c r="T102" i="11"/>
  <c r="P669" i="23" s="1"/>
  <c r="T81" i="11"/>
  <c r="P165" i="23" s="1"/>
  <c r="M78" i="11"/>
  <c r="P86" i="23" s="1"/>
  <c r="I90" i="11"/>
  <c r="P370" i="23" s="1"/>
  <c r="I75" i="11"/>
  <c r="P10" i="23" s="1"/>
  <c r="F102" i="11"/>
  <c r="P655" i="23" s="1"/>
  <c r="D97" i="11"/>
  <c r="P533" i="23" s="1"/>
  <c r="K86" i="11"/>
  <c r="P276" i="23" s="1"/>
  <c r="X98" i="11"/>
  <c r="P577" i="23" s="1"/>
  <c r="W76" i="11"/>
  <c r="P48" i="23" s="1"/>
  <c r="J102" i="11"/>
  <c r="P659" i="23" s="1"/>
  <c r="J81" i="11"/>
  <c r="P155" i="23" s="1"/>
  <c r="Q75" i="11"/>
  <c r="P18" i="23" s="1"/>
  <c r="B100" i="11"/>
  <c r="P603" i="23" s="1"/>
  <c r="M77" i="11"/>
  <c r="P62" i="23" s="1"/>
  <c r="L87" i="11"/>
  <c r="P301" i="23" s="1"/>
  <c r="R95" i="11"/>
  <c r="P499" i="23" s="1"/>
  <c r="V78" i="11"/>
  <c r="P95" i="23" s="1"/>
  <c r="P99" i="11"/>
  <c r="P593" i="23" s="1"/>
  <c r="H96" i="11"/>
  <c r="P513" i="23" s="1"/>
  <c r="H81" i="11"/>
  <c r="P153" i="23" s="1"/>
  <c r="N91" i="11"/>
  <c r="P399" i="23" s="1"/>
  <c r="V93" i="11"/>
  <c r="P455" i="23" s="1"/>
  <c r="L81" i="11"/>
  <c r="P157" i="23" s="1"/>
  <c r="E79" i="11"/>
  <c r="P102" i="23" s="1"/>
  <c r="Y104" i="11"/>
  <c r="P722" i="23" s="1"/>
  <c r="W97" i="11"/>
  <c r="P552" i="23" s="1"/>
  <c r="T95" i="11"/>
  <c r="P501" i="23" s="1"/>
  <c r="B85" i="11"/>
  <c r="P243" i="23" s="1"/>
  <c r="M98" i="11"/>
  <c r="P566" i="23" s="1"/>
  <c r="L101" i="11"/>
  <c r="P637" i="23" s="1"/>
  <c r="Y91" i="11"/>
  <c r="P410" i="23" s="1"/>
  <c r="W93" i="11"/>
  <c r="P456" i="23" s="1"/>
  <c r="J83" i="11"/>
  <c r="P203" i="23" s="1"/>
  <c r="D80" i="11"/>
  <c r="P125" i="23" s="1"/>
  <c r="X87" i="11"/>
  <c r="P313" i="23" s="1"/>
  <c r="G93" i="11"/>
  <c r="P440" i="23" s="1"/>
  <c r="F87" i="11"/>
  <c r="P295" i="23" s="1"/>
  <c r="K94" i="11"/>
  <c r="P468" i="23" s="1"/>
  <c r="E84" i="11"/>
  <c r="P222" i="23" s="1"/>
  <c r="Y85" i="11"/>
  <c r="P266" i="23" s="1"/>
  <c r="U94" i="11"/>
  <c r="P478" i="23" s="1"/>
  <c r="P97" i="11"/>
  <c r="P545" i="23" s="1"/>
  <c r="X84" i="11"/>
  <c r="P241" i="23" s="1"/>
  <c r="J85" i="11"/>
  <c r="P251" i="23" s="1"/>
  <c r="Q100" i="11"/>
  <c r="P618" i="23" s="1"/>
  <c r="F81" i="11"/>
  <c r="P151" i="23" s="1"/>
  <c r="E78" i="11"/>
  <c r="P78" i="23" s="1"/>
  <c r="N99" i="11"/>
  <c r="P591" i="23" s="1"/>
  <c r="S82" i="11"/>
  <c r="P188" i="23" s="1"/>
  <c r="X94" i="11"/>
  <c r="P481" i="23" s="1"/>
  <c r="P91" i="11"/>
  <c r="P401" i="23" s="1"/>
  <c r="X78" i="11"/>
  <c r="P97" i="23" s="1"/>
  <c r="Q94" i="11"/>
  <c r="P474" i="23" s="1"/>
  <c r="M84" i="11"/>
  <c r="P230" i="23" s="1"/>
  <c r="N93" i="11"/>
  <c r="P447" i="23" s="1"/>
  <c r="S76" i="11"/>
  <c r="P44" i="23" s="1"/>
  <c r="X88" i="11"/>
  <c r="P337" i="23" s="1"/>
  <c r="W81" i="11"/>
  <c r="P168" i="23" s="1"/>
  <c r="Q101" i="11"/>
  <c r="P642" i="23" s="1"/>
  <c r="U102" i="11"/>
  <c r="P670" i="23" s="1"/>
  <c r="R102" i="11"/>
  <c r="P667" i="23" s="1"/>
  <c r="V76" i="11"/>
  <c r="P47" i="23" s="1"/>
  <c r="X85" i="11"/>
  <c r="P265" i="23" s="1"/>
  <c r="H94" i="11"/>
  <c r="P465" i="23" s="1"/>
  <c r="U96" i="11"/>
  <c r="P526" i="23" s="1"/>
  <c r="R96" i="11"/>
  <c r="P523" i="23" s="1"/>
  <c r="J76" i="11"/>
  <c r="P35" i="23" s="1"/>
  <c r="Q88" i="11"/>
  <c r="P330" i="23" s="1"/>
  <c r="B92" i="11"/>
  <c r="P411" i="23" s="1"/>
  <c r="D105" i="11"/>
  <c r="P725" i="23" s="1"/>
  <c r="C99" i="11"/>
  <c r="P580" i="23" s="1"/>
  <c r="X79" i="11"/>
  <c r="P121" i="23" s="1"/>
  <c r="L97" i="11"/>
  <c r="P541" i="23" s="1"/>
  <c r="Y90" i="11"/>
  <c r="P386" i="23" s="1"/>
  <c r="P82" i="11"/>
  <c r="P185" i="23" s="1"/>
  <c r="B86" i="11"/>
  <c r="P267" i="23" s="1"/>
  <c r="C93" i="11"/>
  <c r="P436" i="23" s="1"/>
  <c r="P86" i="11"/>
  <c r="P281" i="23" s="1"/>
  <c r="C79" i="11"/>
  <c r="P100" i="23" s="1"/>
  <c r="O94" i="11"/>
  <c r="P472" i="23" s="1"/>
  <c r="Q92" i="11"/>
  <c r="P426" i="23" s="1"/>
  <c r="M97" i="11"/>
  <c r="P542" i="23" s="1"/>
  <c r="Y84" i="11"/>
  <c r="P242" i="23" s="1"/>
  <c r="P76" i="11"/>
  <c r="P41" i="23" s="1"/>
  <c r="U105" i="11"/>
  <c r="P742" i="23" s="1"/>
  <c r="E86" i="11"/>
  <c r="P270" i="23" s="1"/>
  <c r="M99" i="11"/>
  <c r="P590" i="23" s="1"/>
  <c r="R100" i="11"/>
  <c r="P619" i="23" s="1"/>
  <c r="X104" i="11"/>
  <c r="P721" i="23" s="1"/>
  <c r="M91" i="11"/>
  <c r="P398" i="23" s="1"/>
  <c r="I91" i="11"/>
  <c r="P394" i="23" s="1"/>
  <c r="L88" i="11"/>
  <c r="P325" i="23" s="1"/>
  <c r="K81" i="11"/>
  <c r="P156" i="23" s="1"/>
  <c r="N98" i="11"/>
  <c r="P567" i="23" s="1"/>
  <c r="L104" i="11"/>
  <c r="P709" i="23" s="1"/>
  <c r="H89" i="11"/>
  <c r="P345" i="23" s="1"/>
  <c r="P92" i="11"/>
  <c r="P425" i="23" s="1"/>
  <c r="O88" i="11"/>
  <c r="P328" i="23" s="1"/>
  <c r="I85" i="11"/>
  <c r="P250" i="23" s="1"/>
  <c r="G88" i="11"/>
  <c r="P320" i="23" s="1"/>
  <c r="K75" i="11"/>
  <c r="P12" i="23" s="1"/>
  <c r="C84" i="11"/>
  <c r="P220" i="23" s="1"/>
  <c r="W102" i="11"/>
  <c r="P672" i="23" s="1"/>
  <c r="B99" i="11"/>
  <c r="P579" i="23" s="1"/>
  <c r="F76" i="11"/>
  <c r="P31" i="23" s="1"/>
  <c r="U81" i="11"/>
  <c r="P166" i="23" s="1"/>
  <c r="D93" i="11"/>
  <c r="P437" i="23" s="1"/>
  <c r="G82" i="11"/>
  <c r="P176" i="23" s="1"/>
  <c r="E80" i="11"/>
  <c r="P126" i="23" s="1"/>
  <c r="U75" i="11"/>
  <c r="P22" i="23" s="1"/>
  <c r="J97" i="11"/>
  <c r="P539" i="23" s="1"/>
  <c r="G99" i="11"/>
  <c r="P584" i="23" s="1"/>
  <c r="D82" i="11"/>
  <c r="P173" i="23" s="1"/>
  <c r="S91" i="11"/>
  <c r="P404" i="23" s="1"/>
  <c r="I76" i="11"/>
  <c r="P34" i="23" s="1"/>
  <c r="X93" i="11"/>
  <c r="P457" i="23" s="1"/>
  <c r="J91" i="11"/>
  <c r="P395" i="23" s="1"/>
  <c r="D76" i="11"/>
  <c r="P29" i="23" s="1"/>
  <c r="R111" i="10"/>
  <c r="N67" i="23" s="1"/>
  <c r="J139" i="10"/>
  <c r="N731" i="23" s="1"/>
  <c r="J133" i="10"/>
  <c r="N587" i="23" s="1"/>
  <c r="J127" i="10"/>
  <c r="N443" i="23" s="1"/>
  <c r="J121" i="10"/>
  <c r="N299" i="23" s="1"/>
  <c r="J115" i="10"/>
  <c r="N155" i="23" s="1"/>
  <c r="J109" i="10"/>
  <c r="N11" i="23" s="1"/>
  <c r="H134" i="10"/>
  <c r="N609" i="23" s="1"/>
  <c r="H128" i="10"/>
  <c r="N465" i="23" s="1"/>
  <c r="H122" i="10"/>
  <c r="N321" i="23" s="1"/>
  <c r="H116" i="10"/>
  <c r="N177" i="23" s="1"/>
  <c r="H110" i="10"/>
  <c r="N33" i="23" s="1"/>
  <c r="B133" i="10"/>
  <c r="N579" i="23" s="1"/>
  <c r="B124" i="10"/>
  <c r="N363" i="23" s="1"/>
  <c r="B115" i="10"/>
  <c r="N147" i="23" s="1"/>
  <c r="E135" i="10"/>
  <c r="N630" i="23" s="1"/>
  <c r="E117" i="10"/>
  <c r="N198" i="23" s="1"/>
  <c r="S135" i="10"/>
  <c r="N644" i="23" s="1"/>
  <c r="S126" i="10"/>
  <c r="N428" i="23" s="1"/>
  <c r="S117" i="10"/>
  <c r="N212" i="23" s="1"/>
  <c r="M139" i="10"/>
  <c r="N734" i="23" s="1"/>
  <c r="M130" i="10"/>
  <c r="N518" i="23" s="1"/>
  <c r="M121" i="10"/>
  <c r="N302" i="23" s="1"/>
  <c r="M112" i="10"/>
  <c r="N86" i="23" s="1"/>
  <c r="D134" i="10"/>
  <c r="N605" i="23" s="1"/>
  <c r="D125" i="10"/>
  <c r="N389" i="23" s="1"/>
  <c r="D116" i="10"/>
  <c r="N173" i="23" s="1"/>
  <c r="C137" i="10"/>
  <c r="N676" i="23" s="1"/>
  <c r="C128" i="10"/>
  <c r="N460" i="23" s="1"/>
  <c r="C119" i="10"/>
  <c r="N244" i="23" s="1"/>
  <c r="C110" i="10"/>
  <c r="N28" i="23" s="1"/>
  <c r="R131" i="10"/>
  <c r="N547" i="23" s="1"/>
  <c r="R122" i="10"/>
  <c r="N331" i="23" s="1"/>
  <c r="R113" i="10"/>
  <c r="N115" i="23" s="1"/>
  <c r="M129" i="10"/>
  <c r="N494" i="23" s="1"/>
  <c r="I138" i="10"/>
  <c r="N706" i="23" s="1"/>
  <c r="Q116" i="10"/>
  <c r="N186" i="23" s="1"/>
  <c r="N127" i="10"/>
  <c r="N447" i="23" s="1"/>
  <c r="D138" i="10"/>
  <c r="N701" i="23" s="1"/>
  <c r="O116" i="10"/>
  <c r="N184" i="23" s="1"/>
  <c r="U126" i="10"/>
  <c r="N430" i="23" s="1"/>
  <c r="R135" i="10"/>
  <c r="N643" i="23" s="1"/>
  <c r="D114" i="10"/>
  <c r="N125" i="23" s="1"/>
  <c r="B123" i="10"/>
  <c r="N339" i="23" s="1"/>
  <c r="P131" i="10"/>
  <c r="N545" i="23" s="1"/>
  <c r="V138" i="10"/>
  <c r="N719" i="23" s="1"/>
  <c r="V132" i="10"/>
  <c r="N575" i="23" s="1"/>
  <c r="V126" i="10"/>
  <c r="N431" i="23" s="1"/>
  <c r="V120" i="10"/>
  <c r="N287" i="23" s="1"/>
  <c r="V114" i="10"/>
  <c r="N143" i="23" s="1"/>
  <c r="T139" i="10"/>
  <c r="N741" i="23" s="1"/>
  <c r="T133" i="10"/>
  <c r="N597" i="23" s="1"/>
  <c r="T127" i="10"/>
  <c r="N453" i="23" s="1"/>
  <c r="T121" i="10"/>
  <c r="N309" i="23" s="1"/>
  <c r="T115" i="10"/>
  <c r="N165" i="23" s="1"/>
  <c r="T109" i="10"/>
  <c r="N21" i="23" s="1"/>
  <c r="F132" i="10"/>
  <c r="N559" i="23" s="1"/>
  <c r="F123" i="10"/>
  <c r="N343" i="23" s="1"/>
  <c r="F114" i="10"/>
  <c r="N127" i="23" s="1"/>
  <c r="Q133" i="10"/>
  <c r="N594" i="23" s="1"/>
  <c r="Q115" i="10"/>
  <c r="N162" i="23" s="1"/>
  <c r="C135" i="10"/>
  <c r="N628" i="23" s="1"/>
  <c r="C126" i="10"/>
  <c r="N412" i="23" s="1"/>
  <c r="C117" i="10"/>
  <c r="N196" i="23" s="1"/>
  <c r="Q138" i="10"/>
  <c r="N714" i="23" s="1"/>
  <c r="Q129" i="10"/>
  <c r="N498" i="23" s="1"/>
  <c r="Q120" i="10"/>
  <c r="N282" i="23" s="1"/>
  <c r="Q111" i="10"/>
  <c r="N66" i="23" s="1"/>
  <c r="I133" i="10"/>
  <c r="N586" i="23" s="1"/>
  <c r="I124" i="10"/>
  <c r="N370" i="23" s="1"/>
  <c r="I115" i="10"/>
  <c r="N154" i="23" s="1"/>
  <c r="G136" i="10"/>
  <c r="N656" i="23" s="1"/>
  <c r="G127" i="10"/>
  <c r="N440" i="23" s="1"/>
  <c r="G118" i="10"/>
  <c r="N224" i="23" s="1"/>
  <c r="I109" i="10"/>
  <c r="N10" i="23" s="1"/>
  <c r="B131" i="10"/>
  <c r="N531" i="23" s="1"/>
  <c r="B122" i="10"/>
  <c r="N315" i="23" s="1"/>
  <c r="B113" i="10"/>
  <c r="N99" i="23" s="1"/>
  <c r="S127" i="10"/>
  <c r="N452" i="23" s="1"/>
  <c r="P136" i="10"/>
  <c r="N665" i="23" s="1"/>
  <c r="C115" i="10"/>
  <c r="N148" i="23" s="1"/>
  <c r="P125" i="10"/>
  <c r="N401" i="23" s="1"/>
  <c r="E136" i="10"/>
  <c r="N654" i="23" s="1"/>
  <c r="R114" i="10"/>
  <c r="N139" i="23" s="1"/>
  <c r="Y124" i="10"/>
  <c r="N386" i="23" s="1"/>
  <c r="U133" i="10"/>
  <c r="N598" i="23" s="1"/>
  <c r="E112" i="10"/>
  <c r="N78" i="23" s="1"/>
  <c r="D121" i="10"/>
  <c r="N293" i="23" s="1"/>
  <c r="U129" i="10"/>
  <c r="N502" i="23" s="1"/>
  <c r="B138" i="10"/>
  <c r="N699" i="23" s="1"/>
  <c r="U136" i="10"/>
  <c r="N670" i="23" s="1"/>
  <c r="J138" i="10"/>
  <c r="N707" i="23" s="1"/>
  <c r="J132" i="10"/>
  <c r="N563" i="23" s="1"/>
  <c r="J126" i="10"/>
  <c r="N419" i="23" s="1"/>
  <c r="J120" i="10"/>
  <c r="N275" i="23" s="1"/>
  <c r="J114" i="10"/>
  <c r="N131" i="23" s="1"/>
  <c r="H139" i="10"/>
  <c r="N729" i="23" s="1"/>
  <c r="H133" i="10"/>
  <c r="N585" i="23" s="1"/>
  <c r="H127" i="10"/>
  <c r="N441" i="23" s="1"/>
  <c r="H121" i="10"/>
  <c r="N297" i="23" s="1"/>
  <c r="H115" i="10"/>
  <c r="N153" i="23" s="1"/>
  <c r="H109" i="10"/>
  <c r="N9" i="23" s="1"/>
  <c r="N131" i="10"/>
  <c r="N543" i="23" s="1"/>
  <c r="N122" i="10"/>
  <c r="N327" i="23" s="1"/>
  <c r="N113" i="10"/>
  <c r="N111" i="23" s="1"/>
  <c r="E132" i="10"/>
  <c r="N558" i="23" s="1"/>
  <c r="E114" i="10"/>
  <c r="N126" i="23" s="1"/>
  <c r="G134" i="10"/>
  <c r="N608" i="23" s="1"/>
  <c r="G125" i="10"/>
  <c r="N392" i="23" s="1"/>
  <c r="G116" i="10"/>
  <c r="N176" i="23" s="1"/>
  <c r="Y137" i="10"/>
  <c r="N698" i="23" s="1"/>
  <c r="Y128" i="10"/>
  <c r="N482" i="23" s="1"/>
  <c r="Y119" i="10"/>
  <c r="N266" i="23" s="1"/>
  <c r="Y110" i="10"/>
  <c r="N50" i="23" s="1"/>
  <c r="P132" i="10"/>
  <c r="N569" i="23" s="1"/>
  <c r="P123" i="10"/>
  <c r="N353" i="23" s="1"/>
  <c r="P114" i="10"/>
  <c r="N137" i="23" s="1"/>
  <c r="O135" i="10"/>
  <c r="N640" i="23" s="1"/>
  <c r="O126" i="10"/>
  <c r="N424" i="23" s="1"/>
  <c r="O117" i="10"/>
  <c r="N208" i="23" s="1"/>
  <c r="F139" i="10"/>
  <c r="N727" i="23" s="1"/>
  <c r="F130" i="10"/>
  <c r="N511" i="23" s="1"/>
  <c r="F121" i="10"/>
  <c r="N295" i="23" s="1"/>
  <c r="F112" i="10"/>
  <c r="N79" i="23" s="1"/>
  <c r="B126" i="10"/>
  <c r="N411" i="23" s="1"/>
  <c r="Q134" i="10"/>
  <c r="N618" i="23" s="1"/>
  <c r="F113" i="10"/>
  <c r="N103" i="23" s="1"/>
  <c r="U123" i="10"/>
  <c r="N358" i="23" s="1"/>
  <c r="O134" i="10"/>
  <c r="N616" i="23" s="1"/>
  <c r="U112" i="10"/>
  <c r="N94" i="23" s="1"/>
  <c r="G123" i="10"/>
  <c r="N344" i="23" s="1"/>
  <c r="D132" i="10"/>
  <c r="N557" i="23" s="1"/>
  <c r="O110" i="10"/>
  <c r="N40" i="23" s="1"/>
  <c r="V137" i="10"/>
  <c r="N695" i="23" s="1"/>
  <c r="V131" i="10"/>
  <c r="N551" i="23" s="1"/>
  <c r="V125" i="10"/>
  <c r="N407" i="23" s="1"/>
  <c r="V119" i="10"/>
  <c r="N263" i="23" s="1"/>
  <c r="V113" i="10"/>
  <c r="N119" i="23" s="1"/>
  <c r="T138" i="10"/>
  <c r="N717" i="23" s="1"/>
  <c r="T132" i="10"/>
  <c r="N573" i="23" s="1"/>
  <c r="T126" i="10"/>
  <c r="N429" i="23" s="1"/>
  <c r="T120" i="10"/>
  <c r="N285" i="23" s="1"/>
  <c r="T114" i="10"/>
  <c r="N141" i="23" s="1"/>
  <c r="R139" i="10"/>
  <c r="N739" i="23" s="1"/>
  <c r="R130" i="10"/>
  <c r="N523" i="23" s="1"/>
  <c r="R121" i="10"/>
  <c r="N307" i="23" s="1"/>
  <c r="R112" i="10"/>
  <c r="N91" i="23" s="1"/>
  <c r="Q130" i="10"/>
  <c r="N522" i="23" s="1"/>
  <c r="Q112" i="10"/>
  <c r="N90" i="23" s="1"/>
  <c r="O133" i="10"/>
  <c r="N592" i="23" s="1"/>
  <c r="O124" i="10"/>
  <c r="N376" i="23" s="1"/>
  <c r="O115" i="10"/>
  <c r="N160" i="23" s="1"/>
  <c r="E137" i="10"/>
  <c r="N678" i="23" s="1"/>
  <c r="E128" i="10"/>
  <c r="N462" i="23" s="1"/>
  <c r="E119" i="10"/>
  <c r="N246" i="23" s="1"/>
  <c r="E110" i="10"/>
  <c r="N30" i="23" s="1"/>
  <c r="U131" i="10"/>
  <c r="N550" i="23" s="1"/>
  <c r="U122" i="10"/>
  <c r="N334" i="23" s="1"/>
  <c r="U113" i="10"/>
  <c r="N118" i="23" s="1"/>
  <c r="S134" i="10"/>
  <c r="N620" i="23" s="1"/>
  <c r="S125" i="10"/>
  <c r="N404" i="23" s="1"/>
  <c r="S116" i="10"/>
  <c r="N188" i="23" s="1"/>
  <c r="N138" i="10"/>
  <c r="N711" i="23" s="1"/>
  <c r="N129" i="10"/>
  <c r="N495" i="23" s="1"/>
  <c r="N120" i="10"/>
  <c r="N279" i="23" s="1"/>
  <c r="N111" i="10"/>
  <c r="N63" i="23" s="1"/>
  <c r="D124" i="10"/>
  <c r="N365" i="23" s="1"/>
  <c r="C133" i="10"/>
  <c r="N580" i="23" s="1"/>
  <c r="I111" i="10"/>
  <c r="N58" i="23" s="1"/>
  <c r="Y121" i="10"/>
  <c r="N314" i="23" s="1"/>
  <c r="R132" i="10"/>
  <c r="N571" i="23" s="1"/>
  <c r="D111" i="10"/>
  <c r="N53" i="23" s="1"/>
  <c r="N121" i="10"/>
  <c r="N303" i="23" s="1"/>
  <c r="E130" i="10"/>
  <c r="N510" i="23" s="1"/>
  <c r="D139" i="10"/>
  <c r="N725" i="23" s="1"/>
  <c r="J137" i="10"/>
  <c r="N683" i="23" s="1"/>
  <c r="J131" i="10"/>
  <c r="N539" i="23" s="1"/>
  <c r="J125" i="10"/>
  <c r="N395" i="23" s="1"/>
  <c r="J119" i="10"/>
  <c r="N251" i="23" s="1"/>
  <c r="J113" i="10"/>
  <c r="N107" i="23" s="1"/>
  <c r="H138" i="10"/>
  <c r="N705" i="23" s="1"/>
  <c r="H132" i="10"/>
  <c r="N561" i="23" s="1"/>
  <c r="H126" i="10"/>
  <c r="N417" i="23" s="1"/>
  <c r="H120" i="10"/>
  <c r="N273" i="23" s="1"/>
  <c r="H114" i="10"/>
  <c r="N129" i="23" s="1"/>
  <c r="B139" i="10"/>
  <c r="N723" i="23" s="1"/>
  <c r="B130" i="10"/>
  <c r="N507" i="23" s="1"/>
  <c r="B121" i="10"/>
  <c r="N291" i="23" s="1"/>
  <c r="B112" i="10"/>
  <c r="N75" i="23" s="1"/>
  <c r="E129" i="10"/>
  <c r="N486" i="23" s="1"/>
  <c r="E111" i="10"/>
  <c r="N54" i="23" s="1"/>
  <c r="S132" i="10"/>
  <c r="N572" i="23" s="1"/>
  <c r="S123" i="10"/>
  <c r="N356" i="23" s="1"/>
  <c r="S114" i="10"/>
  <c r="N140" i="23" s="1"/>
  <c r="M136" i="10"/>
  <c r="N662" i="23" s="1"/>
  <c r="M127" i="10"/>
  <c r="N446" i="23" s="1"/>
  <c r="M118" i="10"/>
  <c r="N230" i="23" s="1"/>
  <c r="M109" i="10"/>
  <c r="N14" i="23" s="1"/>
  <c r="D131" i="10"/>
  <c r="N533" i="23" s="1"/>
  <c r="D122" i="10"/>
  <c r="N317" i="23" s="1"/>
  <c r="D113" i="10"/>
  <c r="N101" i="23" s="1"/>
  <c r="C134" i="10"/>
  <c r="N604" i="23" s="1"/>
  <c r="C125" i="10"/>
  <c r="N388" i="23" s="1"/>
  <c r="C116" i="10"/>
  <c r="N172" i="23" s="1"/>
  <c r="R137" i="10"/>
  <c r="N691" i="23" s="1"/>
  <c r="R128" i="10"/>
  <c r="N475" i="23" s="1"/>
  <c r="R119" i="10"/>
  <c r="N259" i="23" s="1"/>
  <c r="R110" i="10"/>
  <c r="N43" i="23" s="1"/>
  <c r="I122" i="10"/>
  <c r="N322" i="23" s="1"/>
  <c r="F131" i="10"/>
  <c r="N535" i="23" s="1"/>
  <c r="P109" i="10"/>
  <c r="N17" i="23" s="1"/>
  <c r="G120" i="10"/>
  <c r="N272" i="23" s="1"/>
  <c r="U130" i="10"/>
  <c r="N526" i="23" s="1"/>
  <c r="F109" i="10"/>
  <c r="N7" i="23" s="1"/>
  <c r="P119" i="10"/>
  <c r="N257" i="23" s="1"/>
  <c r="O128" i="10"/>
  <c r="N472" i="23" s="1"/>
  <c r="I137" i="10"/>
  <c r="N682" i="23" s="1"/>
  <c r="S115" i="10"/>
  <c r="N164" i="23" s="1"/>
  <c r="V136" i="10"/>
  <c r="N671" i="23" s="1"/>
  <c r="V130" i="10"/>
  <c r="N527" i="23" s="1"/>
  <c r="V124" i="10"/>
  <c r="N383" i="23" s="1"/>
  <c r="V118" i="10"/>
  <c r="N239" i="23" s="1"/>
  <c r="V112" i="10"/>
  <c r="N95" i="23" s="1"/>
  <c r="T137" i="10"/>
  <c r="N693" i="23" s="1"/>
  <c r="T131" i="10"/>
  <c r="N549" i="23" s="1"/>
  <c r="T125" i="10"/>
  <c r="N405" i="23" s="1"/>
  <c r="T119" i="10"/>
  <c r="N261" i="23" s="1"/>
  <c r="T113" i="10"/>
  <c r="N117" i="23" s="1"/>
  <c r="F138" i="10"/>
  <c r="N703" i="23" s="1"/>
  <c r="F129" i="10"/>
  <c r="N487" i="23" s="1"/>
  <c r="F120" i="10"/>
  <c r="N271" i="23" s="1"/>
  <c r="F111" i="10"/>
  <c r="N55" i="23" s="1"/>
  <c r="Q127" i="10"/>
  <c r="N450" i="23" s="1"/>
  <c r="Q109" i="10"/>
  <c r="N18" i="23" s="1"/>
  <c r="C132" i="10"/>
  <c r="N556" i="23" s="1"/>
  <c r="C123" i="10"/>
  <c r="N340" i="23" s="1"/>
  <c r="C114" i="10"/>
  <c r="N124" i="23" s="1"/>
  <c r="Q135" i="10"/>
  <c r="N642" i="23" s="1"/>
  <c r="Q126" i="10"/>
  <c r="N426" i="23" s="1"/>
  <c r="Q117" i="10"/>
  <c r="N210" i="23" s="1"/>
  <c r="I139" i="10"/>
  <c r="N730" i="23" s="1"/>
  <c r="I130" i="10"/>
  <c r="N514" i="23" s="1"/>
  <c r="I121" i="10"/>
  <c r="N298" i="23" s="1"/>
  <c r="I112" i="10"/>
  <c r="N82" i="23" s="1"/>
  <c r="G133" i="10"/>
  <c r="N584" i="23" s="1"/>
  <c r="G124" i="10"/>
  <c r="N368" i="23" s="1"/>
  <c r="G115" i="10"/>
  <c r="N152" i="23" s="1"/>
  <c r="B137" i="10"/>
  <c r="N675" i="23" s="1"/>
  <c r="B128" i="10"/>
  <c r="N459" i="23" s="1"/>
  <c r="B119" i="10"/>
  <c r="N243" i="23" s="1"/>
  <c r="B110" i="10"/>
  <c r="N27" i="23" s="1"/>
  <c r="M120" i="10"/>
  <c r="N278" i="23" s="1"/>
  <c r="I129" i="10"/>
  <c r="N490" i="23" s="1"/>
  <c r="Y139" i="10"/>
  <c r="N746" i="23" s="1"/>
  <c r="N118" i="10"/>
  <c r="N231" i="23" s="1"/>
  <c r="D129" i="10"/>
  <c r="N485" i="23" s="1"/>
  <c r="N139" i="10"/>
  <c r="N735" i="23" s="1"/>
  <c r="U117" i="10"/>
  <c r="N214" i="23" s="1"/>
  <c r="R126" i="10"/>
  <c r="N427" i="23" s="1"/>
  <c r="M135" i="10"/>
  <c r="N638" i="23" s="1"/>
  <c r="B114" i="10"/>
  <c r="N123" i="23" s="1"/>
  <c r="P122" i="10"/>
  <c r="N329" i="23" s="1"/>
  <c r="J136" i="10"/>
  <c r="N659" i="23" s="1"/>
  <c r="J130" i="10"/>
  <c r="N515" i="23" s="1"/>
  <c r="J124" i="10"/>
  <c r="N371" i="23" s="1"/>
  <c r="J118" i="10"/>
  <c r="N227" i="23" s="1"/>
  <c r="J112" i="10"/>
  <c r="N83" i="23" s="1"/>
  <c r="H137" i="10"/>
  <c r="N681" i="23" s="1"/>
  <c r="H131" i="10"/>
  <c r="N537" i="23" s="1"/>
  <c r="H125" i="10"/>
  <c r="N393" i="23" s="1"/>
  <c r="H119" i="10"/>
  <c r="N249" i="23" s="1"/>
  <c r="H113" i="10"/>
  <c r="N105" i="23" s="1"/>
  <c r="N137" i="10"/>
  <c r="N687" i="23" s="1"/>
  <c r="N128" i="10"/>
  <c r="N471" i="23" s="1"/>
  <c r="N119" i="10"/>
  <c r="N255" i="23" s="1"/>
  <c r="N110" i="10"/>
  <c r="N39" i="23" s="1"/>
  <c r="E126" i="10"/>
  <c r="N414" i="23" s="1"/>
  <c r="B109" i="10"/>
  <c r="N3" i="23" s="1"/>
  <c r="G131" i="10"/>
  <c r="N536" i="23" s="1"/>
  <c r="G122" i="10"/>
  <c r="N320" i="23" s="1"/>
  <c r="G113" i="10"/>
  <c r="N104" i="23" s="1"/>
  <c r="Y134" i="10"/>
  <c r="N626" i="23" s="1"/>
  <c r="Y125" i="10"/>
  <c r="N410" i="23" s="1"/>
  <c r="Y116" i="10"/>
  <c r="N194" i="23" s="1"/>
  <c r="P138" i="10"/>
  <c r="N713" i="23" s="1"/>
  <c r="P129" i="10"/>
  <c r="N497" i="23" s="1"/>
  <c r="P120" i="10"/>
  <c r="N281" i="23" s="1"/>
  <c r="P111" i="10"/>
  <c r="N65" i="23" s="1"/>
  <c r="O132" i="10"/>
  <c r="N568" i="23" s="1"/>
  <c r="O123" i="10"/>
  <c r="N352" i="23" s="1"/>
  <c r="O114" i="10"/>
  <c r="N136" i="23" s="1"/>
  <c r="F136" i="10"/>
  <c r="N655" i="23" s="1"/>
  <c r="F127" i="10"/>
  <c r="N439" i="23" s="1"/>
  <c r="F118" i="10"/>
  <c r="N223" i="23" s="1"/>
  <c r="G109" i="10"/>
  <c r="N8" i="23" s="1"/>
  <c r="S118" i="10"/>
  <c r="N236" i="23" s="1"/>
  <c r="P127" i="10"/>
  <c r="N449" i="23" s="1"/>
  <c r="G138" i="10"/>
  <c r="N704" i="23" s="1"/>
  <c r="P116" i="10"/>
  <c r="N185" i="23" s="1"/>
  <c r="E127" i="10"/>
  <c r="N438" i="23" s="1"/>
  <c r="P137" i="10"/>
  <c r="N689" i="23" s="1"/>
  <c r="Y115" i="10"/>
  <c r="N170" i="23" s="1"/>
  <c r="U124" i="10"/>
  <c r="N382" i="23" s="1"/>
  <c r="S133" i="10"/>
  <c r="N596" i="23" s="1"/>
  <c r="D112" i="10"/>
  <c r="N77" i="23" s="1"/>
  <c r="U120" i="10"/>
  <c r="N286" i="23" s="1"/>
  <c r="V135" i="10"/>
  <c r="N647" i="23" s="1"/>
  <c r="V129" i="10"/>
  <c r="N503" i="23" s="1"/>
  <c r="V123" i="10"/>
  <c r="N359" i="23" s="1"/>
  <c r="V117" i="10"/>
  <c r="N215" i="23" s="1"/>
  <c r="V111" i="10"/>
  <c r="N71" i="23" s="1"/>
  <c r="T136" i="10"/>
  <c r="N669" i="23" s="1"/>
  <c r="T130" i="10"/>
  <c r="N525" i="23" s="1"/>
  <c r="T124" i="10"/>
  <c r="N381" i="23" s="1"/>
  <c r="T118" i="10"/>
  <c r="N237" i="23" s="1"/>
  <c r="T112" i="10"/>
  <c r="N93" i="23" s="1"/>
  <c r="R136" i="10"/>
  <c r="N667" i="23" s="1"/>
  <c r="R127" i="10"/>
  <c r="N451" i="23" s="1"/>
  <c r="R118" i="10"/>
  <c r="N235" i="23" s="1"/>
  <c r="R109" i="10"/>
  <c r="N19" i="23" s="1"/>
  <c r="Q124" i="10"/>
  <c r="N378" i="23" s="1"/>
  <c r="O139" i="10"/>
  <c r="N736" i="23" s="1"/>
  <c r="O130" i="10"/>
  <c r="N520" i="23" s="1"/>
  <c r="O121" i="10"/>
  <c r="N304" i="23" s="1"/>
  <c r="O112" i="10"/>
  <c r="N88" i="23" s="1"/>
  <c r="E134" i="10"/>
  <c r="N606" i="23" s="1"/>
  <c r="E125" i="10"/>
  <c r="N390" i="23" s="1"/>
  <c r="E116" i="10"/>
  <c r="N174" i="23" s="1"/>
  <c r="U137" i="10"/>
  <c r="N694" i="23" s="1"/>
  <c r="U128" i="10"/>
  <c r="N478" i="23" s="1"/>
  <c r="U119" i="10"/>
  <c r="N262" i="23" s="1"/>
  <c r="U110" i="10"/>
  <c r="N46" i="23" s="1"/>
  <c r="S131" i="10"/>
  <c r="N548" i="23" s="1"/>
  <c r="S122" i="10"/>
  <c r="N332" i="23" s="1"/>
  <c r="S113" i="10"/>
  <c r="N116" i="23" s="1"/>
  <c r="N135" i="10"/>
  <c r="N639" i="23" s="1"/>
  <c r="N126" i="10"/>
  <c r="N423" i="23" s="1"/>
  <c r="N117" i="10"/>
  <c r="N207" i="23" s="1"/>
  <c r="M138" i="10"/>
  <c r="N710" i="23" s="1"/>
  <c r="B117" i="10"/>
  <c r="N195" i="23" s="1"/>
  <c r="Q125" i="10"/>
  <c r="N402" i="23" s="1"/>
  <c r="N136" i="10"/>
  <c r="N663" i="23" s="1"/>
  <c r="U114" i="10"/>
  <c r="N142" i="23" s="1"/>
  <c r="O125" i="10"/>
  <c r="N400" i="23" s="1"/>
  <c r="U135" i="10"/>
  <c r="N646" i="23" s="1"/>
  <c r="G114" i="10"/>
  <c r="N128" i="23" s="1"/>
  <c r="D123" i="10"/>
  <c r="N341" i="23" s="1"/>
  <c r="B132" i="10"/>
  <c r="N555" i="23" s="1"/>
  <c r="J135" i="10"/>
  <c r="N635" i="23" s="1"/>
  <c r="J129" i="10"/>
  <c r="N491" i="23" s="1"/>
  <c r="J123" i="10"/>
  <c r="N347" i="23" s="1"/>
  <c r="J117" i="10"/>
  <c r="N203" i="23" s="1"/>
  <c r="J111" i="10"/>
  <c r="N59" i="23" s="1"/>
  <c r="H136" i="10"/>
  <c r="N657" i="23" s="1"/>
  <c r="H130" i="10"/>
  <c r="N513" i="23" s="1"/>
  <c r="H124" i="10"/>
  <c r="N369" i="23" s="1"/>
  <c r="H118" i="10"/>
  <c r="N225" i="23" s="1"/>
  <c r="H112" i="10"/>
  <c r="N81" i="23" s="1"/>
  <c r="B136" i="10"/>
  <c r="N651" i="23" s="1"/>
  <c r="B127" i="10"/>
  <c r="N435" i="23" s="1"/>
  <c r="B118" i="10"/>
  <c r="N219" i="23" s="1"/>
  <c r="C109" i="10"/>
  <c r="N4" i="23" s="1"/>
  <c r="E123" i="10"/>
  <c r="N342" i="23" s="1"/>
  <c r="S138" i="10"/>
  <c r="N716" i="23" s="1"/>
  <c r="S129" i="10"/>
  <c r="N500" i="23" s="1"/>
  <c r="S120" i="10"/>
  <c r="N284" i="23" s="1"/>
  <c r="S111" i="10"/>
  <c r="N68" i="23" s="1"/>
  <c r="M133" i="10"/>
  <c r="N590" i="23" s="1"/>
  <c r="M124" i="10"/>
  <c r="N374" i="23" s="1"/>
  <c r="M115" i="10"/>
  <c r="N158" i="23" s="1"/>
  <c r="D137" i="10"/>
  <c r="N677" i="23" s="1"/>
  <c r="D128" i="10"/>
  <c r="N461" i="23" s="1"/>
  <c r="D119" i="10"/>
  <c r="N245" i="23" s="1"/>
  <c r="D110" i="10"/>
  <c r="N29" i="23" s="1"/>
  <c r="C131" i="10"/>
  <c r="N532" i="23" s="1"/>
  <c r="C122" i="10"/>
  <c r="N316" i="23" s="1"/>
  <c r="C113" i="10"/>
  <c r="N100" i="23" s="1"/>
  <c r="R134" i="10"/>
  <c r="N619" i="23" s="1"/>
  <c r="R125" i="10"/>
  <c r="N403" i="23" s="1"/>
  <c r="R116" i="10"/>
  <c r="N187" i="23" s="1"/>
  <c r="S136" i="10"/>
  <c r="N668" i="23" s="1"/>
  <c r="D115" i="10"/>
  <c r="N149" i="23" s="1"/>
  <c r="C124" i="10"/>
  <c r="N364" i="23" s="1"/>
  <c r="P134" i="10"/>
  <c r="N617" i="23" s="1"/>
  <c r="Y112" i="10"/>
  <c r="N98" i="23" s="1"/>
  <c r="R123" i="10"/>
  <c r="N355" i="23" s="1"/>
  <c r="Y133" i="10"/>
  <c r="N602" i="23" s="1"/>
  <c r="N112" i="10"/>
  <c r="N87" i="23" s="1"/>
  <c r="E121" i="10"/>
  <c r="N294" i="23" s="1"/>
  <c r="D130" i="10"/>
  <c r="N509" i="23" s="1"/>
  <c r="U138" i="10"/>
  <c r="N718" i="23" s="1"/>
  <c r="G117" i="10"/>
  <c r="N200" i="23" s="1"/>
  <c r="I132" i="10"/>
  <c r="N562" i="23" s="1"/>
  <c r="V127" i="10"/>
  <c r="N455" i="23" s="1"/>
  <c r="T134" i="10"/>
  <c r="N621" i="23" s="1"/>
  <c r="T110" i="10"/>
  <c r="N45" i="23" s="1"/>
  <c r="Q136" i="10"/>
  <c r="N666" i="23" s="1"/>
  <c r="O118" i="10"/>
  <c r="N232" i="23" s="1"/>
  <c r="E113" i="10"/>
  <c r="N102" i="23" s="1"/>
  <c r="S137" i="10"/>
  <c r="N692" i="23" s="1"/>
  <c r="N132" i="10"/>
  <c r="N567" i="23" s="1"/>
  <c r="S109" i="10"/>
  <c r="N20" i="23" s="1"/>
  <c r="E118" i="10"/>
  <c r="N222" i="23" s="1"/>
  <c r="S124" i="10"/>
  <c r="N380" i="23" s="1"/>
  <c r="P113" i="10"/>
  <c r="N113" i="23" s="1"/>
  <c r="Q110" i="10"/>
  <c r="N42" i="23" s="1"/>
  <c r="C136" i="10"/>
  <c r="N652" i="23" s="1"/>
  <c r="R129" i="10"/>
  <c r="N499" i="23" s="1"/>
  <c r="F128" i="10"/>
  <c r="N463" i="23" s="1"/>
  <c r="P139" i="10"/>
  <c r="N737" i="23" s="1"/>
  <c r="Y117" i="10"/>
  <c r="N218" i="23" s="1"/>
  <c r="M134" i="10"/>
  <c r="N614" i="23" s="1"/>
  <c r="K121" i="10"/>
  <c r="N300" i="23" s="1"/>
  <c r="K127" i="10"/>
  <c r="N444" i="23" s="1"/>
  <c r="K133" i="10"/>
  <c r="N588" i="23" s="1"/>
  <c r="L110" i="10"/>
  <c r="N37" i="23" s="1"/>
  <c r="L114" i="10"/>
  <c r="N133" i="23" s="1"/>
  <c r="L117" i="10"/>
  <c r="N205" i="23" s="1"/>
  <c r="L120" i="10"/>
  <c r="N277" i="23" s="1"/>
  <c r="L123" i="10"/>
  <c r="N349" i="23" s="1"/>
  <c r="L126" i="10"/>
  <c r="N421" i="23" s="1"/>
  <c r="L129" i="10"/>
  <c r="N493" i="23" s="1"/>
  <c r="L132" i="10"/>
  <c r="N565" i="23" s="1"/>
  <c r="L135" i="10"/>
  <c r="N637" i="23" s="1"/>
  <c r="X137" i="10"/>
  <c r="N697" i="23" s="1"/>
  <c r="V122" i="10"/>
  <c r="N335" i="23" s="1"/>
  <c r="T129" i="10"/>
  <c r="N501" i="23" s="1"/>
  <c r="F135" i="10"/>
  <c r="N631" i="23" s="1"/>
  <c r="Q121" i="10"/>
  <c r="N306" i="23" s="1"/>
  <c r="C111" i="10"/>
  <c r="N52" i="23" s="1"/>
  <c r="I136" i="10"/>
  <c r="N658" i="23" s="1"/>
  <c r="G130" i="10"/>
  <c r="N512" i="23" s="1"/>
  <c r="B125" i="10"/>
  <c r="N387" i="23" s="1"/>
  <c r="F122" i="10"/>
  <c r="N319" i="23" s="1"/>
  <c r="G132" i="10"/>
  <c r="N560" i="23" s="1"/>
  <c r="I119" i="10"/>
  <c r="N250" i="23" s="1"/>
  <c r="U111" i="10"/>
  <c r="N70" i="23" s="1"/>
  <c r="O131" i="10"/>
  <c r="N544" i="23" s="1"/>
  <c r="P130" i="10"/>
  <c r="N521" i="23" s="1"/>
  <c r="E124" i="10"/>
  <c r="N366" i="23" s="1"/>
  <c r="Q122" i="10"/>
  <c r="N330" i="23" s="1"/>
  <c r="C118" i="10"/>
  <c r="N220" i="23" s="1"/>
  <c r="K109" i="10"/>
  <c r="N12" i="23" s="1"/>
  <c r="K112" i="10"/>
  <c r="N84" i="23" s="1"/>
  <c r="K116" i="10"/>
  <c r="N180" i="23" s="1"/>
  <c r="Y135" i="10"/>
  <c r="N650" i="23" s="1"/>
  <c r="W121" i="10"/>
  <c r="N312" i="23" s="1"/>
  <c r="W127" i="10"/>
  <c r="N456" i="23" s="1"/>
  <c r="W133" i="10"/>
  <c r="N600" i="23" s="1"/>
  <c r="K138" i="10"/>
  <c r="N708" i="23" s="1"/>
  <c r="X110" i="10"/>
  <c r="N49" i="23" s="1"/>
  <c r="J122" i="10"/>
  <c r="N323" i="23" s="1"/>
  <c r="H129" i="10"/>
  <c r="N489" i="23" s="1"/>
  <c r="N134" i="10"/>
  <c r="N615" i="23" s="1"/>
  <c r="E120" i="10"/>
  <c r="N270" i="23" s="1"/>
  <c r="G110" i="10"/>
  <c r="N32" i="23" s="1"/>
  <c r="P135" i="10"/>
  <c r="N641" i="23" s="1"/>
  <c r="O129" i="10"/>
  <c r="N496" i="23" s="1"/>
  <c r="F124" i="10"/>
  <c r="N367" i="23" s="1"/>
  <c r="I120" i="10"/>
  <c r="N274" i="23" s="1"/>
  <c r="N130" i="10"/>
  <c r="N519" i="23" s="1"/>
  <c r="M117" i="10"/>
  <c r="N206" i="23" s="1"/>
  <c r="Y109" i="10"/>
  <c r="N26" i="23" s="1"/>
  <c r="D126" i="10"/>
  <c r="N413" i="23" s="1"/>
  <c r="F125" i="10"/>
  <c r="N391" i="23" s="1"/>
  <c r="U118" i="10"/>
  <c r="N238" i="23" s="1"/>
  <c r="I117" i="10"/>
  <c r="N202" i="23" s="1"/>
  <c r="R138" i="10"/>
  <c r="N715" i="23" s="1"/>
  <c r="W116" i="10"/>
  <c r="N192" i="23" s="1"/>
  <c r="M119" i="10"/>
  <c r="N254" i="23" s="1"/>
  <c r="K122" i="10"/>
  <c r="N324" i="23" s="1"/>
  <c r="K128" i="10"/>
  <c r="N468" i="23" s="1"/>
  <c r="K134" i="10"/>
  <c r="N612" i="23" s="1"/>
  <c r="L111" i="10"/>
  <c r="N61" i="23" s="1"/>
  <c r="X114" i="10"/>
  <c r="N145" i="23" s="1"/>
  <c r="X117" i="10"/>
  <c r="N217" i="23" s="1"/>
  <c r="X120" i="10"/>
  <c r="N289" i="23" s="1"/>
  <c r="X123" i="10"/>
  <c r="N361" i="23" s="1"/>
  <c r="X126" i="10"/>
  <c r="N433" i="23" s="1"/>
  <c r="X129" i="10"/>
  <c r="N505" i="23" s="1"/>
  <c r="X132" i="10"/>
  <c r="N577" i="23" s="1"/>
  <c r="X135" i="10"/>
  <c r="N649" i="23" s="1"/>
  <c r="X139" i="10"/>
  <c r="N745" i="23" s="1"/>
  <c r="M137" i="10"/>
  <c r="N686" i="23" s="1"/>
  <c r="V121" i="10"/>
  <c r="N311" i="23" s="1"/>
  <c r="T128" i="10"/>
  <c r="N477" i="23" s="1"/>
  <c r="R133" i="10"/>
  <c r="N595" i="23" s="1"/>
  <c r="Q118" i="10"/>
  <c r="N234" i="23" s="1"/>
  <c r="O109" i="10"/>
  <c r="N16" i="23" s="1"/>
  <c r="U134" i="10"/>
  <c r="N622" i="23" s="1"/>
  <c r="S128" i="10"/>
  <c r="N476" i="23" s="1"/>
  <c r="N123" i="10"/>
  <c r="N351" i="23" s="1"/>
  <c r="P118" i="10"/>
  <c r="N233" i="23" s="1"/>
  <c r="P128" i="10"/>
  <c r="N473" i="23" s="1"/>
  <c r="I110" i="10"/>
  <c r="N34" i="23" s="1"/>
  <c r="M132" i="10"/>
  <c r="N566" i="23" s="1"/>
  <c r="R120" i="10"/>
  <c r="N283" i="23" s="1"/>
  <c r="Q119" i="10"/>
  <c r="N258" i="23" s="1"/>
  <c r="O113" i="10"/>
  <c r="N112" i="23" s="1"/>
  <c r="C112" i="10"/>
  <c r="N76" i="23" s="1"/>
  <c r="D117" i="10"/>
  <c r="N197" i="23" s="1"/>
  <c r="W109" i="10"/>
  <c r="N24" i="23" s="1"/>
  <c r="W112" i="10"/>
  <c r="N96" i="23" s="1"/>
  <c r="Y120" i="10"/>
  <c r="N290" i="23" s="1"/>
  <c r="W122" i="10"/>
  <c r="N336" i="23" s="1"/>
  <c r="W128" i="10"/>
  <c r="N480" i="23" s="1"/>
  <c r="W134" i="10"/>
  <c r="N624" i="23" s="1"/>
  <c r="W138" i="10"/>
  <c r="N720" i="23" s="1"/>
  <c r="X111" i="10"/>
  <c r="N73" i="23" s="1"/>
  <c r="L138" i="10"/>
  <c r="N709" i="23" s="1"/>
  <c r="Y138" i="10"/>
  <c r="N722" i="23" s="1"/>
  <c r="V116" i="10"/>
  <c r="N191" i="23" s="1"/>
  <c r="T123" i="10"/>
  <c r="N357" i="23" s="1"/>
  <c r="F126" i="10"/>
  <c r="N415" i="23" s="1"/>
  <c r="C138" i="10"/>
  <c r="N700" i="23" s="1"/>
  <c r="Q132" i="10"/>
  <c r="N570" i="23" s="1"/>
  <c r="I127" i="10"/>
  <c r="N442" i="23" s="1"/>
  <c r="G121" i="10"/>
  <c r="N296" i="23" s="1"/>
  <c r="B116" i="10"/>
  <c r="N171" i="23" s="1"/>
  <c r="U132" i="10"/>
  <c r="N574" i="23" s="1"/>
  <c r="P110" i="10"/>
  <c r="N41" i="23" s="1"/>
  <c r="Y136" i="10"/>
  <c r="N674" i="23" s="1"/>
  <c r="D127" i="10"/>
  <c r="N437" i="23" s="1"/>
  <c r="E115" i="10"/>
  <c r="N150" i="23" s="1"/>
  <c r="I114" i="10"/>
  <c r="N130" i="23" s="1"/>
  <c r="S139" i="10"/>
  <c r="N740" i="23" s="1"/>
  <c r="Q131" i="10"/>
  <c r="N546" i="23" s="1"/>
  <c r="F134" i="10"/>
  <c r="N607" i="23" s="1"/>
  <c r="K113" i="10"/>
  <c r="N108" i="23" s="1"/>
  <c r="M122" i="10"/>
  <c r="N326" i="23" s="1"/>
  <c r="K117" i="10"/>
  <c r="N204" i="23" s="1"/>
  <c r="K123" i="10"/>
  <c r="N348" i="23" s="1"/>
  <c r="K129" i="10"/>
  <c r="N492" i="23" s="1"/>
  <c r="K135" i="10"/>
  <c r="N636" i="23" s="1"/>
  <c r="L112" i="10"/>
  <c r="N85" i="23" s="1"/>
  <c r="L115" i="10"/>
  <c r="N157" i="23" s="1"/>
  <c r="L118" i="10"/>
  <c r="N229" i="23" s="1"/>
  <c r="L121" i="10"/>
  <c r="N301" i="23" s="1"/>
  <c r="L124" i="10"/>
  <c r="N373" i="23" s="1"/>
  <c r="L127" i="10"/>
  <c r="N445" i="23" s="1"/>
  <c r="L130" i="10"/>
  <c r="N517" i="23" s="1"/>
  <c r="L133" i="10"/>
  <c r="N589" i="23" s="1"/>
  <c r="L136" i="10"/>
  <c r="N661" i="23" s="1"/>
  <c r="J116" i="10"/>
  <c r="N179" i="23" s="1"/>
  <c r="H123" i="10"/>
  <c r="N345" i="23" s="1"/>
  <c r="N125" i="10"/>
  <c r="N399" i="23" s="1"/>
  <c r="G137" i="10"/>
  <c r="N680" i="23" s="1"/>
  <c r="Y131" i="10"/>
  <c r="N554" i="23" s="1"/>
  <c r="P126" i="10"/>
  <c r="N425" i="23" s="1"/>
  <c r="O120" i="10"/>
  <c r="N280" i="23" s="1"/>
  <c r="F115" i="10"/>
  <c r="N151" i="23" s="1"/>
  <c r="Y130" i="10"/>
  <c r="N530" i="23" s="1"/>
  <c r="E139" i="10"/>
  <c r="N726" i="23" s="1"/>
  <c r="G135" i="10"/>
  <c r="N632" i="23" s="1"/>
  <c r="S121" i="10"/>
  <c r="N308" i="23" s="1"/>
  <c r="U109" i="10"/>
  <c r="N22" i="23" s="1"/>
  <c r="D109" i="10"/>
  <c r="N5" i="23" s="1"/>
  <c r="I134" i="10"/>
  <c r="N610" i="23" s="1"/>
  <c r="F110" i="10"/>
  <c r="N31" i="23" s="1"/>
  <c r="P112" i="10"/>
  <c r="N89" i="23" s="1"/>
  <c r="K110" i="10"/>
  <c r="N36" i="23" s="1"/>
  <c r="W113" i="10"/>
  <c r="N120" i="23" s="1"/>
  <c r="M110" i="10"/>
  <c r="N38" i="23" s="1"/>
  <c r="Y123" i="10"/>
  <c r="N362" i="23" s="1"/>
  <c r="W117" i="10"/>
  <c r="N216" i="23" s="1"/>
  <c r="W123" i="10"/>
  <c r="N360" i="23" s="1"/>
  <c r="W129" i="10"/>
  <c r="N504" i="23" s="1"/>
  <c r="W135" i="10"/>
  <c r="N648" i="23" s="1"/>
  <c r="E133" i="10"/>
  <c r="N582" i="23" s="1"/>
  <c r="V139" i="10"/>
  <c r="N743" i="23" s="1"/>
  <c r="V115" i="10"/>
  <c r="N167" i="23" s="1"/>
  <c r="T122" i="10"/>
  <c r="N333" i="23" s="1"/>
  <c r="R124" i="10"/>
  <c r="N379" i="23" s="1"/>
  <c r="O136" i="10"/>
  <c r="N664" i="23" s="1"/>
  <c r="E131" i="10"/>
  <c r="N534" i="23" s="1"/>
  <c r="U125" i="10"/>
  <c r="N406" i="23" s="1"/>
  <c r="S119" i="10"/>
  <c r="N260" i="23" s="1"/>
  <c r="N114" i="10"/>
  <c r="N135" i="23" s="1"/>
  <c r="G129" i="10"/>
  <c r="N488" i="23" s="1"/>
  <c r="O137" i="10"/>
  <c r="N688" i="23" s="1"/>
  <c r="N133" i="10"/>
  <c r="N591" i="23" s="1"/>
  <c r="I116" i="10"/>
  <c r="N178" i="23" s="1"/>
  <c r="D136" i="10"/>
  <c r="N653" i="23" s="1"/>
  <c r="I135" i="10"/>
  <c r="N634" i="23" s="1"/>
  <c r="B129" i="10"/>
  <c r="N483" i="23" s="1"/>
  <c r="Q128" i="10"/>
  <c r="N474" i="23" s="1"/>
  <c r="F137" i="10"/>
  <c r="N679" i="23" s="1"/>
  <c r="K114" i="10"/>
  <c r="N132" i="23" s="1"/>
  <c r="Y111" i="10"/>
  <c r="N74" i="23" s="1"/>
  <c r="M125" i="10"/>
  <c r="N398" i="23" s="1"/>
  <c r="K118" i="10"/>
  <c r="N228" i="23" s="1"/>
  <c r="K124" i="10"/>
  <c r="N372" i="23" s="1"/>
  <c r="K130" i="10"/>
  <c r="N516" i="23" s="1"/>
  <c r="K136" i="10"/>
  <c r="N660" i="23" s="1"/>
  <c r="K139" i="10"/>
  <c r="N732" i="23" s="1"/>
  <c r="X112" i="10"/>
  <c r="N97" i="23" s="1"/>
  <c r="X115" i="10"/>
  <c r="N169" i="23" s="1"/>
  <c r="X118" i="10"/>
  <c r="N241" i="23" s="1"/>
  <c r="X121" i="10"/>
  <c r="N313" i="23" s="1"/>
  <c r="X124" i="10"/>
  <c r="N385" i="23" s="1"/>
  <c r="X127" i="10"/>
  <c r="N457" i="23" s="1"/>
  <c r="X130" i="10"/>
  <c r="N529" i="23" s="1"/>
  <c r="X133" i="10"/>
  <c r="N601" i="23" s="1"/>
  <c r="X136" i="10"/>
  <c r="N673" i="23" s="1"/>
  <c r="X138" i="10"/>
  <c r="N721" i="23" s="1"/>
  <c r="V134" i="10"/>
  <c r="N623" i="23" s="1"/>
  <c r="V110" i="10"/>
  <c r="N47" i="23" s="1"/>
  <c r="T117" i="10"/>
  <c r="N213" i="23" s="1"/>
  <c r="F117" i="10"/>
  <c r="N199" i="23" s="1"/>
  <c r="C129" i="10"/>
  <c r="N484" i="23" s="1"/>
  <c r="Q123" i="10"/>
  <c r="N354" i="23" s="1"/>
  <c r="I118" i="10"/>
  <c r="N226" i="23" s="1"/>
  <c r="G112" i="10"/>
  <c r="N80" i="23" s="1"/>
  <c r="B135" i="10"/>
  <c r="N627" i="23" s="1"/>
  <c r="G111" i="10"/>
  <c r="N56" i="23" s="1"/>
  <c r="O119" i="10"/>
  <c r="N256" i="23" s="1"/>
  <c r="Y127" i="10"/>
  <c r="N458" i="23" s="1"/>
  <c r="B111" i="10"/>
  <c r="N51" i="23" s="1"/>
  <c r="S130" i="10"/>
  <c r="N524" i="23" s="1"/>
  <c r="C130" i="10"/>
  <c r="N508" i="23" s="1"/>
  <c r="M123" i="10"/>
  <c r="N350" i="23" s="1"/>
  <c r="U127" i="10"/>
  <c r="N454" i="23" s="1"/>
  <c r="P115" i="10"/>
  <c r="N161" i="23" s="1"/>
  <c r="W110" i="10"/>
  <c r="N48" i="23" s="1"/>
  <c r="Y126" i="10"/>
  <c r="N434" i="23" s="1"/>
  <c r="W118" i="10"/>
  <c r="N240" i="23" s="1"/>
  <c r="W124" i="10"/>
  <c r="N384" i="23" s="1"/>
  <c r="W130" i="10"/>
  <c r="N528" i="23" s="1"/>
  <c r="W136" i="10"/>
  <c r="N672" i="23" s="1"/>
  <c r="J134" i="10"/>
  <c r="N611" i="23" s="1"/>
  <c r="J110" i="10"/>
  <c r="N35" i="23" s="1"/>
  <c r="H117" i="10"/>
  <c r="N201" i="23" s="1"/>
  <c r="N116" i="10"/>
  <c r="N183" i="23" s="1"/>
  <c r="G128" i="10"/>
  <c r="N464" i="23" s="1"/>
  <c r="Y122" i="10"/>
  <c r="N338" i="23" s="1"/>
  <c r="P117" i="10"/>
  <c r="N209" i="23" s="1"/>
  <c r="O111" i="10"/>
  <c r="N64" i="23" s="1"/>
  <c r="D133" i="10"/>
  <c r="N581" i="23" s="1"/>
  <c r="N109" i="10"/>
  <c r="N15" i="23" s="1"/>
  <c r="R117" i="10"/>
  <c r="N211" i="23" s="1"/>
  <c r="G126" i="10"/>
  <c r="N416" i="23" s="1"/>
  <c r="Q137" i="10"/>
  <c r="N690" i="23" s="1"/>
  <c r="I125" i="10"/>
  <c r="N394" i="23" s="1"/>
  <c r="P124" i="10"/>
  <c r="N377" i="23" s="1"/>
  <c r="D118" i="10"/>
  <c r="N221" i="23" s="1"/>
  <c r="I126" i="10"/>
  <c r="N418" i="23" s="1"/>
  <c r="W114" i="10"/>
  <c r="N144" i="23" s="1"/>
  <c r="M113" i="10"/>
  <c r="N110" i="23" s="1"/>
  <c r="M128" i="10"/>
  <c r="N470" i="23" s="1"/>
  <c r="K119" i="10"/>
  <c r="N252" i="23" s="1"/>
  <c r="K125" i="10"/>
  <c r="N396" i="23" s="1"/>
  <c r="K131" i="10"/>
  <c r="N540" i="23" s="1"/>
  <c r="L113" i="10"/>
  <c r="N109" i="23" s="1"/>
  <c r="L116" i="10"/>
  <c r="N181" i="23" s="1"/>
  <c r="L119" i="10"/>
  <c r="N253" i="23" s="1"/>
  <c r="L122" i="10"/>
  <c r="N325" i="23" s="1"/>
  <c r="L125" i="10"/>
  <c r="N397" i="23" s="1"/>
  <c r="L128" i="10"/>
  <c r="N469" i="23" s="1"/>
  <c r="L131" i="10"/>
  <c r="N541" i="23" s="1"/>
  <c r="L134" i="10"/>
  <c r="N613" i="23" s="1"/>
  <c r="V133" i="10"/>
  <c r="N599" i="23" s="1"/>
  <c r="V109" i="10"/>
  <c r="N23" i="23" s="1"/>
  <c r="T116" i="10"/>
  <c r="N189" i="23" s="1"/>
  <c r="R115" i="10"/>
  <c r="N163" i="23" s="1"/>
  <c r="O127" i="10"/>
  <c r="N448" i="23" s="1"/>
  <c r="E122" i="10"/>
  <c r="N318" i="23" s="1"/>
  <c r="U116" i="10"/>
  <c r="N190" i="23" s="1"/>
  <c r="S110" i="10"/>
  <c r="N44" i="23" s="1"/>
  <c r="I131" i="10"/>
  <c r="N538" i="23" s="1"/>
  <c r="U139" i="10"/>
  <c r="N742" i="23" s="1"/>
  <c r="U115" i="10"/>
  <c r="N166" i="23" s="1"/>
  <c r="N124" i="10"/>
  <c r="N375" i="23" s="1"/>
  <c r="C127" i="10"/>
  <c r="N436" i="23" s="1"/>
  <c r="B120" i="10"/>
  <c r="N267" i="23" s="1"/>
  <c r="F119" i="10"/>
  <c r="N247" i="23" s="1"/>
  <c r="S112" i="10"/>
  <c r="N92" i="23" s="1"/>
  <c r="I123" i="10"/>
  <c r="N346" i="23" s="1"/>
  <c r="K111" i="10"/>
  <c r="N60" i="23" s="1"/>
  <c r="Y114" i="10"/>
  <c r="N146" i="23" s="1"/>
  <c r="Y129" i="10"/>
  <c r="N506" i="23" s="1"/>
  <c r="W119" i="10"/>
  <c r="N264" i="23" s="1"/>
  <c r="W125" i="10"/>
  <c r="N408" i="23" s="1"/>
  <c r="W131" i="10"/>
  <c r="N552" i="23" s="1"/>
  <c r="K137" i="10"/>
  <c r="N684" i="23" s="1"/>
  <c r="W139" i="10"/>
  <c r="N744" i="23" s="1"/>
  <c r="L137" i="10"/>
  <c r="N685" i="23" s="1"/>
  <c r="T111" i="10"/>
  <c r="N69" i="23" s="1"/>
  <c r="I113" i="10"/>
  <c r="N106" i="23" s="1"/>
  <c r="Q113" i="10"/>
  <c r="N114" i="23" s="1"/>
  <c r="W115" i="10"/>
  <c r="N168" i="23" s="1"/>
  <c r="K132" i="10"/>
  <c r="N564" i="23" s="1"/>
  <c r="W120" i="10"/>
  <c r="N288" i="23" s="1"/>
  <c r="B134" i="10"/>
  <c r="N603" i="23" s="1"/>
  <c r="H135" i="10"/>
  <c r="N633" i="23" s="1"/>
  <c r="H111" i="10"/>
  <c r="N57" i="23" s="1"/>
  <c r="M111" i="10"/>
  <c r="N62" i="23" s="1"/>
  <c r="D135" i="10"/>
  <c r="N629" i="23" s="1"/>
  <c r="W132" i="10"/>
  <c r="N576" i="23" s="1"/>
  <c r="X125" i="10"/>
  <c r="N409" i="23" s="1"/>
  <c r="J128" i="10"/>
  <c r="N467" i="23" s="1"/>
  <c r="Q139" i="10"/>
  <c r="N738" i="23" s="1"/>
  <c r="U121" i="10"/>
  <c r="N310" i="23" s="1"/>
  <c r="C139" i="10"/>
  <c r="N724" i="23" s="1"/>
  <c r="E138" i="10"/>
  <c r="N702" i="23" s="1"/>
  <c r="D120" i="10"/>
  <c r="N269" i="23" s="1"/>
  <c r="P133" i="10"/>
  <c r="N593" i="23" s="1"/>
  <c r="L109" i="10"/>
  <c r="N13" i="23" s="1"/>
  <c r="X128" i="10"/>
  <c r="N481" i="23" s="1"/>
  <c r="O138" i="10"/>
  <c r="N712" i="23" s="1"/>
  <c r="X119" i="10"/>
  <c r="N265" i="23" s="1"/>
  <c r="T135" i="10"/>
  <c r="N645" i="23" s="1"/>
  <c r="W111" i="10"/>
  <c r="N72" i="23" s="1"/>
  <c r="F133" i="10"/>
  <c r="N583" i="23" s="1"/>
  <c r="C120" i="10"/>
  <c r="N268" i="23" s="1"/>
  <c r="I128" i="10"/>
  <c r="N466" i="23" s="1"/>
  <c r="O122" i="10"/>
  <c r="N328" i="23" s="1"/>
  <c r="M116" i="10"/>
  <c r="N182" i="23" s="1"/>
  <c r="W137" i="10"/>
  <c r="N696" i="23" s="1"/>
  <c r="X109" i="10"/>
  <c r="N25" i="23" s="1"/>
  <c r="L139" i="10"/>
  <c r="N733" i="23" s="1"/>
  <c r="G119" i="10"/>
  <c r="N248" i="23" s="1"/>
  <c r="M126" i="10"/>
  <c r="N422" i="23" s="1"/>
  <c r="C121" i="10"/>
  <c r="N292" i="23" s="1"/>
  <c r="M131" i="10"/>
  <c r="N542" i="23" s="1"/>
  <c r="X113" i="10"/>
  <c r="N121" i="23" s="1"/>
  <c r="X131" i="10"/>
  <c r="N553" i="23" s="1"/>
  <c r="Q114" i="10"/>
  <c r="N138" i="23" s="1"/>
  <c r="Y118" i="10"/>
  <c r="N242" i="23" s="1"/>
  <c r="Y132" i="10"/>
  <c r="N578" i="23" s="1"/>
  <c r="M114" i="10"/>
  <c r="N134" i="23" s="1"/>
  <c r="K126" i="10"/>
  <c r="N420" i="23" s="1"/>
  <c r="E109" i="10"/>
  <c r="N6" i="23" s="1"/>
  <c r="W126" i="10"/>
  <c r="N432" i="23" s="1"/>
  <c r="X122" i="10"/>
  <c r="N337" i="23" s="1"/>
  <c r="Y113" i="10"/>
  <c r="N122" i="23" s="1"/>
  <c r="N115" i="10"/>
  <c r="N159" i="23" s="1"/>
  <c r="X116" i="10"/>
  <c r="N193" i="23" s="1"/>
  <c r="X134" i="10"/>
  <c r="N625" i="23" s="1"/>
  <c r="K115" i="10"/>
  <c r="N156" i="23" s="1"/>
  <c r="V128" i="10"/>
  <c r="N479" i="23" s="1"/>
  <c r="G139" i="10"/>
  <c r="N728" i="23" s="1"/>
  <c r="P121" i="10"/>
  <c r="N305" i="23" s="1"/>
  <c r="K120" i="10"/>
  <c r="N276" i="23" s="1"/>
  <c r="F116" i="10"/>
  <c r="N175"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Солнышкина Мария Валериевна</author>
  </authors>
  <commentList>
    <comment ref="D5" authorId="0" shapeId="0" xr:uid="{A3DAC2BA-22D3-4BA1-AEF6-0F287247209C}">
      <text>
        <r>
          <rPr>
            <b/>
            <sz val="9"/>
            <color indexed="81"/>
            <rFont val="Tahoma"/>
            <family val="2"/>
            <charset val="204"/>
          </rPr>
          <t>Солнышкина Мария Валериевна:</t>
        </r>
        <r>
          <rPr>
            <sz val="9"/>
            <color indexed="81"/>
            <rFont val="Tahoma"/>
            <family val="2"/>
            <charset val="204"/>
          </rPr>
          <t xml:space="preserve">
ссылку поменять на май_рег</t>
        </r>
      </text>
    </comment>
  </commentList>
</comments>
</file>

<file path=xl/sharedStrings.xml><?xml version="1.0" encoding="utf-8"?>
<sst xmlns="http://schemas.openxmlformats.org/spreadsheetml/2006/main" count="2048" uniqueCount="228">
  <si>
    <t>Дата</t>
  </si>
  <si>
    <t>Час</t>
  </si>
  <si>
    <t>ГН</t>
  </si>
  <si>
    <t>ВН</t>
  </si>
  <si>
    <t>НН</t>
  </si>
  <si>
    <t>ООО "Сургутэнергосбыт"</t>
  </si>
  <si>
    <t>МВт*ч</t>
  </si>
  <si>
    <t xml:space="preserve">                                                               </t>
  </si>
  <si>
    <t>1. ПЕРВАЯ ЦЕНОВАЯ КАТЕГОРИЯ</t>
  </si>
  <si>
    <t>(для объемов покупки электрической энергии (мощности), учет которых осуществляется в целом за расчетный период)</t>
  </si>
  <si>
    <t>СН1</t>
  </si>
  <si>
    <t>СН2</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</si>
  <si>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</si>
  <si>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</si>
  <si>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</si>
  <si>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второй-шестой 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</si>
  <si>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</si>
  <si>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</si>
  <si>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</si>
  <si>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</si>
  <si>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</si>
  <si>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</si>
  <si>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</si>
  <si>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</si>
  <si>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</si>
  <si>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</si>
  <si>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</si>
  <si>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</si>
  <si>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</si>
  <si>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л) сумма объемов потребления электрической энергии потребителями (покупателями), осуществляющими расчеты по второй- шестой ценовым 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</si>
  <si>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</si>
  <si>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</si>
  <si>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</si>
  <si>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</si>
  <si>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</si>
  <si>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 потребителей, МВт*ч</t>
  </si>
  <si>
    <t>Справочно:</t>
  </si>
  <si>
    <t>Одноставочный тариф на услуги по передаче электрической энергии, рублей/МВт*ч без НДС</t>
  </si>
  <si>
    <t>Плата за иные услуги, рублей/МВт*ч без НДС</t>
  </si>
  <si>
    <t>2. ВТОРАЯ ЦЕНОВАЯ КАТЕГОРИЯ</t>
  </si>
  <si>
    <t>(для объемов покупки электрической энергии (мощности), учет которых осуществляется по зонам суток расчетного периода)</t>
  </si>
  <si>
    <t>Зоны суток</t>
  </si>
  <si>
    <t>Ночная</t>
  </si>
  <si>
    <t>Полупиковая</t>
  </si>
  <si>
    <t>Пиковая</t>
  </si>
  <si>
    <t>Дневная</t>
  </si>
  <si>
    <t>Приложение 2</t>
  </si>
  <si>
    <t>3. ТРЕТЬЯ ЦЕНОВАЯ КАТЕГОРИЯ</t>
  </si>
  <si>
    <t>(для объемов покупки электрической энергии (мощности), в отношении которых за расчетный период осуществляется почасовой учет, но не осуществляется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</si>
  <si>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фактических почасовых объемов покупки электрической энергии, отпущенных на уровне напряжения ВН</t>
  </si>
  <si>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</si>
  <si>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</si>
  <si>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</si>
  <si>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</si>
  <si>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</si>
  <si>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</si>
  <si>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</si>
  <si>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</si>
  <si>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</si>
  <si>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</si>
  <si>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</si>
  <si>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</si>
  <si>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</si>
  <si>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</si>
  <si>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</si>
  <si>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</si>
  <si>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</si>
  <si>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</si>
  <si>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</si>
  <si>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</si>
  <si>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</si>
  <si>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</si>
  <si>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</si>
  <si>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23:00-0:00</t>
  </si>
  <si>
    <t>Ставка для фактических почасовых объемов покупки электрической энергии, отпущенных на уровне напряжения СН1</t>
  </si>
  <si>
    <t>Ставка для фактических почасовых объемов покупки электрической энергии, отпущенных на уровне напряжения СН2</t>
  </si>
  <si>
    <t>Ставка для фактических почасовых объемов покупки электрической энергии, отпущенных на уровне напряжения НН</t>
  </si>
  <si>
    <t>Уровень напряжения</t>
  </si>
  <si>
    <t>Сбытовая надбавка гарантирующего поставщика, учитываемая в стоимости мощности, рублей/МВт без НДС</t>
  </si>
  <si>
    <t>4. ЧЕТВЕРТАЯ ЦЕНОВАЯ КАТЕГОРИЯ</t>
  </si>
  <si>
    <t>(для объемов покупки электрической энергии (мощности), в отношении которых за расчетный период осуществляется почасовой учет, но не осуществляется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</si>
  <si>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Ставка для фактических почасовых объемов покупки электрической энергии, отпущенных на уровне напряжения ГН</t>
  </si>
  <si>
    <t>Ставка тарифа на услуги по передаче электрической энергии за содержание сетей</t>
  </si>
  <si>
    <t>Ставка тарифа на услуги по передаче электрической энергии на оплату технологического расхода (потерь), рублей/МВт*ч без НДС</t>
  </si>
  <si>
    <t>Ставка для фактических почасовых объемов покупки электрической энергии, отпущенных на уровне напряжения ВН1 для класса напряжения "330 кВ и выше"</t>
  </si>
  <si>
    <t>Ставка для фактических почасовых объемов покупки электрической энергии, отпущенных на уровне напряжения ВН1 для класса напряжения "220 кВ и ниже"</t>
  </si>
  <si>
    <t>5. ПЯТАЯ ЦЕНОВАЯ КАТЕГОРИЯ</t>
  </si>
  <si>
    <t>(для объемов покупки электрической энергии (мощности), в отношении которых в расчетном периоде осуществляются почасовое планирование и учет, и стоимость услуг по передаче определяется по цене услуг в одноставочном исчислении)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</si>
  <si>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</si>
  <si>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</si>
  <si>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</si>
  <si>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Сбытовая надбавка гарантирующего поставщика,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t>
  </si>
  <si>
    <t>Сбытовая надбавка гарантирующего поставщика,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t>
  </si>
  <si>
    <t>Сбытовая надбавка гарантирующего поставщика, учитываемая в стоимости электрической энергии в ставке для суммы плановых почасовых объемов покупки электрической энергии  за расчетный период, рублей/МВт*ч без НДС</t>
  </si>
  <si>
    <t>Сбытовая надбавка гарантирующего поставщика,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</si>
  <si>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6. ШЕСТАЯ ЦЕНОВАЯ КАТЕГОРИЯ</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</si>
  <si>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</si>
  <si>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Величина ставки, руб./МВт∙ч без НДС</t>
  </si>
  <si>
    <t>Расчет платы за иные услуги, оказание которых является неотъемлемой частью процесса поставки</t>
  </si>
  <si>
    <t>Стоимость услуги по оперативно-диспетчерскому управлению в электроэнергетике, подлежащая оплате гарантирующим поставщиком за расчетный период (m-1)</t>
  </si>
  <si>
    <t>рублей</t>
  </si>
  <si>
    <t>Стоимость услуги по организации оптовой торговли электрической энергией, мощностью и иными допущенными к обращению на оптовом рынке товарами и услугами, оказываемой гарантирующему поставщику коммерческим оператором оптового рынка, подлежащая оплате гарантирующим поставщиком за расчетный период (m-1)</t>
  </si>
  <si>
    <t>Стоимость комплексной услуги по расчету требований и обязательств участников оптового рынка, оказываемой гарантирующему поставщику организацией коммерческой инфраструктуры оптового рынка, подлежащая оплате гарантирующим поставщиком за расчетный период (m-1)</t>
  </si>
  <si>
    <t>Плата за иные услуги, оказание которых является неотъемлемой частью процесса поставки электрической энергии потребителям за расчетный период (m)</t>
  </si>
  <si>
    <t>рублей/МВт*ч</t>
  </si>
  <si>
    <t xml:space="preserve">Предельные уровни регулируемых цен на электрическую энергию (мощность), поставляемую ООО "Сургутэнергосбыт"  </t>
  </si>
  <si>
    <t>строка C тарифов АТС</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</si>
  <si>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</si>
  <si>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</si>
  <si>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</si>
  <si>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</si>
  <si>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</si>
  <si>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</si>
  <si>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</si>
  <si>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</si>
  <si>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</si>
  <si>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</si>
  <si>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</si>
  <si>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</si>
  <si>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</si>
  <si>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</si>
  <si>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</si>
  <si>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</si>
  <si>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</si>
  <si>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расчетного периода, (руб./МВт.ч.)</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</si>
  <si>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зоны суток расчетного периода</t>
  </si>
  <si>
    <t xml:space="preserve"> - ночная зона</t>
  </si>
  <si>
    <t>- полупиковая зона</t>
  </si>
  <si>
    <t xml:space="preserve"> - пиковая зона</t>
  </si>
  <si>
    <t>- дневная зона</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</si>
  <si>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</si>
  <si>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</si>
  <si>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</si>
  <si>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</si>
  <si>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</si>
  <si>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</si>
  <si>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</si>
  <si>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</si>
  <si>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</si>
  <si>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</si>
  <si>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</si>
  <si>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t>SURGENSB</t>
  </si>
  <si>
    <t>PSURGEN2</t>
  </si>
  <si>
    <t>электрической энергии потребителям ООО "Сургутэнергосбыт"</t>
  </si>
  <si>
    <t>1. Предельный уровень регулируемых цен</t>
  </si>
  <si>
    <t>Предельный уровень регулируемых цен, рублей/МВт*ч без НДС</t>
  </si>
  <si>
    <t>2. Средневзвешенная регулируемая цена на электрическую энергию (мощность), используемая для расчета предельного уровня регулируемой цены по первой ценовой категории, рублей/МВт*ч без НДС</t>
  </si>
  <si>
    <t>3. Составляющие расчета средневзвешенной регулируемой цены на электрическую энергию (мощность), используемые для расчета предельного уровня регулируемой цены по первой ценовой категории:</t>
  </si>
  <si>
    <t>а) средневзвешенная регулируемая цена на электрическую энергию на оптовом рынке, рублей/МВт*ч</t>
  </si>
  <si>
    <t>б) средневзвешенная регулируемая цена на мощность на оптовом рынке, рублей/МВт</t>
  </si>
  <si>
    <t>и) 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</si>
  <si>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Согласно пункта 248 Основных положений функционирования розничных рынков электрической энергии, расчет платы за иные услуги, оказание которых является неотъемлемой частью процесса поставки электрической энергии потребителям, рассчитывается гарантирующим поставщиком в отношении своих потребителей (покупателей) по формуле:</t>
  </si>
  <si>
    <t>н) величина изменения средневзвешенной регулируемой цены на электрическую энергию (мощность), связанная с учетом данных за предыдущие периоды, рублей/МВт*ч</t>
  </si>
  <si>
    <t>к) объем покупки электрической энергии гарантирующим поставщиком (энергосбытовой, энергоснабжающей организацией) у производителей электрической энергии (мощности) на розничных рынках, МВт*ч</t>
  </si>
  <si>
    <t>Сбытовая надбавка гарантирующего поставщика (энергосбытовой, энергоснабжающей организацией), рублей/МВт*ч без НДС</t>
  </si>
  <si>
    <t>Объем поставки электрической энергии потребителям (покупателям) гарантирующего поставщика  (энергосбытовой, энергоснабжающей организации)за расчетный период (m)</t>
  </si>
  <si>
    <t>1. Предельный уровень регулируемых цен для трех зон суток, рублей/МВт*ч без НДС</t>
  </si>
  <si>
    <t>2.2. Предельный уровень регулируемых цен для двух зон суток, рублей/МВт*ч без НДС</t>
  </si>
  <si>
    <t>Средневзвешенная регулируемая цена на электрическую энергию (мощность) на оптовом рынке ночная зона, рублей/МВт*ч без НДС</t>
  </si>
  <si>
    <t>Средневзвешенная регулируемая цена на электрическую энергию (мощность) на оптовом рынке полупиковая зона, рублей/МВт*ч без НДС</t>
  </si>
  <si>
    <t>Средневзвешенная регулируемая цена на электрическую энергию (мощность) на оптовом рынке пиковая зона, рублей/МВт*ч без НДС</t>
  </si>
  <si>
    <t>Средневзвешенная регулируемая цена на электрическую энергию (мощность) на оптовом рынке дневная зона, рублей/МВт*ч без НДС</t>
  </si>
  <si>
    <t>Сбытовая надбавка гарантирующего поставщика  (энергосбытовой, энергоснабжающей организации) (ночная зона), рублей/МВт*ч без НДС</t>
  </si>
  <si>
    <t>Сбытовая надбавка гарантирующего поставщика(энергосбытовой, энергоснабжающей организации) (полупиковая зона), рублей/МВт*ч без НДС</t>
  </si>
  <si>
    <t>Сбытовая надбавка гарантирующего поставщика (энергосбытовой, энергоснабжающей организации) (пиковая зона), рублей/МВт*ч без НДС</t>
  </si>
  <si>
    <t>Сбытовая надбавка гарантирующего поставщика (энергосбытовой, энергоснабжающей организации) (дневная зона), рублей/МВт*ч без НДС</t>
  </si>
  <si>
    <t>1. Ставка за электрическую энергию предельного уровня регулируемых цен, рублей/МВт*ч без НДС</t>
  </si>
  <si>
    <t>Сбытовая надбавка гарантирующего поставщика (энергосбытовой, энергоснабжающей организации), учитываемая в стоимости электрической энергии в ставке для фактических почасовых объемов покупки электрической энергии, отпущенных на уровне напряжения  ВН, СН1, СН2, НН</t>
  </si>
  <si>
    <t>Регулируемая цена на электрическую энергию на оптовом рынке, определяемая коммерческим оператором оптового рынка по результатам конкурентных отборов на сутки вперед и для балансирования системы</t>
  </si>
  <si>
    <t>2. Ставка за мощность, приобретаемую потребителем (покупателем), предельного уровня 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</si>
  <si>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 рублей/МВт в месяц без НДС</t>
  </si>
  <si>
    <t xml:space="preserve">Дифференцированная по часам расчетного периода регулируемая цена на электрическую энергию на оптовом рынке, определяемая коммерческим оператором оптового рынка по результатам конкурентных отборов на сутки вперед </t>
  </si>
  <si>
    <t>Дифференцированная по часам расчетного периода 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фактического потребления над плановым</t>
  </si>
  <si>
    <t>Дифференцированная по часам расчетного периода 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планового потребления над фактическим</t>
  </si>
  <si>
    <t>День</t>
  </si>
  <si>
    <t>Сбытовая надбавка гарантирующего поставщика  (энергосбытовой, энергоснабжающей организацией), учитываемая в стоимости электрической энергии в ставке для фактических почасовых объемов покупки электрической энергии, отпущенных на уровне напряжения ГН, ВН, СН1, СН2, НН</t>
  </si>
  <si>
    <t>Сбытовая надбавка гарантирующего поставщика  (энергосбытовой, энергоснабжающей организацией), учитываемая в стоимости мощности, рублей/МВт без НДС</t>
  </si>
  <si>
    <t>Сбытовая надбавка гарантирующего поставщика  (энергосбытовой, энергоснабжающей организацией), учитываемая в стоимости электрической энергии в ставке для фактических почасовых объемов покупки электрической энергии, отпущенных на уровне напряжения ВН, СН1, СН2, НН</t>
  </si>
  <si>
    <t>Сбытовая надбавка гарантирующего поставщика (энергосбытовой, энергоснабжающей организации) , учитываемая в стоимости мощности, рублей/МВт без НДС</t>
  </si>
  <si>
    <t>Конечные регулируемые цены по первой - второй ценовой категории</t>
  </si>
  <si>
    <t>Группа потребителей</t>
  </si>
  <si>
    <t>Конечные регулируемые цены на электрическую энергию (мощность) для 1-й ценовой категории, руб./МВт∙ч</t>
  </si>
  <si>
    <r>
      <t>Конечные регулируемые цены на электрическую энергию (мощность) для 2-й ценовой категории, руб./МВт</t>
    </r>
    <r>
      <rPr>
        <sz val="10"/>
        <rFont val="Calibri"/>
        <family val="2"/>
        <charset val="204"/>
      </rPr>
      <t>∙</t>
    </r>
    <r>
      <rPr>
        <sz val="10"/>
        <rFont val="Arial"/>
        <family val="2"/>
        <charset val="204"/>
      </rPr>
      <t>ч</t>
    </r>
  </si>
  <si>
    <t>ночная зона для трех и двух зон суток</t>
  </si>
  <si>
    <t>дневная зона</t>
  </si>
  <si>
    <t>полупиковая зона</t>
  </si>
  <si>
    <t>пиковая зона</t>
  </si>
  <si>
    <t>gc</t>
  </si>
  <si>
    <t>lvl</t>
  </si>
  <si>
    <t>v1</t>
  </si>
  <si>
    <t>v2</t>
  </si>
  <si>
    <t>v3</t>
  </si>
  <si>
    <t>v4</t>
  </si>
  <si>
    <t>v5</t>
  </si>
  <si>
    <t>август 2022 года</t>
  </si>
  <si>
    <t>01.08.2022</t>
  </si>
  <si>
    <t>02.08.2022</t>
  </si>
  <si>
    <t>03.08.2022</t>
  </si>
  <si>
    <t>04.08.2022</t>
  </si>
  <si>
    <t>05.08.2022</t>
  </si>
  <si>
    <t>06.08.2022</t>
  </si>
  <si>
    <t>07.08.2022</t>
  </si>
  <si>
    <t>08.08.2022</t>
  </si>
  <si>
    <t>09.08.2022</t>
  </si>
  <si>
    <t>10.08.2022</t>
  </si>
  <si>
    <t>11.08.2022</t>
  </si>
  <si>
    <t>12.08.2022</t>
  </si>
  <si>
    <t>13.08.2022</t>
  </si>
  <si>
    <t>14.08.2022</t>
  </si>
  <si>
    <t>15.08.2022</t>
  </si>
  <si>
    <t>16.08.2022</t>
  </si>
  <si>
    <t>17.08.2022</t>
  </si>
  <si>
    <t>18.08.2022</t>
  </si>
  <si>
    <t>19.08.2022</t>
  </si>
  <si>
    <t>20.08.2022</t>
  </si>
  <si>
    <t>21.08.2022</t>
  </si>
  <si>
    <t>22.08.2022</t>
  </si>
  <si>
    <t>23.08.2022</t>
  </si>
  <si>
    <t>24.08.2022</t>
  </si>
  <si>
    <t>25.08.2022</t>
  </si>
  <si>
    <t>26.08.2022</t>
  </si>
  <si>
    <t>27.08.2022</t>
  </si>
  <si>
    <t>28.08.2022</t>
  </si>
  <si>
    <t>29.08.2022</t>
  </si>
  <si>
    <t>30.08.2022</t>
  </si>
  <si>
    <t>31.08.2022</t>
  </si>
  <si>
    <t>потребителям (покупателям) с максимальной мощностью энергопринимающих устройств менее 670 кВт, от 670 кВт до 10 МВт в августе 2022 года</t>
  </si>
  <si>
    <t>в августе 2022года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</si>
</sst>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 _₽_-;\-* #,##0.00\ _₽_-;_-* &quot;-&quot;??\ _₽_-;_-@_-"/>
    <numFmt numFmtId="164" formatCode="#,##0.000"/>
    <numFmt numFmtId="165" formatCode="0.000"/>
    <numFmt numFmtId="166" formatCode="_-* #,##0.000_р_._-;\-* #,##0.000_р_._-;_-* &quot;-&quot;???_р_._-;_-@_-"/>
    <numFmt numFmtId="167" formatCode="#,##0.00000000000"/>
    <numFmt numFmtId="168" formatCode="_-* #,##0.00_р_._-;\-* #,##0.00_р_._-;_-* &quot;-&quot;??_р_._-;_-@_-"/>
    <numFmt numFmtId="169" formatCode="#,##0.00_ ;\-#,##0.00\ "/>
    <numFmt numFmtId="170" formatCode="_-* #,##0.000000_р_._-;\-* #,##0.000000_р_._-;_-* &quot;-&quot;???_р_._-;_-@_-"/>
    <numFmt numFmtId="171" formatCode="_-* #,##0.000_р_._-;\-* #,##0.000_р_._-;_-* &quot;-&quot;??_р_._-;_-@_-"/>
    <numFmt numFmtId="172" formatCode="_-* #,##0.000\ _₽_-;\-* #,##0.000\ _₽_-;_-* &quot;-&quot;???\ _₽_-;_-@_-"/>
    <numFmt numFmtId="173" formatCode="0.00000000000"/>
    <numFmt numFmtId="174" formatCode="0.0"/>
    <numFmt numFmtId="175" formatCode="#,##0.00000000"/>
    <numFmt numFmtId="176" formatCode="#,##0.00000000000000000"/>
    <numFmt numFmtId="177" formatCode="_-* #,##0.00000000_р_._-;\-* #,##0.00000000_р_._-;_-* &quot;-&quot;??_р_._-;_-@_-"/>
    <numFmt numFmtId="178" formatCode="_-* #,##0.00000000\ _₽_-;\-* #,##0.00000000\ _₽_-;_-* &quot;-&quot;????????\ _₽_-;_-@_-"/>
    <numFmt numFmtId="179" formatCode="_-* #,##0.000000000\ _₽_-;\-* #,##0.000000000\ _₽_-;_-* &quot;-&quot;???\ _₽_-;_-@_-"/>
    <numFmt numFmtId="180" formatCode="_-* #,##0.00000000\ _₽_-;\-* #,##0.00000000\ _₽_-;_-* &quot;-&quot;???\ _₽_-;_-@_-"/>
  </numFmts>
  <fonts count="32" x14ac:knownFonts="1">
    <font>
      <sz val="11"/>
      <color theme="1"/>
      <name val="Calibri"/>
      <family val="2"/>
      <charset val="204"/>
      <scheme val="minor"/>
    </font>
    <font>
      <sz val="11"/>
      <color theme="1"/>
      <name val="Calibri"/>
      <family val="2"/>
      <charset val="204"/>
      <scheme val="minor"/>
    </font>
    <font>
      <sz val="10"/>
      <name val="Arial Cyr"/>
      <charset val="204"/>
    </font>
    <font>
      <b/>
      <sz val="10"/>
      <name val="Arial Cyr"/>
      <charset val="204"/>
    </font>
    <font>
      <b/>
      <sz val="10"/>
      <name val="Arial"/>
      <family val="2"/>
      <charset val="204"/>
    </font>
    <font>
      <sz val="11"/>
      <color indexed="8"/>
      <name val="Times New Roman"/>
      <family val="1"/>
      <charset val="204"/>
    </font>
    <font>
      <b/>
      <sz val="16"/>
      <color indexed="8"/>
      <name val="Times New Roman"/>
      <family val="1"/>
      <charset val="204"/>
    </font>
    <font>
      <b/>
      <sz val="12"/>
      <color indexed="8"/>
      <name val="Times New Roman"/>
      <family val="1"/>
      <charset val="204"/>
    </font>
    <font>
      <sz val="12"/>
      <color indexed="8"/>
      <name val="Times New Roman"/>
      <family val="1"/>
      <charset val="204"/>
    </font>
    <font>
      <sz val="10"/>
      <color indexed="8"/>
      <name val="Times New Roman"/>
      <family val="1"/>
      <charset val="204"/>
    </font>
    <font>
      <b/>
      <sz val="14"/>
      <color indexed="8"/>
      <name val="Times New Roman"/>
      <family val="1"/>
      <charset val="204"/>
    </font>
    <font>
      <sz val="9"/>
      <color indexed="8"/>
      <name val="Times New Roman"/>
      <family val="1"/>
      <charset val="204"/>
    </font>
    <font>
      <sz val="12"/>
      <name val="Times New Roman"/>
      <family val="1"/>
      <charset val="204"/>
    </font>
    <font>
      <sz val="10"/>
      <name val="Times New Roman"/>
      <family val="1"/>
      <charset val="204"/>
    </font>
    <font>
      <sz val="8"/>
      <color indexed="8"/>
      <name val="Times New Roman"/>
      <family val="1"/>
      <charset val="204"/>
    </font>
    <font>
      <sz val="14"/>
      <name val="Times New Roman"/>
      <family val="1"/>
      <charset val="204"/>
    </font>
    <font>
      <b/>
      <sz val="12"/>
      <name val="Arial Cyr"/>
      <charset val="204"/>
    </font>
    <font>
      <sz val="11"/>
      <color rgb="FFFF0000"/>
      <name val="Times New Roman"/>
      <family val="1"/>
      <charset val="204"/>
    </font>
    <font>
      <sz val="13"/>
      <color theme="1"/>
      <name val="Arial"/>
      <family val="2"/>
      <charset val="204"/>
    </font>
    <font>
      <sz val="10"/>
      <color theme="1"/>
      <name val="Arial"/>
      <family val="2"/>
      <charset val="204"/>
    </font>
    <font>
      <b/>
      <sz val="10"/>
      <color indexed="8"/>
      <name val="Arial"/>
      <family val="2"/>
      <charset val="204"/>
    </font>
    <font>
      <sz val="10"/>
      <color indexed="8"/>
      <name val="Arial"/>
      <family val="2"/>
      <charset val="204"/>
    </font>
    <font>
      <i/>
      <sz val="10"/>
      <color indexed="8"/>
      <name val="Arial"/>
      <family val="2"/>
      <charset val="204"/>
    </font>
    <font>
      <sz val="12"/>
      <color theme="0"/>
      <name val="Times New Roman"/>
      <family val="1"/>
      <charset val="204"/>
    </font>
    <font>
      <sz val="8"/>
      <color indexed="18"/>
      <name val="Arial Narrow"/>
      <family val="2"/>
      <charset val="204"/>
    </font>
    <font>
      <sz val="10"/>
      <color theme="1"/>
      <name val="Calibri"/>
      <family val="2"/>
      <charset val="204"/>
      <scheme val="minor"/>
    </font>
    <font>
      <b/>
      <sz val="10"/>
      <color rgb="FFFF0000"/>
      <name val="Calibri"/>
      <family val="2"/>
      <charset val="204"/>
      <scheme val="minor"/>
    </font>
    <font>
      <sz val="9"/>
      <color indexed="81"/>
      <name val="Tahoma"/>
      <family val="2"/>
      <charset val="204"/>
    </font>
    <font>
      <b/>
      <sz val="9"/>
      <color indexed="81"/>
      <name val="Tahoma"/>
      <family val="2"/>
      <charset val="204"/>
    </font>
    <font>
      <b/>
      <sz val="12"/>
      <color theme="1"/>
      <name val="Arial"/>
      <family val="2"/>
      <charset val="204"/>
    </font>
    <font>
      <sz val="10"/>
      <name val="Arial"/>
      <family val="2"/>
      <charset val="204"/>
    </font>
    <font>
      <sz val="10"/>
      <name val="Calibri"/>
      <family val="2"/>
      <charset val="204"/>
    </font>
  </fonts>
  <fills count="8">
    <fill>
      <patternFill patternType="none"/>
    </fill>
    <fill>
      <patternFill patternType="gray125"/>
    </fill>
    <fill>
      <patternFill patternType="solid">
        <fgColor theme="9" tint="0.79998168889431442"/>
        <bgColor indexed="64"/>
      </patternFill>
    </fill>
    <fill>
      <patternFill patternType="solid">
        <fgColor indexed="55"/>
        <bgColor indexed="64"/>
      </patternFill>
    </fill>
    <fill>
      <patternFill patternType="solid">
        <fgColor theme="0" tint="-0.14999847407452621"/>
        <bgColor indexed="64"/>
      </patternFill>
    </fill>
    <fill>
      <patternFill patternType="solid">
        <fgColor rgb="FFBDEFFB"/>
        <bgColor indexed="64"/>
      </patternFill>
    </fill>
    <fill>
      <patternFill patternType="solid">
        <fgColor theme="2"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0" fontId="2" fillId="0" borderId="0"/>
    <xf numFmtId="0" fontId="1" fillId="0" borderId="0"/>
    <xf numFmtId="0" fontId="18" fillId="0" borderId="0"/>
    <xf numFmtId="0" fontId="19" fillId="0" borderId="0"/>
    <xf numFmtId="0" fontId="21" fillId="0" borderId="0"/>
  </cellStyleXfs>
  <cellXfs count="232">
    <xf numFmtId="0" fontId="0" fillId="0" borderId="0" xfId="0"/>
    <xf numFmtId="0" fontId="0" fillId="0" borderId="4" xfId="0" applyBorder="1"/>
    <xf numFmtId="0" fontId="5" fillId="0" borderId="0" xfId="3" applyFont="1" applyFill="1"/>
    <xf numFmtId="0" fontId="5" fillId="0" borderId="0" xfId="3" applyFont="1" applyFill="1" applyAlignment="1">
      <alignment horizontal="right"/>
    </xf>
    <xf numFmtId="0" fontId="7" fillId="0" borderId="0" xfId="3" applyFont="1" applyFill="1" applyAlignment="1">
      <alignment vertical="center" wrapText="1"/>
    </xf>
    <xf numFmtId="0" fontId="8" fillId="0" borderId="0" xfId="3" applyFont="1" applyFill="1"/>
    <xf numFmtId="0" fontId="9" fillId="0" borderId="0" xfId="3" applyFont="1" applyFill="1" applyAlignment="1">
      <alignment horizontal="justify" vertical="center"/>
    </xf>
    <xf numFmtId="0" fontId="9" fillId="0" borderId="0" xfId="3" applyFont="1" applyFill="1"/>
    <xf numFmtId="0" fontId="7" fillId="0" borderId="0" xfId="3" applyFont="1" applyFill="1" applyAlignment="1">
      <alignment vertical="center"/>
    </xf>
    <xf numFmtId="0" fontId="11" fillId="0" borderId="0" xfId="3" applyFont="1" applyFill="1" applyAlignment="1">
      <alignment vertical="center" wrapText="1"/>
    </xf>
    <xf numFmtId="0" fontId="9" fillId="0" borderId="0" xfId="3" applyFont="1" applyFill="1" applyAlignment="1">
      <alignment horizontal="center" vertical="center"/>
    </xf>
    <xf numFmtId="0" fontId="8" fillId="0" borderId="0" xfId="3" applyFont="1" applyFill="1" applyBorder="1" applyAlignment="1">
      <alignment horizontal="left" vertical="center" wrapText="1"/>
    </xf>
    <xf numFmtId="0" fontId="5" fillId="0" borderId="0" xfId="3" applyFont="1" applyFill="1" applyBorder="1"/>
    <xf numFmtId="0" fontId="12" fillId="0" borderId="4" xfId="3" applyFont="1" applyFill="1" applyBorder="1" applyAlignment="1">
      <alignment horizontal="center" vertical="center"/>
    </xf>
    <xf numFmtId="0" fontId="7" fillId="0" borderId="0" xfId="3" applyFont="1" applyFill="1" applyBorder="1" applyAlignment="1">
      <alignment horizontal="center" vertical="center"/>
    </xf>
    <xf numFmtId="0" fontId="8" fillId="0" borderId="4" xfId="3" applyFont="1" applyFill="1" applyBorder="1" applyAlignment="1">
      <alignment horizontal="left" vertical="center" wrapText="1"/>
    </xf>
    <xf numFmtId="169" fontId="8" fillId="0" borderId="4" xfId="4" applyNumberFormat="1" applyFont="1" applyFill="1" applyBorder="1" applyAlignment="1">
      <alignment horizontal="center" vertical="center" wrapText="1"/>
    </xf>
    <xf numFmtId="0" fontId="11" fillId="0" borderId="0" xfId="3" applyFont="1" applyFill="1" applyBorder="1" applyAlignment="1">
      <alignment horizontal="center" vertical="center"/>
    </xf>
    <xf numFmtId="170" fontId="5" fillId="0" borderId="0" xfId="3" applyNumberFormat="1" applyFont="1" applyFill="1"/>
    <xf numFmtId="0" fontId="8" fillId="0" borderId="4" xfId="3" applyFont="1" applyFill="1" applyBorder="1" applyAlignment="1">
      <alignment vertical="center"/>
    </xf>
    <xf numFmtId="0" fontId="5" fillId="0" borderId="4" xfId="3" applyFont="1" applyFill="1" applyBorder="1"/>
    <xf numFmtId="0" fontId="13" fillId="0" borderId="0" xfId="3" applyFont="1" applyFill="1" applyBorder="1" applyAlignment="1"/>
    <xf numFmtId="172" fontId="5" fillId="0" borderId="0" xfId="3" applyNumberFormat="1" applyFont="1" applyFill="1"/>
    <xf numFmtId="0" fontId="8" fillId="0" borderId="0" xfId="3" applyFont="1" applyFill="1" applyBorder="1" applyAlignment="1">
      <alignment horizontal="left" vertical="center" wrapText="1" indent="3"/>
    </xf>
    <xf numFmtId="168" fontId="5" fillId="0" borderId="0" xfId="4" applyNumberFormat="1" applyFont="1" applyFill="1" applyBorder="1" applyAlignment="1">
      <alignment horizontal="left" vertical="center"/>
    </xf>
    <xf numFmtId="174" fontId="12" fillId="0" borderId="0" xfId="3" applyNumberFormat="1" applyFont="1" applyFill="1"/>
    <xf numFmtId="49" fontId="12" fillId="0" borderId="4" xfId="3" applyNumberFormat="1" applyFont="1" applyFill="1" applyBorder="1" applyAlignment="1">
      <alignment horizontal="left" wrapText="1"/>
    </xf>
    <xf numFmtId="4" fontId="12" fillId="0" borderId="4" xfId="4" applyNumberFormat="1" applyFont="1" applyFill="1" applyBorder="1" applyAlignment="1">
      <alignment horizontal="center"/>
    </xf>
    <xf numFmtId="4" fontId="12" fillId="0" borderId="4" xfId="3" applyNumberFormat="1" applyFont="1" applyFill="1" applyBorder="1" applyAlignment="1">
      <alignment horizontal="center"/>
    </xf>
    <xf numFmtId="0" fontId="14" fillId="0" borderId="0" xfId="3" applyFont="1" applyFill="1"/>
    <xf numFmtId="0" fontId="5" fillId="0" borderId="0" xfId="3" applyFont="1" applyFill="1" applyBorder="1" applyAlignment="1">
      <alignment horizontal="left" vertical="center"/>
    </xf>
    <xf numFmtId="0" fontId="11" fillId="0" borderId="0" xfId="3" applyFont="1" applyFill="1"/>
    <xf numFmtId="0" fontId="8" fillId="0" borderId="4" xfId="3" applyFont="1" applyFill="1" applyBorder="1" applyAlignment="1">
      <alignment horizontal="left" vertical="center" wrapText="1" indent="1"/>
    </xf>
    <xf numFmtId="4" fontId="8" fillId="0" borderId="4" xfId="3" applyNumberFormat="1" applyFont="1" applyFill="1" applyBorder="1" applyAlignment="1">
      <alignment horizontal="center" vertical="center" wrapText="1"/>
    </xf>
    <xf numFmtId="0" fontId="8" fillId="0" borderId="0" xfId="3" applyFont="1" applyFill="1" applyAlignment="1">
      <alignment vertical="center"/>
    </xf>
    <xf numFmtId="0" fontId="8" fillId="0" borderId="0" xfId="3" applyFont="1" applyFill="1" applyBorder="1" applyAlignment="1">
      <alignment horizontal="left" vertical="center"/>
    </xf>
    <xf numFmtId="0" fontId="5" fillId="0" borderId="0" xfId="3" applyFont="1" applyFill="1" applyBorder="1" applyAlignment="1">
      <alignment horizontal="left" vertical="center" wrapText="1"/>
    </xf>
    <xf numFmtId="166" fontId="5" fillId="0" borderId="0" xfId="3" applyNumberFormat="1" applyFont="1" applyFill="1" applyBorder="1" applyAlignment="1">
      <alignment vertical="center" wrapText="1"/>
    </xf>
    <xf numFmtId="0" fontId="5" fillId="0" borderId="0" xfId="3" applyFont="1" applyFill="1" applyAlignment="1">
      <alignment horizontal="left"/>
    </xf>
    <xf numFmtId="174" fontId="13" fillId="0" borderId="0" xfId="3" applyNumberFormat="1" applyFont="1" applyFill="1"/>
    <xf numFmtId="0" fontId="12" fillId="0" borderId="11" xfId="3" applyFont="1" applyFill="1" applyBorder="1" applyAlignment="1">
      <alignment horizontal="center" wrapText="1"/>
    </xf>
    <xf numFmtId="0" fontId="12" fillId="0" borderId="11" xfId="3" applyFont="1" applyFill="1" applyBorder="1" applyAlignment="1">
      <alignment horizontal="center" vertical="top" wrapText="1"/>
    </xf>
    <xf numFmtId="169" fontId="12" fillId="0" borderId="11" xfId="4" applyNumberFormat="1" applyFont="1" applyFill="1" applyBorder="1" applyAlignment="1">
      <alignment horizontal="center" vertical="center" wrapText="1"/>
    </xf>
    <xf numFmtId="4" fontId="12" fillId="0" borderId="11" xfId="4" applyNumberFormat="1" applyFont="1" applyFill="1" applyBorder="1" applyAlignment="1">
      <alignment horizontal="center" vertical="center" wrapText="1"/>
    </xf>
    <xf numFmtId="0" fontId="12" fillId="0" borderId="0" xfId="3" applyFont="1" applyFill="1" applyBorder="1" applyAlignment="1">
      <alignment horizontal="center" vertical="top" wrapText="1"/>
    </xf>
    <xf numFmtId="0" fontId="12" fillId="0" borderId="0" xfId="3" applyFont="1" applyFill="1" applyBorder="1" applyAlignment="1">
      <alignment vertical="center" wrapText="1"/>
    </xf>
    <xf numFmtId="4" fontId="5" fillId="0" borderId="0" xfId="3" applyNumberFormat="1" applyFont="1" applyFill="1"/>
    <xf numFmtId="4" fontId="12" fillId="0" borderId="4" xfId="3" applyNumberFormat="1" applyFont="1" applyFill="1" applyBorder="1" applyAlignment="1">
      <alignment horizontal="center"/>
    </xf>
    <xf numFmtId="4" fontId="12" fillId="0" borderId="4" xfId="4" applyNumberFormat="1" applyFont="1" applyFill="1" applyBorder="1" applyAlignment="1">
      <alignment horizontal="center"/>
    </xf>
    <xf numFmtId="0" fontId="12" fillId="0" borderId="15"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15" xfId="3" applyFont="1" applyFill="1" applyBorder="1" applyAlignment="1">
      <alignment horizontal="center" vertical="center"/>
    </xf>
    <xf numFmtId="0" fontId="12" fillId="0" borderId="0" xfId="3" applyFont="1" applyFill="1" applyBorder="1" applyAlignment="1">
      <alignment horizontal="center" vertical="center"/>
    </xf>
    <xf numFmtId="4" fontId="12" fillId="0" borderId="15" xfId="4" applyNumberFormat="1" applyFont="1" applyFill="1" applyBorder="1" applyAlignment="1">
      <alignment horizontal="center"/>
    </xf>
    <xf numFmtId="4" fontId="12" fillId="0" borderId="0" xfId="4" applyNumberFormat="1" applyFont="1" applyFill="1" applyBorder="1" applyAlignment="1">
      <alignment horizontal="center"/>
    </xf>
    <xf numFmtId="169" fontId="12" fillId="0" borderId="0" xfId="4" applyNumberFormat="1" applyFont="1" applyFill="1" applyBorder="1" applyAlignment="1">
      <alignment horizontal="center" vertical="center" wrapText="1"/>
    </xf>
    <xf numFmtId="0" fontId="8" fillId="0" borderId="0" xfId="3" applyFont="1" applyFill="1" applyBorder="1"/>
    <xf numFmtId="4" fontId="12" fillId="0" borderId="11" xfId="3" applyNumberFormat="1" applyFont="1" applyFill="1" applyBorder="1" applyAlignment="1">
      <alignment horizontal="center" vertical="center" wrapText="1"/>
    </xf>
    <xf numFmtId="0" fontId="12" fillId="0" borderId="0" xfId="3" applyFont="1" applyFill="1"/>
    <xf numFmtId="4" fontId="12" fillId="0" borderId="0" xfId="3" applyNumberFormat="1" applyFont="1" applyFill="1"/>
    <xf numFmtId="4" fontId="12" fillId="0" borderId="0" xfId="3" applyNumberFormat="1" applyFont="1" applyFill="1" applyBorder="1" applyAlignment="1">
      <alignment horizontal="center" vertical="top" wrapText="1"/>
    </xf>
    <xf numFmtId="168" fontId="8" fillId="0" borderId="0" xfId="4" applyNumberFormat="1" applyFont="1" applyFill="1" applyBorder="1" applyAlignment="1">
      <alignment horizontal="left" vertical="center" wrapText="1"/>
    </xf>
    <xf numFmtId="0" fontId="12" fillId="0" borderId="3" xfId="3" applyFont="1" applyFill="1" applyBorder="1" applyAlignment="1">
      <alignment horizontal="center" vertical="center"/>
    </xf>
    <xf numFmtId="2" fontId="8" fillId="0" borderId="0" xfId="3" applyNumberFormat="1" applyFont="1" applyFill="1"/>
    <xf numFmtId="0" fontId="2" fillId="0" borderId="0" xfId="3" applyFill="1"/>
    <xf numFmtId="0" fontId="2" fillId="0" borderId="4" xfId="3" applyFill="1" applyBorder="1" applyAlignment="1">
      <alignment horizontal="left" vertical="center" wrapText="1" indent="1"/>
    </xf>
    <xf numFmtId="0" fontId="2" fillId="0" borderId="4" xfId="3" applyFill="1" applyBorder="1"/>
    <xf numFmtId="0" fontId="2" fillId="0" borderId="4" xfId="3" applyFill="1" applyBorder="1" applyAlignment="1">
      <alignment horizontal="center" vertical="center"/>
    </xf>
    <xf numFmtId="43" fontId="2" fillId="0" borderId="0" xfId="3" applyNumberFormat="1" applyFill="1"/>
    <xf numFmtId="0" fontId="2" fillId="0" borderId="0" xfId="3" applyFill="1" applyAlignment="1">
      <alignment horizontal="left" vertical="center"/>
    </xf>
    <xf numFmtId="0" fontId="2" fillId="0" borderId="0" xfId="3" applyFill="1" applyBorder="1" applyAlignment="1">
      <alignment horizontal="left" vertical="center" wrapText="1" indent="1"/>
    </xf>
    <xf numFmtId="0" fontId="5" fillId="2" borderId="0" xfId="3" applyFont="1" applyFill="1"/>
    <xf numFmtId="172" fontId="17" fillId="0" borderId="0" xfId="3" applyNumberFormat="1" applyFont="1" applyFill="1"/>
    <xf numFmtId="3" fontId="5" fillId="0" borderId="0" xfId="3" applyNumberFormat="1" applyFont="1" applyFill="1"/>
    <xf numFmtId="0" fontId="20" fillId="0" borderId="0" xfId="0" applyFont="1"/>
    <xf numFmtId="0" fontId="21" fillId="0" borderId="0" xfId="0" applyFont="1"/>
    <xf numFmtId="2" fontId="4" fillId="0" borderId="7" xfId="0" applyNumberFormat="1" applyFont="1" applyBorder="1" applyAlignment="1">
      <alignment horizontal="left" vertical="center" wrapText="1"/>
    </xf>
    <xf numFmtId="49" fontId="4" fillId="0" borderId="4" xfId="0" applyNumberFormat="1" applyFont="1" applyBorder="1" applyAlignment="1">
      <alignment horizontal="right" vertical="center"/>
    </xf>
    <xf numFmtId="2" fontId="4" fillId="3" borderId="7" xfId="0" applyNumberFormat="1" applyFont="1" applyFill="1" applyBorder="1" applyAlignment="1">
      <alignment horizontal="left" vertical="center"/>
    </xf>
    <xf numFmtId="49" fontId="4" fillId="3" borderId="4" xfId="0" applyNumberFormat="1" applyFont="1" applyFill="1" applyBorder="1" applyAlignment="1">
      <alignment horizontal="right" vertical="center"/>
    </xf>
    <xf numFmtId="2" fontId="4" fillId="0" borderId="7" xfId="0" applyNumberFormat="1" applyFont="1" applyBorder="1" applyAlignment="1">
      <alignment horizontal="left" vertical="center"/>
    </xf>
    <xf numFmtId="2" fontId="4" fillId="3" borderId="7" xfId="0" applyNumberFormat="1" applyFont="1" applyFill="1" applyBorder="1" applyAlignment="1">
      <alignment horizontal="left" vertical="center" wrapText="1"/>
    </xf>
    <xf numFmtId="0" fontId="20" fillId="3" borderId="5" xfId="0" applyFont="1" applyFill="1" applyBorder="1" applyAlignment="1">
      <alignment vertical="center" wrapText="1"/>
    </xf>
    <xf numFmtId="0" fontId="20" fillId="3" borderId="6" xfId="0" applyFont="1" applyFill="1" applyBorder="1" applyAlignment="1">
      <alignment vertical="center" wrapText="1"/>
    </xf>
    <xf numFmtId="0" fontId="20" fillId="3" borderId="6"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1" fillId="0" borderId="4" xfId="0" applyFont="1" applyBorder="1"/>
    <xf numFmtId="175" fontId="21" fillId="0" borderId="4" xfId="0" applyNumberFormat="1" applyFont="1" applyBorder="1" applyAlignment="1">
      <alignment horizontal="right" vertical="center"/>
    </xf>
    <xf numFmtId="4" fontId="21" fillId="0" borderId="4" xfId="0" applyNumberFormat="1" applyFont="1" applyBorder="1" applyAlignment="1">
      <alignment horizontal="right"/>
    </xf>
    <xf numFmtId="175" fontId="0" fillId="0" borderId="7" xfId="0" applyNumberFormat="1" applyFont="1" applyFill="1" applyBorder="1" applyAlignment="1">
      <alignment horizontal="right"/>
    </xf>
    <xf numFmtId="0" fontId="20" fillId="3" borderId="6" xfId="0" applyFont="1" applyFill="1" applyBorder="1" applyAlignment="1">
      <alignment horizontal="center" vertical="center" wrapText="1"/>
    </xf>
    <xf numFmtId="4" fontId="21" fillId="3" borderId="7" xfId="0" applyNumberFormat="1" applyFont="1" applyFill="1" applyBorder="1" applyAlignment="1">
      <alignment horizontal="right"/>
    </xf>
    <xf numFmtId="164" fontId="21" fillId="0" borderId="4" xfId="0" applyNumberFormat="1" applyFont="1" applyBorder="1" applyAlignment="1">
      <alignment horizontal="right" vertical="center"/>
    </xf>
    <xf numFmtId="0" fontId="21" fillId="0" borderId="4" xfId="0" applyFont="1" applyFill="1" applyBorder="1"/>
    <xf numFmtId="176" fontId="21" fillId="0" borderId="4" xfId="0" applyNumberFormat="1" applyFont="1" applyBorder="1" applyAlignment="1">
      <alignment horizontal="right" vertical="center"/>
    </xf>
    <xf numFmtId="2" fontId="4" fillId="0" borderId="9" xfId="9" applyNumberFormat="1" applyFont="1" applyFill="1" applyBorder="1" applyAlignment="1">
      <alignment vertical="top"/>
    </xf>
    <xf numFmtId="2" fontId="4" fillId="0" borderId="12" xfId="9" applyNumberFormat="1" applyFont="1" applyFill="1" applyBorder="1" applyAlignment="1">
      <alignment vertical="top"/>
    </xf>
    <xf numFmtId="0" fontId="21" fillId="0" borderId="0" xfId="9" applyFont="1"/>
    <xf numFmtId="2" fontId="21" fillId="0" borderId="0" xfId="9" applyNumberFormat="1" applyFont="1"/>
    <xf numFmtId="0" fontId="21" fillId="3" borderId="4" xfId="9" applyFont="1" applyFill="1" applyBorder="1" applyAlignment="1">
      <alignment horizontal="center" vertical="center" wrapText="1"/>
    </xf>
    <xf numFmtId="0" fontId="21" fillId="3" borderId="5" xfId="9" applyFont="1" applyFill="1" applyBorder="1" applyAlignment="1">
      <alignment horizontal="center" vertical="center" wrapText="1"/>
    </xf>
    <xf numFmtId="0" fontId="21" fillId="0" borderId="1" xfId="9" applyFont="1" applyBorder="1" applyAlignment="1"/>
    <xf numFmtId="0" fontId="9" fillId="0" borderId="1" xfId="9" applyFont="1" applyBorder="1" applyAlignment="1"/>
    <xf numFmtId="0" fontId="9" fillId="0" borderId="4" xfId="9" applyFont="1" applyBorder="1" applyAlignment="1"/>
    <xf numFmtId="0" fontId="21" fillId="0" borderId="4" xfId="0" applyFont="1" applyBorder="1" applyAlignment="1">
      <alignment horizontal="center"/>
    </xf>
    <xf numFmtId="175" fontId="21" fillId="0" borderId="4" xfId="0" applyNumberFormat="1" applyFont="1" applyBorder="1" applyAlignment="1">
      <alignment horizontal="right"/>
    </xf>
    <xf numFmtId="169" fontId="8" fillId="0" borderId="5" xfId="4" applyNumberFormat="1" applyFont="1" applyFill="1" applyBorder="1" applyAlignment="1">
      <alignment horizontal="center" vertical="center"/>
    </xf>
    <xf numFmtId="171" fontId="8" fillId="0" borderId="5" xfId="4" applyNumberFormat="1" applyFont="1" applyFill="1" applyBorder="1" applyAlignment="1">
      <alignment horizontal="center" vertical="center"/>
    </xf>
    <xf numFmtId="173" fontId="8" fillId="0" borderId="5" xfId="4" applyNumberFormat="1" applyFont="1" applyFill="1" applyBorder="1" applyAlignment="1">
      <alignment horizontal="center" vertical="center"/>
    </xf>
    <xf numFmtId="0" fontId="5" fillId="0" borderId="15" xfId="3" applyFont="1" applyFill="1" applyBorder="1"/>
    <xf numFmtId="165" fontId="8" fillId="0" borderId="4" xfId="4" applyNumberFormat="1" applyFont="1" applyFill="1" applyBorder="1" applyAlignment="1">
      <alignment horizontal="center"/>
    </xf>
    <xf numFmtId="4" fontId="8" fillId="0" borderId="1" xfId="3" applyNumberFormat="1" applyFont="1" applyFill="1" applyBorder="1" applyAlignment="1">
      <alignment horizontal="center" vertical="center" wrapText="1"/>
    </xf>
    <xf numFmtId="0" fontId="5" fillId="0" borderId="13" xfId="3" applyFont="1" applyFill="1" applyBorder="1"/>
    <xf numFmtId="0" fontId="12" fillId="0" borderId="11" xfId="3" applyFont="1" applyFill="1" applyBorder="1" applyAlignment="1">
      <alignment horizontal="center" wrapText="1"/>
    </xf>
    <xf numFmtId="0" fontId="8" fillId="0" borderId="5" xfId="1" applyNumberFormat="1" applyFont="1" applyFill="1" applyBorder="1" applyAlignment="1">
      <alignment horizontal="center" vertical="center"/>
    </xf>
    <xf numFmtId="0" fontId="8" fillId="0" borderId="4" xfId="1" applyNumberFormat="1" applyFont="1" applyFill="1" applyBorder="1" applyAlignment="1">
      <alignment horizontal="center" vertical="center"/>
    </xf>
    <xf numFmtId="0" fontId="23" fillId="0" borderId="0" xfId="3" applyFont="1" applyFill="1" applyBorder="1" applyAlignment="1">
      <alignment horizontal="center" vertical="top" wrapText="1"/>
    </xf>
    <xf numFmtId="0" fontId="23" fillId="0" borderId="0" xfId="3" applyFont="1" applyFill="1" applyAlignment="1">
      <alignment horizontal="center"/>
    </xf>
    <xf numFmtId="171" fontId="2" fillId="0" borderId="4" xfId="4" applyNumberFormat="1" applyFont="1" applyFill="1" applyBorder="1" applyAlignment="1">
      <alignment horizontal="center" vertical="center"/>
    </xf>
    <xf numFmtId="0" fontId="24" fillId="0" borderId="16" xfId="0" applyFont="1" applyBorder="1" applyAlignment="1">
      <alignment horizontal="center" vertical="top" wrapText="1"/>
    </xf>
    <xf numFmtId="0" fontId="25" fillId="0" borderId="0" xfId="0" applyFont="1"/>
    <xf numFmtId="0" fontId="24" fillId="0" borderId="17" xfId="0" applyFont="1" applyBorder="1" applyAlignment="1">
      <alignment horizontal="center" vertical="top" wrapText="1"/>
    </xf>
    <xf numFmtId="0" fontId="0" fillId="4" borderId="4" xfId="0" applyFill="1" applyBorder="1" applyAlignment="1">
      <alignment horizontal="center" vertical="center"/>
    </xf>
    <xf numFmtId="4" fontId="25" fillId="0" borderId="4" xfId="0" applyNumberFormat="1" applyFont="1" applyBorder="1"/>
    <xf numFmtId="0" fontId="25" fillId="4" borderId="20" xfId="0" applyFont="1" applyFill="1" applyBorder="1" applyAlignment="1">
      <alignment horizontal="center" vertical="center"/>
    </xf>
    <xf numFmtId="0" fontId="0" fillId="4" borderId="21" xfId="0" applyFill="1" applyBorder="1" applyAlignment="1">
      <alignment horizontal="center" vertical="center"/>
    </xf>
    <xf numFmtId="4" fontId="25" fillId="0" borderId="20" xfId="0" applyNumberFormat="1" applyFont="1" applyBorder="1"/>
    <xf numFmtId="4" fontId="25" fillId="0" borderId="21" xfId="0" applyNumberFormat="1" applyFont="1" applyBorder="1"/>
    <xf numFmtId="4" fontId="25" fillId="0" borderId="22" xfId="0" applyNumberFormat="1" applyFont="1" applyBorder="1"/>
    <xf numFmtId="4" fontId="25" fillId="0" borderId="23" xfId="0" applyNumberFormat="1" applyFont="1" applyBorder="1"/>
    <xf numFmtId="4" fontId="25" fillId="0" borderId="24" xfId="0" applyNumberFormat="1" applyFont="1" applyBorder="1"/>
    <xf numFmtId="0" fontId="25" fillId="5" borderId="4" xfId="0" applyFont="1" applyFill="1" applyBorder="1" applyAlignment="1">
      <alignment horizontal="center" vertical="center"/>
    </xf>
    <xf numFmtId="0" fontId="25" fillId="5" borderId="5" xfId="0" applyFont="1" applyFill="1" applyBorder="1" applyAlignment="1">
      <alignment horizontal="center" vertical="center"/>
    </xf>
    <xf numFmtId="168" fontId="12" fillId="0" borderId="11" xfId="4" applyNumberFormat="1" applyFont="1" applyFill="1" applyBorder="1" applyAlignment="1">
      <alignment horizontal="center" vertical="center" wrapText="1"/>
    </xf>
    <xf numFmtId="168" fontId="8" fillId="0" borderId="0" xfId="3" applyNumberFormat="1" applyFont="1" applyFill="1" applyBorder="1" applyAlignment="1">
      <alignment horizontal="left" vertical="center" wrapText="1"/>
    </xf>
    <xf numFmtId="177" fontId="0" fillId="0" borderId="4" xfId="4" applyNumberFormat="1" applyFont="1" applyFill="1" applyBorder="1" applyAlignment="1">
      <alignment horizontal="center" vertical="center"/>
    </xf>
    <xf numFmtId="178" fontId="2" fillId="0" borderId="0" xfId="3" applyNumberFormat="1" applyFill="1"/>
    <xf numFmtId="4" fontId="25" fillId="6" borderId="20" xfId="0" applyNumberFormat="1" applyFont="1" applyFill="1" applyBorder="1"/>
    <xf numFmtId="4" fontId="25" fillId="6" borderId="4" xfId="0" applyNumberFormat="1" applyFont="1" applyFill="1" applyBorder="1"/>
    <xf numFmtId="4" fontId="25" fillId="6" borderId="21" xfId="0" applyNumberFormat="1" applyFont="1" applyFill="1" applyBorder="1"/>
    <xf numFmtId="179" fontId="2" fillId="0" borderId="0" xfId="3" applyNumberFormat="1" applyFill="1"/>
    <xf numFmtId="168" fontId="2" fillId="7" borderId="4" xfId="4" applyFont="1" applyFill="1" applyBorder="1" applyAlignment="1">
      <alignment horizontal="center" vertical="center"/>
    </xf>
    <xf numFmtId="180" fontId="2" fillId="0" borderId="0" xfId="3" applyNumberFormat="1" applyFill="1"/>
    <xf numFmtId="0" fontId="29" fillId="0" borderId="0" xfId="0" applyFont="1" applyBorder="1" applyAlignment="1"/>
    <xf numFmtId="0" fontId="19" fillId="0" borderId="0" xfId="0" applyFont="1"/>
    <xf numFmtId="0" fontId="29" fillId="0" borderId="0" xfId="0" applyFont="1" applyBorder="1" applyAlignment="1">
      <alignment wrapText="1"/>
    </xf>
    <xf numFmtId="0" fontId="30" fillId="4" borderId="4"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9"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164" fontId="19" fillId="0" borderId="4" xfId="0" applyNumberFormat="1" applyFont="1" applyBorder="1" applyAlignment="1">
      <alignment horizontal="right" vertical="center"/>
    </xf>
    <xf numFmtId="0" fontId="19" fillId="0" borderId="14" xfId="0" applyFont="1" applyBorder="1" applyAlignment="1">
      <alignment horizontal="center" vertical="center"/>
    </xf>
    <xf numFmtId="0" fontId="19" fillId="0" borderId="1" xfId="0" applyFont="1" applyBorder="1" applyAlignment="1">
      <alignment horizontal="center" vertical="center"/>
    </xf>
    <xf numFmtId="2" fontId="4" fillId="3" borderId="6" xfId="0" applyNumberFormat="1" applyFont="1" applyFill="1" applyBorder="1" applyAlignment="1">
      <alignment horizontal="left" vertical="center"/>
    </xf>
    <xf numFmtId="0" fontId="22" fillId="0" borderId="5" xfId="0" applyFont="1" applyBorder="1" applyAlignment="1">
      <alignment horizontal="right" vertical="center" wrapText="1"/>
    </xf>
    <xf numFmtId="0" fontId="22" fillId="0" borderId="7" xfId="0" applyFont="1" applyBorder="1" applyAlignment="1">
      <alignment horizontal="right" vertical="center" wrapText="1"/>
    </xf>
    <xf numFmtId="2" fontId="4" fillId="0" borderId="5" xfId="0" applyNumberFormat="1" applyFont="1" applyBorder="1" applyAlignment="1">
      <alignment horizontal="left" vertical="center" wrapText="1"/>
    </xf>
    <xf numFmtId="2" fontId="4" fillId="0" borderId="6" xfId="0" applyNumberFormat="1" applyFont="1" applyBorder="1" applyAlignment="1">
      <alignment horizontal="left" vertical="center" wrapText="1"/>
    </xf>
    <xf numFmtId="2" fontId="4" fillId="3" borderId="5" xfId="0" applyNumberFormat="1" applyFont="1" applyFill="1" applyBorder="1" applyAlignment="1">
      <alignment horizontal="left" vertical="center" wrapText="1"/>
    </xf>
    <xf numFmtId="2" fontId="4" fillId="3" borderId="6" xfId="0" applyNumberFormat="1" applyFont="1" applyFill="1" applyBorder="1" applyAlignment="1">
      <alignment horizontal="left" vertical="center" wrapText="1"/>
    </xf>
    <xf numFmtId="2" fontId="4" fillId="3" borderId="6" xfId="0" applyNumberFormat="1" applyFont="1" applyFill="1" applyBorder="1" applyAlignment="1">
      <alignment horizontal="left" vertical="center"/>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1" fillId="3" borderId="1" xfId="9" applyFont="1" applyFill="1" applyBorder="1" applyAlignment="1">
      <alignment horizontal="center" vertical="center"/>
    </xf>
    <xf numFmtId="0" fontId="21" fillId="3" borderId="3" xfId="9" applyFont="1" applyFill="1" applyBorder="1" applyAlignment="1">
      <alignment horizontal="center" vertical="center"/>
    </xf>
    <xf numFmtId="49" fontId="12" fillId="0" borderId="8" xfId="3" applyNumberFormat="1" applyFont="1" applyFill="1" applyBorder="1" applyAlignment="1">
      <alignment horizontal="center" vertical="center" wrapText="1"/>
    </xf>
    <xf numFmtId="49" fontId="12" fillId="0" borderId="9" xfId="3" applyNumberFormat="1" applyFont="1" applyFill="1" applyBorder="1" applyAlignment="1">
      <alignment horizontal="center" vertical="center" wrapText="1"/>
    </xf>
    <xf numFmtId="0" fontId="12" fillId="0" borderId="4" xfId="3" applyFont="1" applyFill="1" applyBorder="1" applyAlignment="1">
      <alignment horizontal="center" vertical="center" wrapText="1"/>
    </xf>
    <xf numFmtId="0" fontId="8" fillId="0" borderId="4" xfId="3" applyFont="1" applyFill="1" applyBorder="1" applyAlignment="1">
      <alignment horizontal="left" vertical="center" wrapText="1" indent="1"/>
    </xf>
    <xf numFmtId="0" fontId="8" fillId="0" borderId="4" xfId="3" applyFont="1" applyFill="1" applyBorder="1" applyAlignment="1">
      <alignment horizontal="left" vertical="center" wrapText="1" indent="2"/>
    </xf>
    <xf numFmtId="0" fontId="8" fillId="0" borderId="4" xfId="3" applyFont="1" applyFill="1" applyBorder="1" applyAlignment="1">
      <alignment horizontal="left" vertical="center" wrapText="1" indent="3"/>
    </xf>
    <xf numFmtId="0" fontId="8" fillId="0" borderId="4" xfId="3" applyFont="1" applyFill="1" applyBorder="1" applyAlignment="1">
      <alignment horizontal="left" vertical="center" wrapText="1" indent="4"/>
    </xf>
    <xf numFmtId="0" fontId="8" fillId="0" borderId="4" xfId="3" applyFont="1" applyFill="1" applyBorder="1" applyAlignment="1">
      <alignment horizontal="left" vertical="center" wrapText="1"/>
    </xf>
    <xf numFmtId="0" fontId="8" fillId="0" borderId="5" xfId="3" applyFont="1" applyFill="1" applyBorder="1" applyAlignment="1">
      <alignment horizontal="left" vertical="center" wrapText="1"/>
    </xf>
    <xf numFmtId="0" fontId="8" fillId="0" borderId="4" xfId="3" applyFont="1" applyFill="1" applyBorder="1" applyAlignment="1">
      <alignment horizontal="center" vertical="center" wrapText="1"/>
    </xf>
    <xf numFmtId="0" fontId="6" fillId="0" borderId="0" xfId="3" applyFont="1" applyFill="1" applyAlignment="1">
      <alignment horizontal="center" vertical="center" wrapText="1"/>
    </xf>
    <xf numFmtId="0" fontId="10" fillId="0" borderId="0" xfId="3" applyFont="1" applyFill="1" applyAlignment="1">
      <alignment horizontal="center" vertical="center"/>
    </xf>
    <xf numFmtId="0" fontId="8" fillId="0" borderId="0" xfId="3" applyFont="1" applyFill="1" applyAlignment="1">
      <alignment horizontal="center" vertical="center" wrapText="1"/>
    </xf>
    <xf numFmtId="0" fontId="8" fillId="0" borderId="0" xfId="3" applyFont="1" applyFill="1" applyBorder="1" applyAlignment="1">
      <alignment horizontal="left" vertical="center" wrapText="1"/>
    </xf>
    <xf numFmtId="49" fontId="12" fillId="0" borderId="4" xfId="3" applyNumberFormat="1" applyFont="1" applyFill="1" applyBorder="1" applyAlignment="1">
      <alignment horizontal="center" vertical="center" wrapText="1"/>
    </xf>
    <xf numFmtId="49" fontId="12" fillId="0" borderId="4" xfId="3" applyNumberFormat="1" applyFont="1" applyFill="1" applyBorder="1" applyAlignment="1">
      <alignment horizontal="left" wrapText="1"/>
    </xf>
    <xf numFmtId="0" fontId="8" fillId="0" borderId="0" xfId="3" applyFont="1" applyFill="1" applyBorder="1" applyAlignment="1">
      <alignment horizontal="left" vertical="center"/>
    </xf>
    <xf numFmtId="0" fontId="7" fillId="0" borderId="0" xfId="3" applyFont="1" applyFill="1" applyAlignment="1">
      <alignment horizontal="center" vertical="center"/>
    </xf>
    <xf numFmtId="49" fontId="12" fillId="0" borderId="5" xfId="3" applyNumberFormat="1" applyFont="1" applyFill="1" applyBorder="1" applyAlignment="1">
      <alignment horizontal="left" wrapText="1"/>
    </xf>
    <xf numFmtId="49" fontId="12" fillId="0" borderId="6" xfId="3" applyNumberFormat="1" applyFont="1" applyFill="1" applyBorder="1" applyAlignment="1">
      <alignment horizontal="left" wrapText="1"/>
    </xf>
    <xf numFmtId="49" fontId="12" fillId="0" borderId="7" xfId="3" applyNumberFormat="1" applyFont="1" applyFill="1" applyBorder="1" applyAlignment="1">
      <alignment horizontal="left" wrapText="1"/>
    </xf>
    <xf numFmtId="0" fontId="12" fillId="0" borderId="11" xfId="3" applyFont="1" applyFill="1" applyBorder="1" applyAlignment="1">
      <alignment horizontal="center" wrapText="1"/>
    </xf>
    <xf numFmtId="0" fontId="15" fillId="0" borderId="11" xfId="3" applyFont="1" applyFill="1" applyBorder="1" applyAlignment="1">
      <alignment horizontal="center" vertical="top" wrapText="1"/>
    </xf>
    <xf numFmtId="0" fontId="12" fillId="0" borderId="4" xfId="3" applyFont="1" applyFill="1" applyBorder="1" applyAlignment="1">
      <alignment horizontal="left" vertical="top" wrapText="1"/>
    </xf>
    <xf numFmtId="4" fontId="12" fillId="0" borderId="4" xfId="3" applyNumberFormat="1" applyFont="1" applyFill="1" applyBorder="1" applyAlignment="1">
      <alignment horizontal="center" vertical="center" wrapText="1"/>
    </xf>
    <xf numFmtId="0" fontId="8" fillId="0" borderId="12" xfId="3" applyFont="1" applyFill="1" applyBorder="1" applyAlignment="1">
      <alignment horizontal="left" vertical="center" wrapText="1"/>
    </xf>
    <xf numFmtId="168" fontId="8" fillId="0" borderId="12" xfId="4" applyNumberFormat="1" applyFont="1" applyFill="1" applyBorder="1" applyAlignment="1">
      <alignment horizontal="left" vertical="center" wrapText="1"/>
    </xf>
    <xf numFmtId="49" fontId="12" fillId="0" borderId="13" xfId="3" applyNumberFormat="1" applyFont="1" applyFill="1" applyBorder="1" applyAlignment="1">
      <alignment horizontal="center" vertical="center" wrapText="1"/>
    </xf>
    <xf numFmtId="49" fontId="12" fillId="0" borderId="14" xfId="3" applyNumberFormat="1" applyFont="1" applyFill="1" applyBorder="1" applyAlignment="1">
      <alignment horizontal="center" vertical="center" wrapText="1"/>
    </xf>
    <xf numFmtId="49" fontId="12" fillId="0" borderId="12" xfId="3" applyNumberFormat="1" applyFont="1" applyFill="1" applyBorder="1" applyAlignment="1">
      <alignment horizontal="center" vertical="center" wrapText="1"/>
    </xf>
    <xf numFmtId="49" fontId="12" fillId="0" borderId="2" xfId="3" applyNumberFormat="1"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2" fillId="0" borderId="7" xfId="3" applyFont="1" applyFill="1" applyBorder="1" applyAlignment="1">
      <alignment horizontal="center" vertical="center" wrapText="1"/>
    </xf>
    <xf numFmtId="0" fontId="7" fillId="0" borderId="0" xfId="3" applyFont="1" applyFill="1" applyAlignment="1">
      <alignment horizontal="center" vertical="center" wrapText="1"/>
    </xf>
    <xf numFmtId="0" fontId="13" fillId="0" borderId="0" xfId="3" applyFont="1" applyFill="1" applyBorder="1" applyAlignment="1">
      <alignment horizontal="center"/>
    </xf>
    <xf numFmtId="0" fontId="8" fillId="0" borderId="10" xfId="3" applyFont="1" applyFill="1" applyBorder="1" applyAlignment="1">
      <alignment horizontal="left" vertical="center" wrapText="1"/>
    </xf>
    <xf numFmtId="0" fontId="12" fillId="0" borderId="5" xfId="3" applyFont="1" applyFill="1" applyBorder="1" applyAlignment="1">
      <alignment horizontal="center" vertical="center"/>
    </xf>
    <xf numFmtId="0" fontId="12" fillId="0" borderId="7" xfId="3" applyFont="1" applyFill="1" applyBorder="1" applyAlignment="1">
      <alignment horizontal="center" vertical="center"/>
    </xf>
    <xf numFmtId="0" fontId="12" fillId="0" borderId="4" xfId="3" applyFont="1" applyFill="1" applyBorder="1" applyAlignment="1">
      <alignment horizontal="center" vertical="center"/>
    </xf>
    <xf numFmtId="4" fontId="12" fillId="0" borderId="4" xfId="3" applyNumberFormat="1" applyFont="1" applyFill="1" applyBorder="1" applyAlignment="1">
      <alignment horizontal="center"/>
    </xf>
    <xf numFmtId="4" fontId="12" fillId="0" borderId="7" xfId="3" applyNumberFormat="1" applyFont="1" applyFill="1" applyBorder="1" applyAlignment="1">
      <alignment horizontal="center"/>
    </xf>
    <xf numFmtId="4" fontId="12" fillId="0" borderId="4" xfId="4" applyNumberFormat="1" applyFont="1" applyFill="1" applyBorder="1" applyAlignment="1">
      <alignment horizontal="center"/>
    </xf>
    <xf numFmtId="4" fontId="12" fillId="0" borderId="7" xfId="4" applyNumberFormat="1" applyFont="1" applyFill="1" applyBorder="1" applyAlignment="1">
      <alignment horizontal="center"/>
    </xf>
    <xf numFmtId="4" fontId="12" fillId="0" borderId="5" xfId="4" applyNumberFormat="1" applyFont="1" applyFill="1" applyBorder="1" applyAlignment="1">
      <alignment horizontal="center"/>
    </xf>
    <xf numFmtId="0" fontId="12" fillId="0" borderId="4" xfId="3" applyFont="1" applyFill="1" applyBorder="1" applyAlignment="1">
      <alignment horizontal="center" vertical="top" wrapText="1"/>
    </xf>
    <xf numFmtId="0" fontId="12" fillId="0" borderId="1" xfId="3" applyFont="1" applyFill="1" applyBorder="1" applyAlignment="1">
      <alignment horizontal="left" vertical="top" wrapText="1"/>
    </xf>
    <xf numFmtId="4" fontId="12" fillId="0" borderId="1" xfId="3" applyNumberFormat="1" applyFont="1" applyFill="1" applyBorder="1" applyAlignment="1">
      <alignment horizontal="center" vertical="center" wrapText="1"/>
    </xf>
    <xf numFmtId="0" fontId="12" fillId="0" borderId="13" xfId="3" applyFont="1" applyFill="1" applyBorder="1" applyAlignment="1">
      <alignment horizontal="left" vertical="top" wrapText="1"/>
    </xf>
    <xf numFmtId="4" fontId="12" fillId="0" borderId="13" xfId="3" applyNumberFormat="1" applyFont="1" applyFill="1" applyBorder="1" applyAlignment="1">
      <alignment horizontal="center" vertical="center" wrapText="1"/>
    </xf>
    <xf numFmtId="4" fontId="12" fillId="0" borderId="8" xfId="3" applyNumberFormat="1" applyFont="1" applyFill="1" applyBorder="1" applyAlignment="1">
      <alignment horizontal="center" vertical="center" wrapText="1"/>
    </xf>
    <xf numFmtId="4" fontId="12" fillId="0" borderId="14" xfId="3" applyNumberFormat="1" applyFont="1" applyFill="1" applyBorder="1" applyAlignment="1">
      <alignment horizontal="center" vertical="center" wrapText="1"/>
    </xf>
    <xf numFmtId="0" fontId="12" fillId="0" borderId="0" xfId="3" applyFont="1" applyFill="1" applyBorder="1" applyAlignment="1">
      <alignment horizontal="center"/>
    </xf>
    <xf numFmtId="169" fontId="8" fillId="0" borderId="12" xfId="4" applyNumberFormat="1" applyFont="1" applyFill="1" applyBorder="1" applyAlignment="1">
      <alignment horizontal="center" vertical="center" wrapText="1"/>
    </xf>
    <xf numFmtId="0" fontId="16" fillId="0" borderId="0" xfId="3" applyFont="1" applyFill="1" applyAlignment="1">
      <alignment horizontal="center"/>
    </xf>
    <xf numFmtId="0" fontId="3" fillId="0" borderId="0" xfId="3" applyFont="1" applyFill="1" applyBorder="1" applyAlignment="1">
      <alignment horizontal="left" vertical="center" wrapText="1" indent="1"/>
    </xf>
    <xf numFmtId="0" fontId="26" fillId="4" borderId="17" xfId="0" applyFont="1" applyFill="1" applyBorder="1" applyAlignment="1">
      <alignment horizontal="center"/>
    </xf>
    <xf numFmtId="0" fontId="26" fillId="4" borderId="18" xfId="0" applyFont="1" applyFill="1" applyBorder="1" applyAlignment="1">
      <alignment horizontal="center"/>
    </xf>
    <xf numFmtId="0" fontId="26" fillId="4" borderId="19" xfId="0" applyFont="1" applyFill="1" applyBorder="1" applyAlignment="1">
      <alignment horizontal="center"/>
    </xf>
    <xf numFmtId="0" fontId="30" fillId="4" borderId="1"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175" fontId="21" fillId="0" borderId="4" xfId="0" applyNumberFormat="1" applyFont="1" applyFill="1" applyBorder="1" applyAlignment="1">
      <alignment horizontal="right" vertical="center"/>
    </xf>
    <xf numFmtId="167" fontId="21" fillId="0" borderId="4" xfId="0" applyNumberFormat="1" applyFont="1" applyFill="1" applyBorder="1" applyAlignment="1">
      <alignment horizontal="right" vertical="center"/>
    </xf>
  </cellXfs>
  <cellStyles count="10">
    <cellStyle name="Обычный" xfId="0" builtinId="0"/>
    <cellStyle name="Обычный 10 2" xfId="3" xr:uid="{F9C1A251-9CBC-4BF3-810B-711C55D1558C}"/>
    <cellStyle name="Обычный 2" xfId="2" xr:uid="{1586F919-4994-48A7-9221-A6C1771E3B9B}"/>
    <cellStyle name="Обычный 2 10" xfId="6" xr:uid="{D39FAD85-D492-4B9E-B53F-B7F8936FA308}"/>
    <cellStyle name="Обычный 2 2" xfId="5" xr:uid="{1FBA57D2-BCE2-4652-AA4C-C128B3FA2C38}"/>
    <cellStyle name="Обычный 2 3" xfId="9" xr:uid="{EDBA26F3-38EA-4460-99C4-2313E641E440}"/>
    <cellStyle name="Обычный 4" xfId="7" xr:uid="{916DD57E-4C27-42AE-988C-CE1E7A583643}"/>
    <cellStyle name="Обычный 77" xfId="8" xr:uid="{7141F7F2-5187-441F-BD0F-C8AD342F2BEC}"/>
    <cellStyle name="Финансовый" xfId="1" builtinId="3"/>
    <cellStyle name="Финансовый 2" xfId="4" xr:uid="{09624391-20A2-4C91-9D23-4822FB3F0592}"/>
  </cellStyles>
  <dxfs count="12">
    <dxf>
      <font>
        <b val="0"/>
        <i val="0"/>
        <strike val="0"/>
        <condense val="0"/>
        <extend val="0"/>
        <outline val="0"/>
        <shadow val="0"/>
        <u val="none"/>
        <vertAlign val="baseline"/>
        <sz val="10"/>
        <color theme="1"/>
        <name val="Arial"/>
        <scheme val="none"/>
      </font>
      <numFmt numFmtId="164" formatCode="#,##0.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0.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0.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0.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0.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BD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9.wmf"/><Relationship Id="rId2" Type="http://schemas.openxmlformats.org/officeDocument/2006/relationships/image" Target="../media/image28.wmf"/><Relationship Id="rId1" Type="http://schemas.openxmlformats.org/officeDocument/2006/relationships/image" Target="../media/image27.wmf"/><Relationship Id="rId6" Type="http://schemas.openxmlformats.org/officeDocument/2006/relationships/image" Target="../media/image32.wmf"/><Relationship Id="rId5" Type="http://schemas.openxmlformats.org/officeDocument/2006/relationships/image" Target="../media/image31.wmf"/><Relationship Id="rId4" Type="http://schemas.openxmlformats.org/officeDocument/2006/relationships/image" Target="../media/image30.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emf"/><Relationship Id="rId18" Type="http://schemas.openxmlformats.org/officeDocument/2006/relationships/image" Target="../media/image18.wmf"/><Relationship Id="rId26" Type="http://schemas.openxmlformats.org/officeDocument/2006/relationships/image" Target="../media/image26.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emf"/><Relationship Id="rId12" Type="http://schemas.openxmlformats.org/officeDocument/2006/relationships/image" Target="../media/image12.wmf"/><Relationship Id="rId17" Type="http://schemas.openxmlformats.org/officeDocument/2006/relationships/image" Target="../media/image17.wmf"/><Relationship Id="rId25" Type="http://schemas.openxmlformats.org/officeDocument/2006/relationships/image" Target="../media/image25.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24" Type="http://schemas.openxmlformats.org/officeDocument/2006/relationships/image" Target="../media/image24.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2.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5.emf"/><Relationship Id="rId2" Type="http://schemas.openxmlformats.org/officeDocument/2006/relationships/image" Target="../media/image34.emf"/><Relationship Id="rId1" Type="http://schemas.openxmlformats.org/officeDocument/2006/relationships/image" Target="../media/image33.emf"/><Relationship Id="rId6" Type="http://schemas.openxmlformats.org/officeDocument/2006/relationships/image" Target="../media/image38.emf"/><Relationship Id="rId5" Type="http://schemas.openxmlformats.org/officeDocument/2006/relationships/image" Target="../media/image37.emf"/><Relationship Id="rId4" Type="http://schemas.openxmlformats.org/officeDocument/2006/relationships/image" Target="../media/image36.emf"/></Relationships>
</file>

<file path=xl/drawings/drawing1.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a:extLst>
            <a:ext uri="{FF2B5EF4-FFF2-40B4-BE49-F238E27FC236}">
              <a16:creationId xmlns:a16="http://schemas.microsoft.com/office/drawing/2014/main" id="{00000000-0008-0000-0000-000002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a:extLst>
            <a:ext uri="{FF2B5EF4-FFF2-40B4-BE49-F238E27FC236}">
              <a16:creationId xmlns:a16="http://schemas.microsoft.com/office/drawing/2014/main" id="{00000000-0008-0000-0000-000004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a:extLst>
            <a:ext uri="{FF2B5EF4-FFF2-40B4-BE49-F238E27FC236}">
              <a16:creationId xmlns:a16="http://schemas.microsoft.com/office/drawing/2014/main" id="{00000000-0008-0000-0000-000005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a:extLst>
            <a:ext uri="{FF2B5EF4-FFF2-40B4-BE49-F238E27FC236}">
              <a16:creationId xmlns:a16="http://schemas.microsoft.com/office/drawing/2014/main" id="{00000000-0008-0000-0000-000007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8" name="Object 6" hidden="1">
          <a:extLst>
            <a:ext uri="{FF2B5EF4-FFF2-40B4-BE49-F238E27FC236}">
              <a16:creationId xmlns:a16="http://schemas.microsoft.com/office/drawing/2014/main" id="{00000000-0008-0000-0000-000008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23554" name="Object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23555" name="Object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23556" name="Object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6" name="Picture 6">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23557" name="Object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23558" name="Object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23559" name="Object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23560" name="Object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23561" name="Object 9"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23562" name="Object 10" hidden="1">
              <a:extLst>
                <a:ext uri="{63B3BB69-23CF-44E3-9099-C40C66FF867C}">
                  <a14:compatExt spid="_x0000_s23562"/>
                </a:ext>
                <a:ext uri="{FF2B5EF4-FFF2-40B4-BE49-F238E27FC236}">
                  <a16:creationId xmlns:a16="http://schemas.microsoft.com/office/drawing/2014/main" id="{00000000-0008-0000-0000-00000A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23563" name="Object 11" hidden="1">
              <a:extLst>
                <a:ext uri="{63B3BB69-23CF-44E3-9099-C40C66FF867C}">
                  <a14:compatExt spid="_x0000_s23563"/>
                </a:ext>
                <a:ext uri="{FF2B5EF4-FFF2-40B4-BE49-F238E27FC236}">
                  <a16:creationId xmlns:a16="http://schemas.microsoft.com/office/drawing/2014/main" id="{00000000-0008-0000-0000-00000B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23564" name="Object 12" hidden="1">
              <a:extLst>
                <a:ext uri="{63B3BB69-23CF-44E3-9099-C40C66FF867C}">
                  <a14:compatExt spid="_x0000_s23564"/>
                </a:ext>
                <a:ext uri="{FF2B5EF4-FFF2-40B4-BE49-F238E27FC236}">
                  <a16:creationId xmlns:a16="http://schemas.microsoft.com/office/drawing/2014/main" id="{00000000-0008-0000-0000-00000C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23565" name="Object 13" hidden="1">
              <a:extLst>
                <a:ext uri="{63B3BB69-23CF-44E3-9099-C40C66FF867C}">
                  <a14:compatExt spid="_x0000_s23565"/>
                </a:ext>
                <a:ext uri="{FF2B5EF4-FFF2-40B4-BE49-F238E27FC236}">
                  <a16:creationId xmlns:a16="http://schemas.microsoft.com/office/drawing/2014/main" id="{00000000-0008-0000-0000-00000D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23566" name="Object 14" hidden="1">
              <a:extLst>
                <a:ext uri="{63B3BB69-23CF-44E3-9099-C40C66FF867C}">
                  <a14:compatExt spid="_x0000_s23566"/>
                </a:ext>
                <a:ext uri="{FF2B5EF4-FFF2-40B4-BE49-F238E27FC236}">
                  <a16:creationId xmlns:a16="http://schemas.microsoft.com/office/drawing/2014/main" id="{00000000-0008-0000-0000-00000E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23567" name="Object 15" hidden="1">
              <a:extLst>
                <a:ext uri="{63B3BB69-23CF-44E3-9099-C40C66FF867C}">
                  <a14:compatExt spid="_x0000_s23567"/>
                </a:ext>
                <a:ext uri="{FF2B5EF4-FFF2-40B4-BE49-F238E27FC236}">
                  <a16:creationId xmlns:a16="http://schemas.microsoft.com/office/drawing/2014/main" id="{00000000-0008-0000-0000-00000F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23568" name="Object 16" hidden="1">
              <a:extLst>
                <a:ext uri="{63B3BB69-23CF-44E3-9099-C40C66FF867C}">
                  <a14:compatExt spid="_x0000_s23568"/>
                </a:ext>
                <a:ext uri="{FF2B5EF4-FFF2-40B4-BE49-F238E27FC236}">
                  <a16:creationId xmlns:a16="http://schemas.microsoft.com/office/drawing/2014/main" id="{00000000-0008-0000-0000-000010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23569" name="Object 17" hidden="1">
              <a:extLst>
                <a:ext uri="{63B3BB69-23CF-44E3-9099-C40C66FF867C}">
                  <a14:compatExt spid="_x0000_s23569"/>
                </a:ext>
                <a:ext uri="{FF2B5EF4-FFF2-40B4-BE49-F238E27FC236}">
                  <a16:creationId xmlns:a16="http://schemas.microsoft.com/office/drawing/2014/main" id="{00000000-0008-0000-0000-00001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23570" name="Object 18" hidden="1">
              <a:extLst>
                <a:ext uri="{63B3BB69-23CF-44E3-9099-C40C66FF867C}">
                  <a14:compatExt spid="_x0000_s23570"/>
                </a:ext>
                <a:ext uri="{FF2B5EF4-FFF2-40B4-BE49-F238E27FC236}">
                  <a16:creationId xmlns:a16="http://schemas.microsoft.com/office/drawing/2014/main" id="{00000000-0008-0000-0000-000012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23571" name="Object 19" hidden="1">
              <a:extLst>
                <a:ext uri="{63B3BB69-23CF-44E3-9099-C40C66FF867C}">
                  <a14:compatExt spid="_x0000_s23571"/>
                </a:ext>
                <a:ext uri="{FF2B5EF4-FFF2-40B4-BE49-F238E27FC236}">
                  <a16:creationId xmlns:a16="http://schemas.microsoft.com/office/drawing/2014/main" id="{00000000-0008-0000-0000-000013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23572" name="Object 20" hidden="1">
              <a:extLst>
                <a:ext uri="{63B3BB69-23CF-44E3-9099-C40C66FF867C}">
                  <a14:compatExt spid="_x0000_s23572"/>
                </a:ext>
                <a:ext uri="{FF2B5EF4-FFF2-40B4-BE49-F238E27FC236}">
                  <a16:creationId xmlns:a16="http://schemas.microsoft.com/office/drawing/2014/main" id="{00000000-0008-0000-0000-000014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3" name="Object 1" hidden="1">
          <a:extLst>
            <a:ext uri="{FF2B5EF4-FFF2-40B4-BE49-F238E27FC236}">
              <a16:creationId xmlns:a16="http://schemas.microsoft.com/office/drawing/2014/main" id="{00000000-0008-0000-0000-000021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4" name="Picture 1">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35" name="Object 2" hidden="1">
          <a:extLst>
            <a:ext uri="{FF2B5EF4-FFF2-40B4-BE49-F238E27FC236}">
              <a16:creationId xmlns:a16="http://schemas.microsoft.com/office/drawing/2014/main" id="{00000000-0008-0000-0000-000023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6" name="Object 3" hidden="1">
          <a:extLst>
            <a:ext uri="{FF2B5EF4-FFF2-40B4-BE49-F238E27FC236}">
              <a16:creationId xmlns:a16="http://schemas.microsoft.com/office/drawing/2014/main" id="{00000000-0008-0000-0000-000024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37" name="Рисунок 67">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38" name="Object 4" hidden="1">
          <a:extLst>
            <a:ext uri="{FF2B5EF4-FFF2-40B4-BE49-F238E27FC236}">
              <a16:creationId xmlns:a16="http://schemas.microsoft.com/office/drawing/2014/main" id="{00000000-0008-0000-0000-000026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39" name="Object 6" hidden="1">
          <a:extLst>
            <a:ext uri="{FF2B5EF4-FFF2-40B4-BE49-F238E27FC236}">
              <a16:creationId xmlns:a16="http://schemas.microsoft.com/office/drawing/2014/main" id="{00000000-0008-0000-0000-000027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23573" name="Object 21" hidden="1">
              <a:extLst>
                <a:ext uri="{63B3BB69-23CF-44E3-9099-C40C66FF867C}">
                  <a14:compatExt spid="_x0000_s23573"/>
                </a:ext>
                <a:ext uri="{FF2B5EF4-FFF2-40B4-BE49-F238E27FC236}">
                  <a16:creationId xmlns:a16="http://schemas.microsoft.com/office/drawing/2014/main" id="{00000000-0008-0000-0000-000015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23574" name="Object 22" hidden="1">
              <a:extLst>
                <a:ext uri="{63B3BB69-23CF-44E3-9099-C40C66FF867C}">
                  <a14:compatExt spid="_x0000_s23574"/>
                </a:ext>
                <a:ext uri="{FF2B5EF4-FFF2-40B4-BE49-F238E27FC236}">
                  <a16:creationId xmlns:a16="http://schemas.microsoft.com/office/drawing/2014/main" id="{00000000-0008-0000-0000-000016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23575" name="Object 23" hidden="1">
              <a:extLst>
                <a:ext uri="{63B3BB69-23CF-44E3-9099-C40C66FF867C}">
                  <a14:compatExt spid="_x0000_s23575"/>
                </a:ext>
                <a:ext uri="{FF2B5EF4-FFF2-40B4-BE49-F238E27FC236}">
                  <a16:creationId xmlns:a16="http://schemas.microsoft.com/office/drawing/2014/main" id="{00000000-0008-0000-0000-000017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23576" name="Object 24" hidden="1">
              <a:extLst>
                <a:ext uri="{63B3BB69-23CF-44E3-9099-C40C66FF867C}">
                  <a14:compatExt spid="_x0000_s23576"/>
                </a:ext>
                <a:ext uri="{FF2B5EF4-FFF2-40B4-BE49-F238E27FC236}">
                  <a16:creationId xmlns:a16="http://schemas.microsoft.com/office/drawing/2014/main" id="{00000000-0008-0000-0000-000018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45" name="Picture 3">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46" name="Picture 4">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47" name="Picture 6">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23577" name="Object 25" hidden="1">
              <a:extLst>
                <a:ext uri="{63B3BB69-23CF-44E3-9099-C40C66FF867C}">
                  <a14:compatExt spid="_x0000_s23577"/>
                </a:ext>
                <a:ext uri="{FF2B5EF4-FFF2-40B4-BE49-F238E27FC236}">
                  <a16:creationId xmlns:a16="http://schemas.microsoft.com/office/drawing/2014/main" id="{00000000-0008-0000-0000-000019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23578" name="Object 26" hidden="1">
              <a:extLst>
                <a:ext uri="{63B3BB69-23CF-44E3-9099-C40C66FF867C}">
                  <a14:compatExt spid="_x0000_s23578"/>
                </a:ext>
                <a:ext uri="{FF2B5EF4-FFF2-40B4-BE49-F238E27FC236}">
                  <a16:creationId xmlns:a16="http://schemas.microsoft.com/office/drawing/2014/main" id="{00000000-0008-0000-0000-00001A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23579" name="Object 27" hidden="1">
              <a:extLst>
                <a:ext uri="{63B3BB69-23CF-44E3-9099-C40C66FF867C}">
                  <a14:compatExt spid="_x0000_s23579"/>
                </a:ext>
                <a:ext uri="{FF2B5EF4-FFF2-40B4-BE49-F238E27FC236}">
                  <a16:creationId xmlns:a16="http://schemas.microsoft.com/office/drawing/2014/main" id="{00000000-0008-0000-0000-00001B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23580" name="Object 28" hidden="1">
              <a:extLst>
                <a:ext uri="{63B3BB69-23CF-44E3-9099-C40C66FF867C}">
                  <a14:compatExt spid="_x0000_s23580"/>
                </a:ext>
                <a:ext uri="{FF2B5EF4-FFF2-40B4-BE49-F238E27FC236}">
                  <a16:creationId xmlns:a16="http://schemas.microsoft.com/office/drawing/2014/main" id="{00000000-0008-0000-0000-00001C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23581" name="Object 29" hidden="1">
              <a:extLst>
                <a:ext uri="{63B3BB69-23CF-44E3-9099-C40C66FF867C}">
                  <a14:compatExt spid="_x0000_s23581"/>
                </a:ext>
                <a:ext uri="{FF2B5EF4-FFF2-40B4-BE49-F238E27FC236}">
                  <a16:creationId xmlns:a16="http://schemas.microsoft.com/office/drawing/2014/main" id="{00000000-0008-0000-0000-00001D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23582" name="Object 30" hidden="1">
              <a:extLst>
                <a:ext uri="{63B3BB69-23CF-44E3-9099-C40C66FF867C}">
                  <a14:compatExt spid="_x0000_s23582"/>
                </a:ext>
                <a:ext uri="{FF2B5EF4-FFF2-40B4-BE49-F238E27FC236}">
                  <a16:creationId xmlns:a16="http://schemas.microsoft.com/office/drawing/2014/main" id="{00000000-0008-0000-0000-00001E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23583" name="Object 31" hidden="1">
              <a:extLst>
                <a:ext uri="{63B3BB69-23CF-44E3-9099-C40C66FF867C}">
                  <a14:compatExt spid="_x0000_s23583"/>
                </a:ext>
                <a:ext uri="{FF2B5EF4-FFF2-40B4-BE49-F238E27FC236}">
                  <a16:creationId xmlns:a16="http://schemas.microsoft.com/office/drawing/2014/main" id="{00000000-0008-0000-0000-00001F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23584" name="Object 32" hidden="1">
              <a:extLst>
                <a:ext uri="{63B3BB69-23CF-44E3-9099-C40C66FF867C}">
                  <a14:compatExt spid="_x0000_s23584"/>
                </a:ext>
                <a:ext uri="{FF2B5EF4-FFF2-40B4-BE49-F238E27FC236}">
                  <a16:creationId xmlns:a16="http://schemas.microsoft.com/office/drawing/2014/main" id="{00000000-0008-0000-0000-000020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23585" name="Object 33" hidden="1">
              <a:extLst>
                <a:ext uri="{63B3BB69-23CF-44E3-9099-C40C66FF867C}">
                  <a14:compatExt spid="_x0000_s23585"/>
                </a:ext>
                <a:ext uri="{FF2B5EF4-FFF2-40B4-BE49-F238E27FC236}">
                  <a16:creationId xmlns:a16="http://schemas.microsoft.com/office/drawing/2014/main" id="{00000000-0008-0000-0000-00002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23586" name="Object 34" hidden="1">
              <a:extLst>
                <a:ext uri="{63B3BB69-23CF-44E3-9099-C40C66FF867C}">
                  <a14:compatExt spid="_x0000_s23586"/>
                </a:ext>
                <a:ext uri="{FF2B5EF4-FFF2-40B4-BE49-F238E27FC236}">
                  <a16:creationId xmlns:a16="http://schemas.microsoft.com/office/drawing/2014/main" id="{00000000-0008-0000-0000-000022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23587" name="Object 35" hidden="1">
              <a:extLst>
                <a:ext uri="{63B3BB69-23CF-44E3-9099-C40C66FF867C}">
                  <a14:compatExt spid="_x0000_s23587"/>
                </a:ext>
                <a:ext uri="{FF2B5EF4-FFF2-40B4-BE49-F238E27FC236}">
                  <a16:creationId xmlns:a16="http://schemas.microsoft.com/office/drawing/2014/main" id="{00000000-0008-0000-0000-000023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23588" name="Object 36" hidden="1">
              <a:extLst>
                <a:ext uri="{63B3BB69-23CF-44E3-9099-C40C66FF867C}">
                  <a14:compatExt spid="_x0000_s23588"/>
                </a:ext>
                <a:ext uri="{FF2B5EF4-FFF2-40B4-BE49-F238E27FC236}">
                  <a16:creationId xmlns:a16="http://schemas.microsoft.com/office/drawing/2014/main" id="{00000000-0008-0000-0000-000024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23589" name="Object 37" hidden="1">
              <a:extLst>
                <a:ext uri="{63B3BB69-23CF-44E3-9099-C40C66FF867C}">
                  <a14:compatExt spid="_x0000_s23589"/>
                </a:ext>
                <a:ext uri="{FF2B5EF4-FFF2-40B4-BE49-F238E27FC236}">
                  <a16:creationId xmlns:a16="http://schemas.microsoft.com/office/drawing/2014/main" id="{00000000-0008-0000-0000-000025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23590" name="Object 38" hidden="1">
              <a:extLst>
                <a:ext uri="{63B3BB69-23CF-44E3-9099-C40C66FF867C}">
                  <a14:compatExt spid="_x0000_s23590"/>
                </a:ext>
                <a:ext uri="{FF2B5EF4-FFF2-40B4-BE49-F238E27FC236}">
                  <a16:creationId xmlns:a16="http://schemas.microsoft.com/office/drawing/2014/main" id="{00000000-0008-0000-0000-000026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23591" name="Object 39" hidden="1">
              <a:extLst>
                <a:ext uri="{63B3BB69-23CF-44E3-9099-C40C66FF867C}">
                  <a14:compatExt spid="_x0000_s23591"/>
                </a:ext>
                <a:ext uri="{FF2B5EF4-FFF2-40B4-BE49-F238E27FC236}">
                  <a16:creationId xmlns:a16="http://schemas.microsoft.com/office/drawing/2014/main" id="{00000000-0008-0000-0000-000027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23592" name="Object 40" hidden="1">
              <a:extLst>
                <a:ext uri="{63B3BB69-23CF-44E3-9099-C40C66FF867C}">
                  <a14:compatExt spid="_x0000_s23592"/>
                </a:ext>
                <a:ext uri="{FF2B5EF4-FFF2-40B4-BE49-F238E27FC236}">
                  <a16:creationId xmlns:a16="http://schemas.microsoft.com/office/drawing/2014/main" id="{00000000-0008-0000-0000-000028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64" name="Object 1" hidden="1">
          <a:extLst>
            <a:ext uri="{FF2B5EF4-FFF2-40B4-BE49-F238E27FC236}">
              <a16:creationId xmlns:a16="http://schemas.microsoft.com/office/drawing/2014/main" id="{00000000-0008-0000-0000-000040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65" name="Picture 1">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66" name="Object 2" hidden="1">
          <a:extLst>
            <a:ext uri="{FF2B5EF4-FFF2-40B4-BE49-F238E27FC236}">
              <a16:creationId xmlns:a16="http://schemas.microsoft.com/office/drawing/2014/main" id="{00000000-0008-0000-0000-000042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7" name="Object 3" hidden="1">
          <a:extLst>
            <a:ext uri="{FF2B5EF4-FFF2-40B4-BE49-F238E27FC236}">
              <a16:creationId xmlns:a16="http://schemas.microsoft.com/office/drawing/2014/main" id="{00000000-0008-0000-0000-000043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8" name="Рисунок 67">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69" name="Object 4" hidden="1">
          <a:extLst>
            <a:ext uri="{FF2B5EF4-FFF2-40B4-BE49-F238E27FC236}">
              <a16:creationId xmlns:a16="http://schemas.microsoft.com/office/drawing/2014/main" id="{00000000-0008-0000-0000-000045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70" name="Object 6" hidden="1">
          <a:extLst>
            <a:ext uri="{FF2B5EF4-FFF2-40B4-BE49-F238E27FC236}">
              <a16:creationId xmlns:a16="http://schemas.microsoft.com/office/drawing/2014/main" id="{00000000-0008-0000-0000-000046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23593" name="Object 41" hidden="1">
              <a:extLst>
                <a:ext uri="{63B3BB69-23CF-44E3-9099-C40C66FF867C}">
                  <a14:compatExt spid="_x0000_s23593"/>
                </a:ext>
                <a:ext uri="{FF2B5EF4-FFF2-40B4-BE49-F238E27FC236}">
                  <a16:creationId xmlns:a16="http://schemas.microsoft.com/office/drawing/2014/main" id="{00000000-0008-0000-0000-000029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23594" name="Object 42" hidden="1">
              <a:extLst>
                <a:ext uri="{63B3BB69-23CF-44E3-9099-C40C66FF867C}">
                  <a14:compatExt spid="_x0000_s23594"/>
                </a:ext>
                <a:ext uri="{FF2B5EF4-FFF2-40B4-BE49-F238E27FC236}">
                  <a16:creationId xmlns:a16="http://schemas.microsoft.com/office/drawing/2014/main" id="{00000000-0008-0000-0000-00002A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23595" name="Object 43" hidden="1">
              <a:extLst>
                <a:ext uri="{63B3BB69-23CF-44E3-9099-C40C66FF867C}">
                  <a14:compatExt spid="_x0000_s23595"/>
                </a:ext>
                <a:ext uri="{FF2B5EF4-FFF2-40B4-BE49-F238E27FC236}">
                  <a16:creationId xmlns:a16="http://schemas.microsoft.com/office/drawing/2014/main" id="{00000000-0008-0000-0000-00002B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23596" name="Object 44" hidden="1">
              <a:extLst>
                <a:ext uri="{63B3BB69-23CF-44E3-9099-C40C66FF867C}">
                  <a14:compatExt spid="_x0000_s23596"/>
                </a:ext>
                <a:ext uri="{FF2B5EF4-FFF2-40B4-BE49-F238E27FC236}">
                  <a16:creationId xmlns:a16="http://schemas.microsoft.com/office/drawing/2014/main" id="{00000000-0008-0000-0000-00002C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75" name="Picture 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76" name="Picture 3">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77" name="Picture 4">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78" name="Picture 6">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23597" name="Object 45" hidden="1">
              <a:extLst>
                <a:ext uri="{63B3BB69-23CF-44E3-9099-C40C66FF867C}">
                  <a14:compatExt spid="_x0000_s23597"/>
                </a:ext>
                <a:ext uri="{FF2B5EF4-FFF2-40B4-BE49-F238E27FC236}">
                  <a16:creationId xmlns:a16="http://schemas.microsoft.com/office/drawing/2014/main" id="{00000000-0008-0000-0000-00002D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23598" name="Object 46" hidden="1">
              <a:extLst>
                <a:ext uri="{63B3BB69-23CF-44E3-9099-C40C66FF867C}">
                  <a14:compatExt spid="_x0000_s23598"/>
                </a:ext>
                <a:ext uri="{FF2B5EF4-FFF2-40B4-BE49-F238E27FC236}">
                  <a16:creationId xmlns:a16="http://schemas.microsoft.com/office/drawing/2014/main" id="{00000000-0008-0000-0000-00002E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23599" name="Object 47" hidden="1">
              <a:extLst>
                <a:ext uri="{63B3BB69-23CF-44E3-9099-C40C66FF867C}">
                  <a14:compatExt spid="_x0000_s23599"/>
                </a:ext>
                <a:ext uri="{FF2B5EF4-FFF2-40B4-BE49-F238E27FC236}">
                  <a16:creationId xmlns:a16="http://schemas.microsoft.com/office/drawing/2014/main" id="{00000000-0008-0000-0000-00002F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23600" name="Object 48" hidden="1">
              <a:extLst>
                <a:ext uri="{63B3BB69-23CF-44E3-9099-C40C66FF867C}">
                  <a14:compatExt spid="_x0000_s23600"/>
                </a:ext>
                <a:ext uri="{FF2B5EF4-FFF2-40B4-BE49-F238E27FC236}">
                  <a16:creationId xmlns:a16="http://schemas.microsoft.com/office/drawing/2014/main" id="{00000000-0008-0000-0000-000030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23601" name="Object 49" hidden="1">
              <a:extLst>
                <a:ext uri="{63B3BB69-23CF-44E3-9099-C40C66FF867C}">
                  <a14:compatExt spid="_x0000_s23601"/>
                </a:ext>
                <a:ext uri="{FF2B5EF4-FFF2-40B4-BE49-F238E27FC236}">
                  <a16:creationId xmlns:a16="http://schemas.microsoft.com/office/drawing/2014/main" id="{00000000-0008-0000-0000-00003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23602" name="Object 50" hidden="1">
              <a:extLst>
                <a:ext uri="{63B3BB69-23CF-44E3-9099-C40C66FF867C}">
                  <a14:compatExt spid="_x0000_s23602"/>
                </a:ext>
                <a:ext uri="{FF2B5EF4-FFF2-40B4-BE49-F238E27FC236}">
                  <a16:creationId xmlns:a16="http://schemas.microsoft.com/office/drawing/2014/main" id="{00000000-0008-0000-0000-000032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23603" name="Object 51" hidden="1">
              <a:extLst>
                <a:ext uri="{63B3BB69-23CF-44E3-9099-C40C66FF867C}">
                  <a14:compatExt spid="_x0000_s23603"/>
                </a:ext>
                <a:ext uri="{FF2B5EF4-FFF2-40B4-BE49-F238E27FC236}">
                  <a16:creationId xmlns:a16="http://schemas.microsoft.com/office/drawing/2014/main" id="{00000000-0008-0000-0000-000033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23604" name="Object 52" hidden="1">
              <a:extLst>
                <a:ext uri="{63B3BB69-23CF-44E3-9099-C40C66FF867C}">
                  <a14:compatExt spid="_x0000_s23604"/>
                </a:ext>
                <a:ext uri="{FF2B5EF4-FFF2-40B4-BE49-F238E27FC236}">
                  <a16:creationId xmlns:a16="http://schemas.microsoft.com/office/drawing/2014/main" id="{00000000-0008-0000-0000-000034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23605" name="Object 53" hidden="1">
              <a:extLst>
                <a:ext uri="{63B3BB69-23CF-44E3-9099-C40C66FF867C}">
                  <a14:compatExt spid="_x0000_s23605"/>
                </a:ext>
                <a:ext uri="{FF2B5EF4-FFF2-40B4-BE49-F238E27FC236}">
                  <a16:creationId xmlns:a16="http://schemas.microsoft.com/office/drawing/2014/main" id="{00000000-0008-0000-0000-000035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23606" name="Object 54" hidden="1">
              <a:extLst>
                <a:ext uri="{63B3BB69-23CF-44E3-9099-C40C66FF867C}">
                  <a14:compatExt spid="_x0000_s23606"/>
                </a:ext>
                <a:ext uri="{FF2B5EF4-FFF2-40B4-BE49-F238E27FC236}">
                  <a16:creationId xmlns:a16="http://schemas.microsoft.com/office/drawing/2014/main" id="{00000000-0008-0000-0000-000036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23607" name="Object 55" hidden="1">
              <a:extLst>
                <a:ext uri="{63B3BB69-23CF-44E3-9099-C40C66FF867C}">
                  <a14:compatExt spid="_x0000_s23607"/>
                </a:ext>
                <a:ext uri="{FF2B5EF4-FFF2-40B4-BE49-F238E27FC236}">
                  <a16:creationId xmlns:a16="http://schemas.microsoft.com/office/drawing/2014/main" id="{00000000-0008-0000-0000-000037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23608" name="Object 56" hidden="1">
              <a:extLst>
                <a:ext uri="{63B3BB69-23CF-44E3-9099-C40C66FF867C}">
                  <a14:compatExt spid="_x0000_s23608"/>
                </a:ext>
                <a:ext uri="{FF2B5EF4-FFF2-40B4-BE49-F238E27FC236}">
                  <a16:creationId xmlns:a16="http://schemas.microsoft.com/office/drawing/2014/main" id="{00000000-0008-0000-0000-000038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23609" name="Object 57" hidden="1">
              <a:extLst>
                <a:ext uri="{63B3BB69-23CF-44E3-9099-C40C66FF867C}">
                  <a14:compatExt spid="_x0000_s23609"/>
                </a:ext>
                <a:ext uri="{FF2B5EF4-FFF2-40B4-BE49-F238E27FC236}">
                  <a16:creationId xmlns:a16="http://schemas.microsoft.com/office/drawing/2014/main" id="{00000000-0008-0000-0000-000039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23610" name="Object 58" hidden="1">
              <a:extLst>
                <a:ext uri="{63B3BB69-23CF-44E3-9099-C40C66FF867C}">
                  <a14:compatExt spid="_x0000_s23610"/>
                </a:ext>
                <a:ext uri="{FF2B5EF4-FFF2-40B4-BE49-F238E27FC236}">
                  <a16:creationId xmlns:a16="http://schemas.microsoft.com/office/drawing/2014/main" id="{00000000-0008-0000-0000-00003A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23611" name="Object 59" hidden="1">
              <a:extLst>
                <a:ext uri="{63B3BB69-23CF-44E3-9099-C40C66FF867C}">
                  <a14:compatExt spid="_x0000_s23611"/>
                </a:ext>
                <a:ext uri="{FF2B5EF4-FFF2-40B4-BE49-F238E27FC236}">
                  <a16:creationId xmlns:a16="http://schemas.microsoft.com/office/drawing/2014/main" id="{00000000-0008-0000-0000-00003B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23612" name="Object 60" hidden="1">
              <a:extLst>
                <a:ext uri="{63B3BB69-23CF-44E3-9099-C40C66FF867C}">
                  <a14:compatExt spid="_x0000_s23612"/>
                </a:ext>
                <a:ext uri="{FF2B5EF4-FFF2-40B4-BE49-F238E27FC236}">
                  <a16:creationId xmlns:a16="http://schemas.microsoft.com/office/drawing/2014/main" id="{00000000-0008-0000-0000-00003C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5" name="Object 1" hidden="1">
          <a:extLst>
            <a:ext uri="{FF2B5EF4-FFF2-40B4-BE49-F238E27FC236}">
              <a16:creationId xmlns:a16="http://schemas.microsoft.com/office/drawing/2014/main" id="{00000000-0008-0000-0000-00005F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96" name="Picture 1">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a:extLst>
            <a:ext uri="{FF2B5EF4-FFF2-40B4-BE49-F238E27FC236}">
              <a16:creationId xmlns:a16="http://schemas.microsoft.com/office/drawing/2014/main" id="{00000000-0008-0000-0000-000061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8" name="Object 3" hidden="1">
          <a:extLst>
            <a:ext uri="{FF2B5EF4-FFF2-40B4-BE49-F238E27FC236}">
              <a16:creationId xmlns:a16="http://schemas.microsoft.com/office/drawing/2014/main" id="{00000000-0008-0000-0000-000062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99" name="Рисунок 67">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100" name="Object 4" hidden="1">
          <a:extLst>
            <a:ext uri="{FF2B5EF4-FFF2-40B4-BE49-F238E27FC236}">
              <a16:creationId xmlns:a16="http://schemas.microsoft.com/office/drawing/2014/main" id="{00000000-0008-0000-0000-000064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101" name="Object 6" hidden="1">
          <a:extLst>
            <a:ext uri="{FF2B5EF4-FFF2-40B4-BE49-F238E27FC236}">
              <a16:creationId xmlns:a16="http://schemas.microsoft.com/office/drawing/2014/main" id="{00000000-0008-0000-0000-000065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23613" name="Object 61" hidden="1">
              <a:extLst>
                <a:ext uri="{63B3BB69-23CF-44E3-9099-C40C66FF867C}">
                  <a14:compatExt spid="_x0000_s23613"/>
                </a:ext>
                <a:ext uri="{FF2B5EF4-FFF2-40B4-BE49-F238E27FC236}">
                  <a16:creationId xmlns:a16="http://schemas.microsoft.com/office/drawing/2014/main" id="{00000000-0008-0000-0000-00003D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23614" name="Object 62" hidden="1">
              <a:extLst>
                <a:ext uri="{63B3BB69-23CF-44E3-9099-C40C66FF867C}">
                  <a14:compatExt spid="_x0000_s23614"/>
                </a:ext>
                <a:ext uri="{FF2B5EF4-FFF2-40B4-BE49-F238E27FC236}">
                  <a16:creationId xmlns:a16="http://schemas.microsoft.com/office/drawing/2014/main" id="{00000000-0008-0000-0000-00003E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23615" name="Object 63" hidden="1">
              <a:extLst>
                <a:ext uri="{63B3BB69-23CF-44E3-9099-C40C66FF867C}">
                  <a14:compatExt spid="_x0000_s23615"/>
                </a:ext>
                <a:ext uri="{FF2B5EF4-FFF2-40B4-BE49-F238E27FC236}">
                  <a16:creationId xmlns:a16="http://schemas.microsoft.com/office/drawing/2014/main" id="{00000000-0008-0000-0000-00003F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23616" name="Object 64" hidden="1">
              <a:extLst>
                <a:ext uri="{63B3BB69-23CF-44E3-9099-C40C66FF867C}">
                  <a14:compatExt spid="_x0000_s23616"/>
                </a:ext>
                <a:ext uri="{FF2B5EF4-FFF2-40B4-BE49-F238E27FC236}">
                  <a16:creationId xmlns:a16="http://schemas.microsoft.com/office/drawing/2014/main" id="{00000000-0008-0000-0000-000040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07" name="Picture 3">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08" name="Picture 4">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09" name="Picture 6">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23617" name="Object 65" hidden="1">
              <a:extLst>
                <a:ext uri="{63B3BB69-23CF-44E3-9099-C40C66FF867C}">
                  <a14:compatExt spid="_x0000_s23617"/>
                </a:ext>
                <a:ext uri="{FF2B5EF4-FFF2-40B4-BE49-F238E27FC236}">
                  <a16:creationId xmlns:a16="http://schemas.microsoft.com/office/drawing/2014/main" id="{00000000-0008-0000-0000-00004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23618" name="Object 66" hidden="1">
              <a:extLst>
                <a:ext uri="{63B3BB69-23CF-44E3-9099-C40C66FF867C}">
                  <a14:compatExt spid="_x0000_s23618"/>
                </a:ext>
                <a:ext uri="{FF2B5EF4-FFF2-40B4-BE49-F238E27FC236}">
                  <a16:creationId xmlns:a16="http://schemas.microsoft.com/office/drawing/2014/main" id="{00000000-0008-0000-0000-000042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23619" name="Object 67" hidden="1">
              <a:extLst>
                <a:ext uri="{63B3BB69-23CF-44E3-9099-C40C66FF867C}">
                  <a14:compatExt spid="_x0000_s23619"/>
                </a:ext>
                <a:ext uri="{FF2B5EF4-FFF2-40B4-BE49-F238E27FC236}">
                  <a16:creationId xmlns:a16="http://schemas.microsoft.com/office/drawing/2014/main" id="{00000000-0008-0000-0000-000043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23620" name="Object 68" hidden="1">
              <a:extLst>
                <a:ext uri="{63B3BB69-23CF-44E3-9099-C40C66FF867C}">
                  <a14:compatExt spid="_x0000_s23620"/>
                </a:ext>
                <a:ext uri="{FF2B5EF4-FFF2-40B4-BE49-F238E27FC236}">
                  <a16:creationId xmlns:a16="http://schemas.microsoft.com/office/drawing/2014/main" id="{00000000-0008-0000-0000-000044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23621" name="Object 69" hidden="1">
              <a:extLst>
                <a:ext uri="{63B3BB69-23CF-44E3-9099-C40C66FF867C}">
                  <a14:compatExt spid="_x0000_s23621"/>
                </a:ext>
                <a:ext uri="{FF2B5EF4-FFF2-40B4-BE49-F238E27FC236}">
                  <a16:creationId xmlns:a16="http://schemas.microsoft.com/office/drawing/2014/main" id="{00000000-0008-0000-0000-000045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23622" name="Object 70" hidden="1">
              <a:extLst>
                <a:ext uri="{63B3BB69-23CF-44E3-9099-C40C66FF867C}">
                  <a14:compatExt spid="_x0000_s23622"/>
                </a:ext>
                <a:ext uri="{FF2B5EF4-FFF2-40B4-BE49-F238E27FC236}">
                  <a16:creationId xmlns:a16="http://schemas.microsoft.com/office/drawing/2014/main" id="{00000000-0008-0000-0000-000046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23623" name="Object 71" hidden="1">
              <a:extLst>
                <a:ext uri="{63B3BB69-23CF-44E3-9099-C40C66FF867C}">
                  <a14:compatExt spid="_x0000_s23623"/>
                </a:ext>
                <a:ext uri="{FF2B5EF4-FFF2-40B4-BE49-F238E27FC236}">
                  <a16:creationId xmlns:a16="http://schemas.microsoft.com/office/drawing/2014/main" id="{00000000-0008-0000-0000-000047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23624" name="Object 72" hidden="1">
              <a:extLst>
                <a:ext uri="{63B3BB69-23CF-44E3-9099-C40C66FF867C}">
                  <a14:compatExt spid="_x0000_s23624"/>
                </a:ext>
                <a:ext uri="{FF2B5EF4-FFF2-40B4-BE49-F238E27FC236}">
                  <a16:creationId xmlns:a16="http://schemas.microsoft.com/office/drawing/2014/main" id="{00000000-0008-0000-0000-000048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23625" name="Object 73" hidden="1">
              <a:extLst>
                <a:ext uri="{63B3BB69-23CF-44E3-9099-C40C66FF867C}">
                  <a14:compatExt spid="_x0000_s23625"/>
                </a:ext>
                <a:ext uri="{FF2B5EF4-FFF2-40B4-BE49-F238E27FC236}">
                  <a16:creationId xmlns:a16="http://schemas.microsoft.com/office/drawing/2014/main" id="{00000000-0008-0000-0000-000049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23626" name="Object 74" hidden="1">
              <a:extLst>
                <a:ext uri="{63B3BB69-23CF-44E3-9099-C40C66FF867C}">
                  <a14:compatExt spid="_x0000_s23626"/>
                </a:ext>
                <a:ext uri="{FF2B5EF4-FFF2-40B4-BE49-F238E27FC236}">
                  <a16:creationId xmlns:a16="http://schemas.microsoft.com/office/drawing/2014/main" id="{00000000-0008-0000-0000-00004A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23627" name="Object 75" hidden="1">
              <a:extLst>
                <a:ext uri="{63B3BB69-23CF-44E3-9099-C40C66FF867C}">
                  <a14:compatExt spid="_x0000_s23627"/>
                </a:ext>
                <a:ext uri="{FF2B5EF4-FFF2-40B4-BE49-F238E27FC236}">
                  <a16:creationId xmlns:a16="http://schemas.microsoft.com/office/drawing/2014/main" id="{00000000-0008-0000-0000-00004B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23628" name="Object 76" hidden="1">
              <a:extLst>
                <a:ext uri="{63B3BB69-23CF-44E3-9099-C40C66FF867C}">
                  <a14:compatExt spid="_x0000_s23628"/>
                </a:ext>
                <a:ext uri="{FF2B5EF4-FFF2-40B4-BE49-F238E27FC236}">
                  <a16:creationId xmlns:a16="http://schemas.microsoft.com/office/drawing/2014/main" id="{00000000-0008-0000-0000-00004C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23629" name="Object 77" hidden="1">
              <a:extLst>
                <a:ext uri="{63B3BB69-23CF-44E3-9099-C40C66FF867C}">
                  <a14:compatExt spid="_x0000_s23629"/>
                </a:ext>
                <a:ext uri="{FF2B5EF4-FFF2-40B4-BE49-F238E27FC236}">
                  <a16:creationId xmlns:a16="http://schemas.microsoft.com/office/drawing/2014/main" id="{00000000-0008-0000-0000-00004D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23630" name="Object 78" hidden="1">
              <a:extLst>
                <a:ext uri="{63B3BB69-23CF-44E3-9099-C40C66FF867C}">
                  <a14:compatExt spid="_x0000_s23630"/>
                </a:ext>
                <a:ext uri="{FF2B5EF4-FFF2-40B4-BE49-F238E27FC236}">
                  <a16:creationId xmlns:a16="http://schemas.microsoft.com/office/drawing/2014/main" id="{00000000-0008-0000-0000-00004E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23631" name="Object 79" hidden="1">
              <a:extLst>
                <a:ext uri="{63B3BB69-23CF-44E3-9099-C40C66FF867C}">
                  <a14:compatExt spid="_x0000_s23631"/>
                </a:ext>
                <a:ext uri="{FF2B5EF4-FFF2-40B4-BE49-F238E27FC236}">
                  <a16:creationId xmlns:a16="http://schemas.microsoft.com/office/drawing/2014/main" id="{00000000-0008-0000-0000-00004F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23632" name="Object 80" hidden="1">
              <a:extLst>
                <a:ext uri="{63B3BB69-23CF-44E3-9099-C40C66FF867C}">
                  <a14:compatExt spid="_x0000_s23632"/>
                </a:ext>
                <a:ext uri="{FF2B5EF4-FFF2-40B4-BE49-F238E27FC236}">
                  <a16:creationId xmlns:a16="http://schemas.microsoft.com/office/drawing/2014/main" id="{00000000-0008-0000-0000-000050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6" name="Object 1" hidden="1">
          <a:extLst>
            <a:ext uri="{FF2B5EF4-FFF2-40B4-BE49-F238E27FC236}">
              <a16:creationId xmlns:a16="http://schemas.microsoft.com/office/drawing/2014/main" id="{00000000-0008-0000-0000-00007E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127" name="Picture 1">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128" name="Object 2" hidden="1">
          <a:extLst>
            <a:ext uri="{FF2B5EF4-FFF2-40B4-BE49-F238E27FC236}">
              <a16:creationId xmlns:a16="http://schemas.microsoft.com/office/drawing/2014/main" id="{00000000-0008-0000-0000-000080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9" name="Object 3" hidden="1">
          <a:extLst>
            <a:ext uri="{FF2B5EF4-FFF2-40B4-BE49-F238E27FC236}">
              <a16:creationId xmlns:a16="http://schemas.microsoft.com/office/drawing/2014/main" id="{00000000-0008-0000-0000-000081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130" name="Рисунок 67">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131" name="Object 4" hidden="1">
          <a:extLst>
            <a:ext uri="{FF2B5EF4-FFF2-40B4-BE49-F238E27FC236}">
              <a16:creationId xmlns:a16="http://schemas.microsoft.com/office/drawing/2014/main" id="{00000000-0008-0000-0000-000083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132" name="Object 6" hidden="1">
          <a:extLst>
            <a:ext uri="{FF2B5EF4-FFF2-40B4-BE49-F238E27FC236}">
              <a16:creationId xmlns:a16="http://schemas.microsoft.com/office/drawing/2014/main" id="{00000000-0008-0000-0000-000084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23633" name="Object 81" hidden="1">
              <a:extLst>
                <a:ext uri="{63B3BB69-23CF-44E3-9099-C40C66FF867C}">
                  <a14:compatExt spid="_x0000_s23633"/>
                </a:ext>
                <a:ext uri="{FF2B5EF4-FFF2-40B4-BE49-F238E27FC236}">
                  <a16:creationId xmlns:a16="http://schemas.microsoft.com/office/drawing/2014/main" id="{00000000-0008-0000-0000-00005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23634" name="Object 82" hidden="1">
              <a:extLst>
                <a:ext uri="{63B3BB69-23CF-44E3-9099-C40C66FF867C}">
                  <a14:compatExt spid="_x0000_s23634"/>
                </a:ext>
                <a:ext uri="{FF2B5EF4-FFF2-40B4-BE49-F238E27FC236}">
                  <a16:creationId xmlns:a16="http://schemas.microsoft.com/office/drawing/2014/main" id="{00000000-0008-0000-0000-000052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23635" name="Object 83" hidden="1">
              <a:extLst>
                <a:ext uri="{63B3BB69-23CF-44E3-9099-C40C66FF867C}">
                  <a14:compatExt spid="_x0000_s23635"/>
                </a:ext>
                <a:ext uri="{FF2B5EF4-FFF2-40B4-BE49-F238E27FC236}">
                  <a16:creationId xmlns:a16="http://schemas.microsoft.com/office/drawing/2014/main" id="{00000000-0008-0000-0000-000053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23636" name="Object 84" hidden="1">
              <a:extLst>
                <a:ext uri="{63B3BB69-23CF-44E3-9099-C40C66FF867C}">
                  <a14:compatExt spid="_x0000_s23636"/>
                </a:ext>
                <a:ext uri="{FF2B5EF4-FFF2-40B4-BE49-F238E27FC236}">
                  <a16:creationId xmlns:a16="http://schemas.microsoft.com/office/drawing/2014/main" id="{00000000-0008-0000-0000-000054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7" name="Picture 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38" name="Picture 3">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39" name="Picture 4">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40" name="Picture 6">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23637" name="Object 85" hidden="1">
              <a:extLst>
                <a:ext uri="{63B3BB69-23CF-44E3-9099-C40C66FF867C}">
                  <a14:compatExt spid="_x0000_s23637"/>
                </a:ext>
                <a:ext uri="{FF2B5EF4-FFF2-40B4-BE49-F238E27FC236}">
                  <a16:creationId xmlns:a16="http://schemas.microsoft.com/office/drawing/2014/main" id="{00000000-0008-0000-0000-000055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23638" name="Object 86" hidden="1">
              <a:extLst>
                <a:ext uri="{63B3BB69-23CF-44E3-9099-C40C66FF867C}">
                  <a14:compatExt spid="_x0000_s23638"/>
                </a:ext>
                <a:ext uri="{FF2B5EF4-FFF2-40B4-BE49-F238E27FC236}">
                  <a16:creationId xmlns:a16="http://schemas.microsoft.com/office/drawing/2014/main" id="{00000000-0008-0000-0000-000056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23639" name="Object 87" hidden="1">
              <a:extLst>
                <a:ext uri="{63B3BB69-23CF-44E3-9099-C40C66FF867C}">
                  <a14:compatExt spid="_x0000_s23639"/>
                </a:ext>
                <a:ext uri="{FF2B5EF4-FFF2-40B4-BE49-F238E27FC236}">
                  <a16:creationId xmlns:a16="http://schemas.microsoft.com/office/drawing/2014/main" id="{00000000-0008-0000-0000-000057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23640" name="Object 88" hidden="1">
              <a:extLst>
                <a:ext uri="{63B3BB69-23CF-44E3-9099-C40C66FF867C}">
                  <a14:compatExt spid="_x0000_s23640"/>
                </a:ext>
                <a:ext uri="{FF2B5EF4-FFF2-40B4-BE49-F238E27FC236}">
                  <a16:creationId xmlns:a16="http://schemas.microsoft.com/office/drawing/2014/main" id="{00000000-0008-0000-0000-000058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23641" name="Object 89" hidden="1">
              <a:extLst>
                <a:ext uri="{63B3BB69-23CF-44E3-9099-C40C66FF867C}">
                  <a14:compatExt spid="_x0000_s23641"/>
                </a:ext>
                <a:ext uri="{FF2B5EF4-FFF2-40B4-BE49-F238E27FC236}">
                  <a16:creationId xmlns:a16="http://schemas.microsoft.com/office/drawing/2014/main" id="{00000000-0008-0000-0000-000059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23642" name="Object 90" hidden="1">
              <a:extLst>
                <a:ext uri="{63B3BB69-23CF-44E3-9099-C40C66FF867C}">
                  <a14:compatExt spid="_x0000_s23642"/>
                </a:ext>
                <a:ext uri="{FF2B5EF4-FFF2-40B4-BE49-F238E27FC236}">
                  <a16:creationId xmlns:a16="http://schemas.microsoft.com/office/drawing/2014/main" id="{00000000-0008-0000-0000-00005A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23643" name="Object 91" hidden="1">
              <a:extLst>
                <a:ext uri="{63B3BB69-23CF-44E3-9099-C40C66FF867C}">
                  <a14:compatExt spid="_x0000_s23643"/>
                </a:ext>
                <a:ext uri="{FF2B5EF4-FFF2-40B4-BE49-F238E27FC236}">
                  <a16:creationId xmlns:a16="http://schemas.microsoft.com/office/drawing/2014/main" id="{00000000-0008-0000-0000-00005B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23644" name="Object 92" hidden="1">
              <a:extLst>
                <a:ext uri="{63B3BB69-23CF-44E3-9099-C40C66FF867C}">
                  <a14:compatExt spid="_x0000_s23644"/>
                </a:ext>
                <a:ext uri="{FF2B5EF4-FFF2-40B4-BE49-F238E27FC236}">
                  <a16:creationId xmlns:a16="http://schemas.microsoft.com/office/drawing/2014/main" id="{00000000-0008-0000-0000-00005C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23645" name="Object 93" hidden="1">
              <a:extLst>
                <a:ext uri="{63B3BB69-23CF-44E3-9099-C40C66FF867C}">
                  <a14:compatExt spid="_x0000_s23645"/>
                </a:ext>
                <a:ext uri="{FF2B5EF4-FFF2-40B4-BE49-F238E27FC236}">
                  <a16:creationId xmlns:a16="http://schemas.microsoft.com/office/drawing/2014/main" id="{00000000-0008-0000-0000-00005D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23646" name="Object 94" hidden="1">
              <a:extLst>
                <a:ext uri="{63B3BB69-23CF-44E3-9099-C40C66FF867C}">
                  <a14:compatExt spid="_x0000_s23646"/>
                </a:ext>
                <a:ext uri="{FF2B5EF4-FFF2-40B4-BE49-F238E27FC236}">
                  <a16:creationId xmlns:a16="http://schemas.microsoft.com/office/drawing/2014/main" id="{00000000-0008-0000-0000-00005E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23647" name="Object 95" hidden="1">
              <a:extLst>
                <a:ext uri="{63B3BB69-23CF-44E3-9099-C40C66FF867C}">
                  <a14:compatExt spid="_x0000_s23647"/>
                </a:ext>
                <a:ext uri="{FF2B5EF4-FFF2-40B4-BE49-F238E27FC236}">
                  <a16:creationId xmlns:a16="http://schemas.microsoft.com/office/drawing/2014/main" id="{00000000-0008-0000-0000-00005F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23648" name="Object 96" hidden="1">
              <a:extLst>
                <a:ext uri="{63B3BB69-23CF-44E3-9099-C40C66FF867C}">
                  <a14:compatExt spid="_x0000_s23648"/>
                </a:ext>
                <a:ext uri="{FF2B5EF4-FFF2-40B4-BE49-F238E27FC236}">
                  <a16:creationId xmlns:a16="http://schemas.microsoft.com/office/drawing/2014/main" id="{00000000-0008-0000-0000-000060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23649" name="Object 97" hidden="1">
              <a:extLst>
                <a:ext uri="{63B3BB69-23CF-44E3-9099-C40C66FF867C}">
                  <a14:compatExt spid="_x0000_s23649"/>
                </a:ext>
                <a:ext uri="{FF2B5EF4-FFF2-40B4-BE49-F238E27FC236}">
                  <a16:creationId xmlns:a16="http://schemas.microsoft.com/office/drawing/2014/main" id="{00000000-0008-0000-0000-00006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23650" name="Object 98" hidden="1">
              <a:extLst>
                <a:ext uri="{63B3BB69-23CF-44E3-9099-C40C66FF867C}">
                  <a14:compatExt spid="_x0000_s23650"/>
                </a:ext>
                <a:ext uri="{FF2B5EF4-FFF2-40B4-BE49-F238E27FC236}">
                  <a16:creationId xmlns:a16="http://schemas.microsoft.com/office/drawing/2014/main" id="{00000000-0008-0000-0000-000062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23651" name="Object 99" hidden="1">
              <a:extLst>
                <a:ext uri="{63B3BB69-23CF-44E3-9099-C40C66FF867C}">
                  <a14:compatExt spid="_x0000_s23651"/>
                </a:ext>
                <a:ext uri="{FF2B5EF4-FFF2-40B4-BE49-F238E27FC236}">
                  <a16:creationId xmlns:a16="http://schemas.microsoft.com/office/drawing/2014/main" id="{00000000-0008-0000-0000-000063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23652" name="Object 100" hidden="1">
              <a:extLst>
                <a:ext uri="{63B3BB69-23CF-44E3-9099-C40C66FF867C}">
                  <a14:compatExt spid="_x0000_s23652"/>
                </a:ext>
                <a:ext uri="{FF2B5EF4-FFF2-40B4-BE49-F238E27FC236}">
                  <a16:creationId xmlns:a16="http://schemas.microsoft.com/office/drawing/2014/main" id="{00000000-0008-0000-0000-000064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7" name="Object 1" hidden="1">
          <a:extLst>
            <a:ext uri="{FF2B5EF4-FFF2-40B4-BE49-F238E27FC236}">
              <a16:creationId xmlns:a16="http://schemas.microsoft.com/office/drawing/2014/main" id="{F634C58A-020F-4AEC-94BA-EEE8D9CBBA01}"/>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158" name="Picture 1">
          <a:extLst>
            <a:ext uri="{FF2B5EF4-FFF2-40B4-BE49-F238E27FC236}">
              <a16:creationId xmlns:a16="http://schemas.microsoft.com/office/drawing/2014/main" id="{516FE41E-B714-4606-8055-02C08BD1E6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159" name="Object 2" hidden="1">
          <a:extLst>
            <a:ext uri="{FF2B5EF4-FFF2-40B4-BE49-F238E27FC236}">
              <a16:creationId xmlns:a16="http://schemas.microsoft.com/office/drawing/2014/main" id="{663E4EE1-8017-401A-ACEE-43EFF557E20E}"/>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0" name="Object 3" hidden="1">
          <a:extLst>
            <a:ext uri="{FF2B5EF4-FFF2-40B4-BE49-F238E27FC236}">
              <a16:creationId xmlns:a16="http://schemas.microsoft.com/office/drawing/2014/main" id="{E6DA7CC9-871A-413E-B6D9-329AAE523DD6}"/>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13</xdr:row>
      <xdr:rowOff>0</xdr:rowOff>
    </xdr:to>
    <xdr:pic>
      <xdr:nvPicPr>
        <xdr:cNvPr id="161" name="Рисунок 67">
          <a:extLst>
            <a:ext uri="{FF2B5EF4-FFF2-40B4-BE49-F238E27FC236}">
              <a16:creationId xmlns:a16="http://schemas.microsoft.com/office/drawing/2014/main" id="{A2E9D6F4-8136-44FC-8E36-00C24D35A3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18</xdr:row>
      <xdr:rowOff>0</xdr:rowOff>
    </xdr:to>
    <xdr:sp macro="" textlink="">
      <xdr:nvSpPr>
        <xdr:cNvPr id="162" name="Object 4" hidden="1">
          <a:extLst>
            <a:ext uri="{FF2B5EF4-FFF2-40B4-BE49-F238E27FC236}">
              <a16:creationId xmlns:a16="http://schemas.microsoft.com/office/drawing/2014/main" id="{78F96D14-52EC-49B3-960C-14C4897775DC}"/>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27</xdr:row>
      <xdr:rowOff>0</xdr:rowOff>
    </xdr:to>
    <xdr:sp macro="" textlink="">
      <xdr:nvSpPr>
        <xdr:cNvPr id="163" name="Object 6" hidden="1">
          <a:extLst>
            <a:ext uri="{FF2B5EF4-FFF2-40B4-BE49-F238E27FC236}">
              <a16:creationId xmlns:a16="http://schemas.microsoft.com/office/drawing/2014/main" id="{EAA403F7-1DEC-4A9B-AB08-CCB9BBA2C73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23653" name="Object 101" hidden="1">
              <a:extLst>
                <a:ext uri="{63B3BB69-23CF-44E3-9099-C40C66FF867C}">
                  <a14:compatExt spid="_x0000_s23653"/>
                </a:ext>
                <a:ext uri="{FF2B5EF4-FFF2-40B4-BE49-F238E27FC236}">
                  <a16:creationId xmlns:a16="http://schemas.microsoft.com/office/drawing/2014/main" id="{D07C907A-C5DA-4616-A7C7-59D33B3411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23654" name="Object 102" hidden="1">
              <a:extLst>
                <a:ext uri="{63B3BB69-23CF-44E3-9099-C40C66FF867C}">
                  <a14:compatExt spid="_x0000_s23654"/>
                </a:ext>
                <a:ext uri="{FF2B5EF4-FFF2-40B4-BE49-F238E27FC236}">
                  <a16:creationId xmlns:a16="http://schemas.microsoft.com/office/drawing/2014/main" id="{E081D87E-7D2F-402E-B87D-C5B75962972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23655" name="Object 103" hidden="1">
              <a:extLst>
                <a:ext uri="{63B3BB69-23CF-44E3-9099-C40C66FF867C}">
                  <a14:compatExt spid="_x0000_s23655"/>
                </a:ext>
                <a:ext uri="{FF2B5EF4-FFF2-40B4-BE49-F238E27FC236}">
                  <a16:creationId xmlns:a16="http://schemas.microsoft.com/office/drawing/2014/main" id="{9EC26955-036B-4E26-880B-3636D7A94F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23656" name="Object 104" hidden="1">
              <a:extLst>
                <a:ext uri="{63B3BB69-23CF-44E3-9099-C40C66FF867C}">
                  <a14:compatExt spid="_x0000_s23656"/>
                </a:ext>
                <a:ext uri="{FF2B5EF4-FFF2-40B4-BE49-F238E27FC236}">
                  <a16:creationId xmlns:a16="http://schemas.microsoft.com/office/drawing/2014/main" id="{C3BD8A8B-D43F-4062-A237-C192A363009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68" name="Picture 2">
          <a:extLst>
            <a:ext uri="{FF2B5EF4-FFF2-40B4-BE49-F238E27FC236}">
              <a16:creationId xmlns:a16="http://schemas.microsoft.com/office/drawing/2014/main" id="{422E8EC3-6502-49F4-AF70-BC97CCA0E9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69" name="Picture 3">
          <a:extLst>
            <a:ext uri="{FF2B5EF4-FFF2-40B4-BE49-F238E27FC236}">
              <a16:creationId xmlns:a16="http://schemas.microsoft.com/office/drawing/2014/main" id="{1F8E7A94-DAE1-4EA1-BFB4-13BD188B115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18</xdr:row>
      <xdr:rowOff>0</xdr:rowOff>
    </xdr:to>
    <xdr:pic>
      <xdr:nvPicPr>
        <xdr:cNvPr id="170" name="Picture 4">
          <a:extLst>
            <a:ext uri="{FF2B5EF4-FFF2-40B4-BE49-F238E27FC236}">
              <a16:creationId xmlns:a16="http://schemas.microsoft.com/office/drawing/2014/main" id="{AAE3D260-15DE-48C4-B9D0-1964EBC0E79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71" name="Picture 6">
          <a:extLst>
            <a:ext uri="{FF2B5EF4-FFF2-40B4-BE49-F238E27FC236}">
              <a16:creationId xmlns:a16="http://schemas.microsoft.com/office/drawing/2014/main" id="{19E050EF-14FA-4F2E-B773-E14F02FF711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26</xdr:row>
          <xdr:rowOff>0</xdr:rowOff>
        </xdr:to>
        <xdr:sp macro="" textlink="">
          <xdr:nvSpPr>
            <xdr:cNvPr id="23657" name="Object 105" hidden="1">
              <a:extLst>
                <a:ext uri="{63B3BB69-23CF-44E3-9099-C40C66FF867C}">
                  <a14:compatExt spid="_x0000_s23657"/>
                </a:ext>
                <a:ext uri="{FF2B5EF4-FFF2-40B4-BE49-F238E27FC236}">
                  <a16:creationId xmlns:a16="http://schemas.microsoft.com/office/drawing/2014/main" id="{8C379E5C-326E-4FFC-96BD-675C543D8D5D}"/>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23658" name="Object 106" hidden="1">
              <a:extLst>
                <a:ext uri="{63B3BB69-23CF-44E3-9099-C40C66FF867C}">
                  <a14:compatExt spid="_x0000_s23658"/>
                </a:ext>
                <a:ext uri="{FF2B5EF4-FFF2-40B4-BE49-F238E27FC236}">
                  <a16:creationId xmlns:a16="http://schemas.microsoft.com/office/drawing/2014/main" id="{6FFD00BF-2F1E-4A28-AF0B-FA34DEA4D8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23659" name="Object 107" hidden="1">
              <a:extLst>
                <a:ext uri="{63B3BB69-23CF-44E3-9099-C40C66FF867C}">
                  <a14:compatExt spid="_x0000_s23659"/>
                </a:ext>
                <a:ext uri="{FF2B5EF4-FFF2-40B4-BE49-F238E27FC236}">
                  <a16:creationId xmlns:a16="http://schemas.microsoft.com/office/drawing/2014/main" id="{427FB3AF-D8AE-4BFF-A2A8-FD2C30F58F7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29</xdr:row>
          <xdr:rowOff>0</xdr:rowOff>
        </xdr:to>
        <xdr:sp macro="" textlink="">
          <xdr:nvSpPr>
            <xdr:cNvPr id="23660" name="Object 108" hidden="1">
              <a:extLst>
                <a:ext uri="{63B3BB69-23CF-44E3-9099-C40C66FF867C}">
                  <a14:compatExt spid="_x0000_s23660"/>
                </a:ext>
                <a:ext uri="{FF2B5EF4-FFF2-40B4-BE49-F238E27FC236}">
                  <a16:creationId xmlns:a16="http://schemas.microsoft.com/office/drawing/2014/main" id="{DE18FCFF-9973-436E-9B5A-1EB239CDCB0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0</xdr:rowOff>
        </xdr:from>
        <xdr:to>
          <xdr:col>2</xdr:col>
          <xdr:colOff>533400</xdr:colOff>
          <xdr:row>30</xdr:row>
          <xdr:rowOff>19050</xdr:rowOff>
        </xdr:to>
        <xdr:sp macro="" textlink="">
          <xdr:nvSpPr>
            <xdr:cNvPr id="23661" name="Object 109" hidden="1">
              <a:extLst>
                <a:ext uri="{63B3BB69-23CF-44E3-9099-C40C66FF867C}">
                  <a14:compatExt spid="_x0000_s23661"/>
                </a:ext>
                <a:ext uri="{FF2B5EF4-FFF2-40B4-BE49-F238E27FC236}">
                  <a16:creationId xmlns:a16="http://schemas.microsoft.com/office/drawing/2014/main" id="{9C6D5E70-B8A3-4E4F-AA1F-4A742D99848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23662" name="Object 110" hidden="1">
              <a:extLst>
                <a:ext uri="{63B3BB69-23CF-44E3-9099-C40C66FF867C}">
                  <a14:compatExt spid="_x0000_s23662"/>
                </a:ext>
                <a:ext uri="{FF2B5EF4-FFF2-40B4-BE49-F238E27FC236}">
                  <a16:creationId xmlns:a16="http://schemas.microsoft.com/office/drawing/2014/main" id="{F15B179A-9D0C-4CF9-AD38-CD392274177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23663" name="Object 111" hidden="1">
              <a:extLst>
                <a:ext uri="{63B3BB69-23CF-44E3-9099-C40C66FF867C}">
                  <a14:compatExt spid="_x0000_s23663"/>
                </a:ext>
                <a:ext uri="{FF2B5EF4-FFF2-40B4-BE49-F238E27FC236}">
                  <a16:creationId xmlns:a16="http://schemas.microsoft.com/office/drawing/2014/main" id="{BE8A6EE8-2623-4865-81AE-F1ADDBE155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23664" name="Object 112" hidden="1">
              <a:extLst>
                <a:ext uri="{63B3BB69-23CF-44E3-9099-C40C66FF867C}">
                  <a14:compatExt spid="_x0000_s23664"/>
                </a:ext>
                <a:ext uri="{FF2B5EF4-FFF2-40B4-BE49-F238E27FC236}">
                  <a16:creationId xmlns:a16="http://schemas.microsoft.com/office/drawing/2014/main" id="{FA99AC63-A628-4F2E-B8E8-DC1A410199A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23665" name="Object 113" hidden="1">
              <a:extLst>
                <a:ext uri="{63B3BB69-23CF-44E3-9099-C40C66FF867C}">
                  <a14:compatExt spid="_x0000_s23665"/>
                </a:ext>
                <a:ext uri="{FF2B5EF4-FFF2-40B4-BE49-F238E27FC236}">
                  <a16:creationId xmlns:a16="http://schemas.microsoft.com/office/drawing/2014/main" id="{DC65006F-D5E9-4CB0-967F-FD141C31E7F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23666" name="Object 114" hidden="1">
              <a:extLst>
                <a:ext uri="{63B3BB69-23CF-44E3-9099-C40C66FF867C}">
                  <a14:compatExt spid="_x0000_s23666"/>
                </a:ext>
                <a:ext uri="{FF2B5EF4-FFF2-40B4-BE49-F238E27FC236}">
                  <a16:creationId xmlns:a16="http://schemas.microsoft.com/office/drawing/2014/main" id="{C4637EF7-E12B-4115-8B31-92E8D85382B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23667" name="Object 115" hidden="1">
              <a:extLst>
                <a:ext uri="{63B3BB69-23CF-44E3-9099-C40C66FF867C}">
                  <a14:compatExt spid="_x0000_s23667"/>
                </a:ext>
                <a:ext uri="{FF2B5EF4-FFF2-40B4-BE49-F238E27FC236}">
                  <a16:creationId xmlns:a16="http://schemas.microsoft.com/office/drawing/2014/main" id="{4C3F684D-6B42-42A8-AA72-438F3C8ACB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23668" name="Object 116" hidden="1">
              <a:extLst>
                <a:ext uri="{63B3BB69-23CF-44E3-9099-C40C66FF867C}">
                  <a14:compatExt spid="_x0000_s23668"/>
                </a:ext>
                <a:ext uri="{FF2B5EF4-FFF2-40B4-BE49-F238E27FC236}">
                  <a16:creationId xmlns:a16="http://schemas.microsoft.com/office/drawing/2014/main" id="{09F32365-7C7B-4623-ABE5-22B7BF5DFDA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23669" name="Object 117" hidden="1">
              <a:extLst>
                <a:ext uri="{63B3BB69-23CF-44E3-9099-C40C66FF867C}">
                  <a14:compatExt spid="_x0000_s23669"/>
                </a:ext>
                <a:ext uri="{FF2B5EF4-FFF2-40B4-BE49-F238E27FC236}">
                  <a16:creationId xmlns:a16="http://schemas.microsoft.com/office/drawing/2014/main" id="{DD802209-B44B-4F68-AD14-14F5A87376D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23670" name="Object 118" hidden="1">
              <a:extLst>
                <a:ext uri="{63B3BB69-23CF-44E3-9099-C40C66FF867C}">
                  <a14:compatExt spid="_x0000_s23670"/>
                </a:ext>
                <a:ext uri="{FF2B5EF4-FFF2-40B4-BE49-F238E27FC236}">
                  <a16:creationId xmlns:a16="http://schemas.microsoft.com/office/drawing/2014/main" id="{10C174BE-9FA0-4D76-870E-A2DEF71493C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23671" name="Object 119" hidden="1">
              <a:extLst>
                <a:ext uri="{63B3BB69-23CF-44E3-9099-C40C66FF867C}">
                  <a14:compatExt spid="_x0000_s23671"/>
                </a:ext>
                <a:ext uri="{FF2B5EF4-FFF2-40B4-BE49-F238E27FC236}">
                  <a16:creationId xmlns:a16="http://schemas.microsoft.com/office/drawing/2014/main" id="{C0B0285C-FDC2-4787-B47F-33D0280781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23672" name="Object 120" hidden="1">
              <a:extLst>
                <a:ext uri="{63B3BB69-23CF-44E3-9099-C40C66FF867C}">
                  <a14:compatExt spid="_x0000_s23672"/>
                </a:ext>
                <a:ext uri="{FF2B5EF4-FFF2-40B4-BE49-F238E27FC236}">
                  <a16:creationId xmlns:a16="http://schemas.microsoft.com/office/drawing/2014/main" id="{91BEA6B7-39B8-4DF6-942E-4B5FB9EC91D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4</xdr:row>
          <xdr:rowOff>76200</xdr:rowOff>
        </xdr:from>
        <xdr:to>
          <xdr:col>2</xdr:col>
          <xdr:colOff>800100</xdr:colOff>
          <xdr:row>4</xdr:row>
          <xdr:rowOff>552450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xdr:row>
          <xdr:rowOff>247650</xdr:rowOff>
        </xdr:from>
        <xdr:to>
          <xdr:col>2</xdr:col>
          <xdr:colOff>790575</xdr:colOff>
          <xdr:row>5</xdr:row>
          <xdr:rowOff>714375</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xdr:row>
          <xdr:rowOff>247650</xdr:rowOff>
        </xdr:from>
        <xdr:to>
          <xdr:col>2</xdr:col>
          <xdr:colOff>819150</xdr:colOff>
          <xdr:row>6</xdr:row>
          <xdr:rowOff>666750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xdr:row>
          <xdr:rowOff>28575</xdr:rowOff>
        </xdr:from>
        <xdr:to>
          <xdr:col>2</xdr:col>
          <xdr:colOff>809625</xdr:colOff>
          <xdr:row>7</xdr:row>
          <xdr:rowOff>523875</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8</xdr:row>
          <xdr:rowOff>66675</xdr:rowOff>
        </xdr:from>
        <xdr:to>
          <xdr:col>2</xdr:col>
          <xdr:colOff>809625</xdr:colOff>
          <xdr:row>8</xdr:row>
          <xdr:rowOff>485775</xdr:rowOff>
        </xdr:to>
        <xdr:sp macro="" textlink="">
          <xdr:nvSpPr>
            <xdr:cNvPr id="6149" name="Object 5" hidden="1">
              <a:extLst>
                <a:ext uri="{63B3BB69-23CF-44E3-9099-C40C66FF867C}">
                  <a14:compatExt spid="_x0000_s6149"/>
                </a:ext>
                <a:ext uri="{FF2B5EF4-FFF2-40B4-BE49-F238E27FC236}">
                  <a16:creationId xmlns:a16="http://schemas.microsoft.com/office/drawing/2014/main" id="{00000000-0008-0000-0700-000005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11</xdr:row>
          <xdr:rowOff>9525</xdr:rowOff>
        </xdr:from>
        <xdr:to>
          <xdr:col>2</xdr:col>
          <xdr:colOff>962025</xdr:colOff>
          <xdr:row>15</xdr:row>
          <xdr:rowOff>28575</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54;/&#1055;&#1086;&#1088;&#1103;&#1076;&#1086;&#1082;%20&#1088;&#1072;&#1079;&#1084;&#1077;&#1097;&#1077;&#1085;&#1080;&#1103;%20&#1080;&#1085;&#1092;&#1086;&#1088;&#1084;&#1072;&#1094;&#1080;&#1080;%20&#1085;&#1072;%20&#1040;&#1058;&#1057;/&#1044;&#1051;&#1071;%20&#1040;&#1058;&#1057;/06/20220601_SURGENSB_98_part_sr_ncz_data_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ooses-fs-01\&#1087;&#1101;&#1086;\&#1057;&#1052;\&#1060;&#1040;&#1050;&#1058;\&#1071;&#1082;&#1091;&#1090;&#1080;&#1103;\2022\08_&#1072;&#1074;&#1075;&#1091;&#1089;&#1090;\&#1040;&#1074;&#1075;&#1091;&#1089;&#1090;_2022_&#1056;&#1045;&#104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ooses-fs-01\&#1087;&#1101;&#1086;\&#1057;&#1052;\&#1060;&#1040;&#1050;&#1058;\&#1071;&#1082;&#1091;&#1090;&#1080;&#1103;\2022\08_&#1072;&#1074;&#1075;&#1091;&#1089;&#1090;\&#1040;&#1074;&#1075;&#1091;&#1089;&#1090;_2022__&#1056;&#1045;&#10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sheetName val="ГТП"/>
      <sheetName val="субъекты РФ"/>
      <sheetName val="уровень напряжения"/>
      <sheetName val="группы потребителей"/>
      <sheetName val="причина корректировки"/>
      <sheetName val="95"/>
      <sheetName val="95a"/>
      <sheetName val="96"/>
      <sheetName val="97"/>
      <sheetName val="137"/>
      <sheetName val="99"/>
      <sheetName val="99a"/>
      <sheetName val="140"/>
      <sheetName val="100a"/>
      <sheetName val="100б"/>
    </sheetNames>
    <sheetDataSet>
      <sheetData sheetId="0" refreshError="1"/>
      <sheetData sheetId="1" refreshError="1"/>
      <sheetData sheetId="2" refreshError="1"/>
      <sheetData sheetId="3">
        <row r="6">
          <cell r="A6">
            <v>4</v>
          </cell>
        </row>
        <row r="7">
          <cell r="A7">
            <v>5</v>
          </cell>
        </row>
        <row r="8">
          <cell r="A8">
            <v>6</v>
          </cell>
        </row>
        <row r="9">
          <cell r="A9">
            <v>7</v>
          </cell>
        </row>
      </sheetData>
      <sheetData sheetId="4">
        <row r="3">
          <cell r="A3">
            <v>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sheetName val="08"/>
      <sheetName val="Баланс"/>
      <sheetName val="PRICE"/>
      <sheetName val="Реестр сделок (Сибирь)"/>
      <sheetName val="АТС"/>
      <sheetName val="Расчет ОД-Э-37"/>
      <sheetName val="ПС_ОД-Э-37"/>
      <sheetName val="Сост.цены (2)"/>
      <sheetName val="Для ТЭПов"/>
      <sheetName val="Прил. 6"/>
      <sheetName val="Прил. 6.1"/>
      <sheetName val="135"/>
      <sheetName val="СВЦ"/>
    </sheetNames>
    <sheetDataSet>
      <sheetData sheetId="0" refreshError="1">
        <row r="24">
          <cell r="F24">
            <v>1839.78</v>
          </cell>
        </row>
        <row r="25">
          <cell r="F25">
            <v>3.16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sheetName val="08"/>
      <sheetName val="Баланс"/>
      <sheetName val="PRICE"/>
      <sheetName val="Реестр сделок (Сибирь)"/>
      <sheetName val="АТС"/>
      <sheetName val="Расчет ОД-Э-37"/>
      <sheetName val="ПС_ОД-Э-37"/>
      <sheetName val="Сост.цены (2)"/>
      <sheetName val="Для ТЭПов"/>
      <sheetName val="Прил. 6"/>
      <sheetName val="Прил. 6.1"/>
      <sheetName val="135"/>
      <sheetName val="СВЦ"/>
    </sheetNames>
    <sheetDataSet>
      <sheetData sheetId="0">
        <row r="20">
          <cell r="F20">
            <v>130.54</v>
          </cell>
        </row>
        <row r="21">
          <cell r="F21">
            <v>0.22</v>
          </cell>
        </row>
        <row r="22">
          <cell r="F22">
            <v>501.22</v>
          </cell>
        </row>
        <row r="23">
          <cell r="F23">
            <v>0.86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06E6EC-3A27-41C4-B208-AEEDB927B4E4}" name="Таблица45" displayName="Таблица45" ref="A6:G10" insertRowShift="1" totalsRowShown="0" headerRowDxfId="11" dataDxfId="9" headerRowBorderDxfId="10" tableBorderDxfId="8" totalsRowBorderDxfId="7">
  <autoFilter ref="A6:G10" xr:uid="{C24FA54E-2878-4BF3-91BA-1485FC9C5DB2}"/>
  <tableColumns count="7">
    <tableColumn id="1" xr3:uid="{7717A1F8-58F6-40AF-A5F6-B1F3923F24EC}" name="gc" dataDxfId="6"/>
    <tableColumn id="2" xr3:uid="{3D7B944F-4C40-4E13-8297-39E4F8F9B99D}" name="lvl" dataDxfId="5"/>
    <tableColumn id="3" xr3:uid="{32CDD574-2DC3-4577-A5D1-85828B939390}" name="v1" dataDxfId="4"/>
    <tableColumn id="4" xr3:uid="{BC28DA5B-BEC0-47CE-A38B-1E01B098CA1B}" name="v2" dataDxfId="3"/>
    <tableColumn id="5" xr3:uid="{366E933A-5EA8-44F1-8D35-EEEFA0766338}" name="v3" dataDxfId="2"/>
    <tableColumn id="6" xr3:uid="{0B589888-E1A2-40E7-9431-3F8F119C389C}" name="v4" dataDxfId="1"/>
    <tableColumn id="7" xr3:uid="{65AD2ED7-2B8B-4F6C-8530-1FEA80EF7009}" name="v5" dataDxfId="0"/>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oleObject" Target="../embeddings/oleObject94.bin"/><Relationship Id="rId21" Type="http://schemas.openxmlformats.org/officeDocument/2006/relationships/image" Target="../media/image9.wmf"/><Relationship Id="rId42" Type="http://schemas.openxmlformats.org/officeDocument/2006/relationships/oleObject" Target="../embeddings/oleObject20.bin"/><Relationship Id="rId63" Type="http://schemas.openxmlformats.org/officeDocument/2006/relationships/oleObject" Target="../embeddings/oleObject40.bin"/><Relationship Id="rId84" Type="http://schemas.openxmlformats.org/officeDocument/2006/relationships/oleObject" Target="../embeddings/oleObject61.bin"/><Relationship Id="rId138" Type="http://schemas.openxmlformats.org/officeDocument/2006/relationships/oleObject" Target="../embeddings/oleObject115.bin"/><Relationship Id="rId107" Type="http://schemas.openxmlformats.org/officeDocument/2006/relationships/oleObject" Target="../embeddings/oleObject84.bin"/><Relationship Id="rId11" Type="http://schemas.openxmlformats.org/officeDocument/2006/relationships/image" Target="../media/image4.wmf"/><Relationship Id="rId32" Type="http://schemas.openxmlformats.org/officeDocument/2006/relationships/oleObject" Target="../embeddings/oleObject15.bin"/><Relationship Id="rId53" Type="http://schemas.openxmlformats.org/officeDocument/2006/relationships/oleObject" Target="../embeddings/oleObject30.bin"/><Relationship Id="rId74" Type="http://schemas.openxmlformats.org/officeDocument/2006/relationships/oleObject" Target="../embeddings/oleObject51.bin"/><Relationship Id="rId128" Type="http://schemas.openxmlformats.org/officeDocument/2006/relationships/oleObject" Target="../embeddings/oleObject105.bin"/><Relationship Id="rId149" Type="http://schemas.openxmlformats.org/officeDocument/2006/relationships/image" Target="../media/image26.wmf"/><Relationship Id="rId5" Type="http://schemas.openxmlformats.org/officeDocument/2006/relationships/image" Target="../media/image1.wmf"/><Relationship Id="rId95" Type="http://schemas.openxmlformats.org/officeDocument/2006/relationships/oleObject" Target="../embeddings/oleObject72.bin"/><Relationship Id="rId22" Type="http://schemas.openxmlformats.org/officeDocument/2006/relationships/oleObject" Target="../embeddings/oleObject10.bin"/><Relationship Id="rId27" Type="http://schemas.openxmlformats.org/officeDocument/2006/relationships/image" Target="../media/image12.wmf"/><Relationship Id="rId43" Type="http://schemas.openxmlformats.org/officeDocument/2006/relationships/image" Target="../media/image20.wmf"/><Relationship Id="rId48" Type="http://schemas.openxmlformats.org/officeDocument/2006/relationships/oleObject" Target="../embeddings/oleObject25.bin"/><Relationship Id="rId64" Type="http://schemas.openxmlformats.org/officeDocument/2006/relationships/oleObject" Target="../embeddings/oleObject41.bin"/><Relationship Id="rId69" Type="http://schemas.openxmlformats.org/officeDocument/2006/relationships/oleObject" Target="../embeddings/oleObject46.bin"/><Relationship Id="rId113" Type="http://schemas.openxmlformats.org/officeDocument/2006/relationships/oleObject" Target="../embeddings/oleObject90.bin"/><Relationship Id="rId118" Type="http://schemas.openxmlformats.org/officeDocument/2006/relationships/oleObject" Target="../embeddings/oleObject95.bin"/><Relationship Id="rId134" Type="http://schemas.openxmlformats.org/officeDocument/2006/relationships/oleObject" Target="../embeddings/oleObject111.bin"/><Relationship Id="rId139" Type="http://schemas.openxmlformats.org/officeDocument/2006/relationships/image" Target="../media/image21.wmf"/><Relationship Id="rId80" Type="http://schemas.openxmlformats.org/officeDocument/2006/relationships/oleObject" Target="../embeddings/oleObject57.bin"/><Relationship Id="rId85" Type="http://schemas.openxmlformats.org/officeDocument/2006/relationships/oleObject" Target="../embeddings/oleObject62.bin"/><Relationship Id="rId12" Type="http://schemas.openxmlformats.org/officeDocument/2006/relationships/oleObject" Target="../embeddings/oleObject5.bin"/><Relationship Id="rId17" Type="http://schemas.openxmlformats.org/officeDocument/2006/relationships/image" Target="../media/image7.emf"/><Relationship Id="rId33" Type="http://schemas.openxmlformats.org/officeDocument/2006/relationships/image" Target="../media/image15.wmf"/><Relationship Id="rId38" Type="http://schemas.openxmlformats.org/officeDocument/2006/relationships/oleObject" Target="../embeddings/oleObject18.bin"/><Relationship Id="rId59" Type="http://schemas.openxmlformats.org/officeDocument/2006/relationships/oleObject" Target="../embeddings/oleObject36.bin"/><Relationship Id="rId103" Type="http://schemas.openxmlformats.org/officeDocument/2006/relationships/oleObject" Target="../embeddings/oleObject80.bin"/><Relationship Id="rId108" Type="http://schemas.openxmlformats.org/officeDocument/2006/relationships/oleObject" Target="../embeddings/oleObject85.bin"/><Relationship Id="rId124" Type="http://schemas.openxmlformats.org/officeDocument/2006/relationships/oleObject" Target="../embeddings/oleObject101.bin"/><Relationship Id="rId129" Type="http://schemas.openxmlformats.org/officeDocument/2006/relationships/oleObject" Target="../embeddings/oleObject106.bin"/><Relationship Id="rId54" Type="http://schemas.openxmlformats.org/officeDocument/2006/relationships/oleObject" Target="../embeddings/oleObject31.bin"/><Relationship Id="rId70" Type="http://schemas.openxmlformats.org/officeDocument/2006/relationships/oleObject" Target="../embeddings/oleObject47.bin"/><Relationship Id="rId75" Type="http://schemas.openxmlformats.org/officeDocument/2006/relationships/oleObject" Target="../embeddings/oleObject52.bin"/><Relationship Id="rId91" Type="http://schemas.openxmlformats.org/officeDocument/2006/relationships/oleObject" Target="../embeddings/oleObject68.bin"/><Relationship Id="rId96" Type="http://schemas.openxmlformats.org/officeDocument/2006/relationships/oleObject" Target="../embeddings/oleObject73.bin"/><Relationship Id="rId140" Type="http://schemas.openxmlformats.org/officeDocument/2006/relationships/oleObject" Target="../embeddings/oleObject116.bin"/><Relationship Id="rId145" Type="http://schemas.openxmlformats.org/officeDocument/2006/relationships/image" Target="../media/image24.w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23" Type="http://schemas.openxmlformats.org/officeDocument/2006/relationships/image" Target="../media/image10.wmf"/><Relationship Id="rId28" Type="http://schemas.openxmlformats.org/officeDocument/2006/relationships/oleObject" Target="../embeddings/oleObject13.bin"/><Relationship Id="rId49" Type="http://schemas.openxmlformats.org/officeDocument/2006/relationships/oleObject" Target="../embeddings/oleObject26.bin"/><Relationship Id="rId114" Type="http://schemas.openxmlformats.org/officeDocument/2006/relationships/oleObject" Target="../embeddings/oleObject91.bin"/><Relationship Id="rId119" Type="http://schemas.openxmlformats.org/officeDocument/2006/relationships/oleObject" Target="../embeddings/oleObject96.bin"/><Relationship Id="rId44" Type="http://schemas.openxmlformats.org/officeDocument/2006/relationships/oleObject" Target="../embeddings/oleObject21.bin"/><Relationship Id="rId60" Type="http://schemas.openxmlformats.org/officeDocument/2006/relationships/oleObject" Target="../embeddings/oleObject37.bin"/><Relationship Id="rId65" Type="http://schemas.openxmlformats.org/officeDocument/2006/relationships/oleObject" Target="../embeddings/oleObject42.bin"/><Relationship Id="rId81" Type="http://schemas.openxmlformats.org/officeDocument/2006/relationships/oleObject" Target="../embeddings/oleObject58.bin"/><Relationship Id="rId86" Type="http://schemas.openxmlformats.org/officeDocument/2006/relationships/oleObject" Target="../embeddings/oleObject63.bin"/><Relationship Id="rId130" Type="http://schemas.openxmlformats.org/officeDocument/2006/relationships/oleObject" Target="../embeddings/oleObject107.bin"/><Relationship Id="rId135" Type="http://schemas.openxmlformats.org/officeDocument/2006/relationships/oleObject" Target="../embeddings/oleObject112.bin"/><Relationship Id="rId13" Type="http://schemas.openxmlformats.org/officeDocument/2006/relationships/image" Target="../media/image5.wmf"/><Relationship Id="rId18" Type="http://schemas.openxmlformats.org/officeDocument/2006/relationships/oleObject" Target="../embeddings/oleObject8.bin"/><Relationship Id="rId39" Type="http://schemas.openxmlformats.org/officeDocument/2006/relationships/image" Target="../media/image18.wmf"/><Relationship Id="rId109" Type="http://schemas.openxmlformats.org/officeDocument/2006/relationships/oleObject" Target="../embeddings/oleObject86.bin"/><Relationship Id="rId34" Type="http://schemas.openxmlformats.org/officeDocument/2006/relationships/oleObject" Target="../embeddings/oleObject16.bin"/><Relationship Id="rId50" Type="http://schemas.openxmlformats.org/officeDocument/2006/relationships/oleObject" Target="../embeddings/oleObject27.bin"/><Relationship Id="rId55" Type="http://schemas.openxmlformats.org/officeDocument/2006/relationships/oleObject" Target="../embeddings/oleObject32.bin"/><Relationship Id="rId76" Type="http://schemas.openxmlformats.org/officeDocument/2006/relationships/oleObject" Target="../embeddings/oleObject53.bin"/><Relationship Id="rId97" Type="http://schemas.openxmlformats.org/officeDocument/2006/relationships/oleObject" Target="../embeddings/oleObject74.bin"/><Relationship Id="rId104" Type="http://schemas.openxmlformats.org/officeDocument/2006/relationships/oleObject" Target="../embeddings/oleObject81.bin"/><Relationship Id="rId120" Type="http://schemas.openxmlformats.org/officeDocument/2006/relationships/oleObject" Target="../embeddings/oleObject97.bin"/><Relationship Id="rId125" Type="http://schemas.openxmlformats.org/officeDocument/2006/relationships/oleObject" Target="../embeddings/oleObject102.bin"/><Relationship Id="rId141" Type="http://schemas.openxmlformats.org/officeDocument/2006/relationships/image" Target="../media/image22.wmf"/><Relationship Id="rId146" Type="http://schemas.openxmlformats.org/officeDocument/2006/relationships/oleObject" Target="../embeddings/oleObject119.bin"/><Relationship Id="rId7" Type="http://schemas.openxmlformats.org/officeDocument/2006/relationships/image" Target="../media/image2.wmf"/><Relationship Id="rId71" Type="http://schemas.openxmlformats.org/officeDocument/2006/relationships/oleObject" Target="../embeddings/oleObject48.bin"/><Relationship Id="rId92" Type="http://schemas.openxmlformats.org/officeDocument/2006/relationships/oleObject" Target="../embeddings/oleObject69.bin"/><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oleObject" Target="../embeddings/oleObject11.bin"/><Relationship Id="rId40" Type="http://schemas.openxmlformats.org/officeDocument/2006/relationships/oleObject" Target="../embeddings/oleObject19.bin"/><Relationship Id="rId45" Type="http://schemas.openxmlformats.org/officeDocument/2006/relationships/oleObject" Target="../embeddings/oleObject22.bin"/><Relationship Id="rId66" Type="http://schemas.openxmlformats.org/officeDocument/2006/relationships/oleObject" Target="../embeddings/oleObject43.bin"/><Relationship Id="rId87" Type="http://schemas.openxmlformats.org/officeDocument/2006/relationships/oleObject" Target="../embeddings/oleObject64.bin"/><Relationship Id="rId110" Type="http://schemas.openxmlformats.org/officeDocument/2006/relationships/oleObject" Target="../embeddings/oleObject87.bin"/><Relationship Id="rId115" Type="http://schemas.openxmlformats.org/officeDocument/2006/relationships/oleObject" Target="../embeddings/oleObject92.bin"/><Relationship Id="rId131" Type="http://schemas.openxmlformats.org/officeDocument/2006/relationships/oleObject" Target="../embeddings/oleObject108.bin"/><Relationship Id="rId136" Type="http://schemas.openxmlformats.org/officeDocument/2006/relationships/oleObject" Target="../embeddings/oleObject113.bin"/><Relationship Id="rId61" Type="http://schemas.openxmlformats.org/officeDocument/2006/relationships/oleObject" Target="../embeddings/oleObject38.bin"/><Relationship Id="rId82" Type="http://schemas.openxmlformats.org/officeDocument/2006/relationships/oleObject" Target="../embeddings/oleObject59.bin"/><Relationship Id="rId19" Type="http://schemas.openxmlformats.org/officeDocument/2006/relationships/image" Target="../media/image8.wmf"/><Relationship Id="rId14" Type="http://schemas.openxmlformats.org/officeDocument/2006/relationships/oleObject" Target="../embeddings/oleObject6.bin"/><Relationship Id="rId30" Type="http://schemas.openxmlformats.org/officeDocument/2006/relationships/oleObject" Target="../embeddings/oleObject14.bin"/><Relationship Id="rId35" Type="http://schemas.openxmlformats.org/officeDocument/2006/relationships/image" Target="../media/image16.wmf"/><Relationship Id="rId56" Type="http://schemas.openxmlformats.org/officeDocument/2006/relationships/oleObject" Target="../embeddings/oleObject33.bin"/><Relationship Id="rId77" Type="http://schemas.openxmlformats.org/officeDocument/2006/relationships/oleObject" Target="../embeddings/oleObject54.bin"/><Relationship Id="rId100" Type="http://schemas.openxmlformats.org/officeDocument/2006/relationships/oleObject" Target="../embeddings/oleObject77.bin"/><Relationship Id="rId105" Type="http://schemas.openxmlformats.org/officeDocument/2006/relationships/oleObject" Target="../embeddings/oleObject82.bin"/><Relationship Id="rId126" Type="http://schemas.openxmlformats.org/officeDocument/2006/relationships/oleObject" Target="../embeddings/oleObject103.bin"/><Relationship Id="rId147" Type="http://schemas.openxmlformats.org/officeDocument/2006/relationships/image" Target="../media/image25.wmf"/><Relationship Id="rId8" Type="http://schemas.openxmlformats.org/officeDocument/2006/relationships/oleObject" Target="../embeddings/oleObject3.bin"/><Relationship Id="rId51" Type="http://schemas.openxmlformats.org/officeDocument/2006/relationships/oleObject" Target="../embeddings/oleObject28.bin"/><Relationship Id="rId72" Type="http://schemas.openxmlformats.org/officeDocument/2006/relationships/oleObject" Target="../embeddings/oleObject49.bin"/><Relationship Id="rId93" Type="http://schemas.openxmlformats.org/officeDocument/2006/relationships/oleObject" Target="../embeddings/oleObject70.bin"/><Relationship Id="rId98" Type="http://schemas.openxmlformats.org/officeDocument/2006/relationships/oleObject" Target="../embeddings/oleObject75.bin"/><Relationship Id="rId121" Type="http://schemas.openxmlformats.org/officeDocument/2006/relationships/oleObject" Target="../embeddings/oleObject98.bin"/><Relationship Id="rId142" Type="http://schemas.openxmlformats.org/officeDocument/2006/relationships/oleObject" Target="../embeddings/oleObject117.bin"/><Relationship Id="rId3" Type="http://schemas.openxmlformats.org/officeDocument/2006/relationships/vmlDrawing" Target="../drawings/vmlDrawing1.vml"/><Relationship Id="rId25" Type="http://schemas.openxmlformats.org/officeDocument/2006/relationships/image" Target="../media/image11.wmf"/><Relationship Id="rId46" Type="http://schemas.openxmlformats.org/officeDocument/2006/relationships/oleObject" Target="../embeddings/oleObject23.bin"/><Relationship Id="rId67" Type="http://schemas.openxmlformats.org/officeDocument/2006/relationships/oleObject" Target="../embeddings/oleObject44.bin"/><Relationship Id="rId116" Type="http://schemas.openxmlformats.org/officeDocument/2006/relationships/oleObject" Target="../embeddings/oleObject93.bin"/><Relationship Id="rId137" Type="http://schemas.openxmlformats.org/officeDocument/2006/relationships/oleObject" Target="../embeddings/oleObject114.bin"/><Relationship Id="rId20" Type="http://schemas.openxmlformats.org/officeDocument/2006/relationships/oleObject" Target="../embeddings/oleObject9.bin"/><Relationship Id="rId41" Type="http://schemas.openxmlformats.org/officeDocument/2006/relationships/image" Target="../media/image19.wmf"/><Relationship Id="rId62" Type="http://schemas.openxmlformats.org/officeDocument/2006/relationships/oleObject" Target="../embeddings/oleObject39.bin"/><Relationship Id="rId83" Type="http://schemas.openxmlformats.org/officeDocument/2006/relationships/oleObject" Target="../embeddings/oleObject60.bin"/><Relationship Id="rId88" Type="http://schemas.openxmlformats.org/officeDocument/2006/relationships/oleObject" Target="../embeddings/oleObject65.bin"/><Relationship Id="rId111" Type="http://schemas.openxmlformats.org/officeDocument/2006/relationships/oleObject" Target="../embeddings/oleObject88.bin"/><Relationship Id="rId132" Type="http://schemas.openxmlformats.org/officeDocument/2006/relationships/oleObject" Target="../embeddings/oleObject109.bin"/><Relationship Id="rId15" Type="http://schemas.openxmlformats.org/officeDocument/2006/relationships/image" Target="../media/image6.emf"/><Relationship Id="rId36" Type="http://schemas.openxmlformats.org/officeDocument/2006/relationships/oleObject" Target="../embeddings/oleObject17.bin"/><Relationship Id="rId57" Type="http://schemas.openxmlformats.org/officeDocument/2006/relationships/oleObject" Target="../embeddings/oleObject34.bin"/><Relationship Id="rId106" Type="http://schemas.openxmlformats.org/officeDocument/2006/relationships/oleObject" Target="../embeddings/oleObject83.bin"/><Relationship Id="rId127" Type="http://schemas.openxmlformats.org/officeDocument/2006/relationships/oleObject" Target="../embeddings/oleObject104.bin"/><Relationship Id="rId10" Type="http://schemas.openxmlformats.org/officeDocument/2006/relationships/oleObject" Target="../embeddings/oleObject4.bin"/><Relationship Id="rId31" Type="http://schemas.openxmlformats.org/officeDocument/2006/relationships/image" Target="../media/image14.wmf"/><Relationship Id="rId52" Type="http://schemas.openxmlformats.org/officeDocument/2006/relationships/oleObject" Target="../embeddings/oleObject29.bin"/><Relationship Id="rId73" Type="http://schemas.openxmlformats.org/officeDocument/2006/relationships/oleObject" Target="../embeddings/oleObject50.bin"/><Relationship Id="rId78" Type="http://schemas.openxmlformats.org/officeDocument/2006/relationships/oleObject" Target="../embeddings/oleObject55.bin"/><Relationship Id="rId94" Type="http://schemas.openxmlformats.org/officeDocument/2006/relationships/oleObject" Target="../embeddings/oleObject71.bin"/><Relationship Id="rId99" Type="http://schemas.openxmlformats.org/officeDocument/2006/relationships/oleObject" Target="../embeddings/oleObject76.bin"/><Relationship Id="rId101" Type="http://schemas.openxmlformats.org/officeDocument/2006/relationships/oleObject" Target="../embeddings/oleObject78.bin"/><Relationship Id="rId122" Type="http://schemas.openxmlformats.org/officeDocument/2006/relationships/oleObject" Target="../embeddings/oleObject99.bin"/><Relationship Id="rId143" Type="http://schemas.openxmlformats.org/officeDocument/2006/relationships/image" Target="../media/image23.wmf"/><Relationship Id="rId148" Type="http://schemas.openxmlformats.org/officeDocument/2006/relationships/oleObject" Target="../embeddings/oleObject120.bin"/><Relationship Id="rId4" Type="http://schemas.openxmlformats.org/officeDocument/2006/relationships/oleObject" Target="../embeddings/oleObject1.bin"/><Relationship Id="rId9" Type="http://schemas.openxmlformats.org/officeDocument/2006/relationships/image" Target="../media/image3.wmf"/><Relationship Id="rId26" Type="http://schemas.openxmlformats.org/officeDocument/2006/relationships/oleObject" Target="../embeddings/oleObject12.bin"/><Relationship Id="rId47" Type="http://schemas.openxmlformats.org/officeDocument/2006/relationships/oleObject" Target="../embeddings/oleObject24.bin"/><Relationship Id="rId68" Type="http://schemas.openxmlformats.org/officeDocument/2006/relationships/oleObject" Target="../embeddings/oleObject45.bin"/><Relationship Id="rId89" Type="http://schemas.openxmlformats.org/officeDocument/2006/relationships/oleObject" Target="../embeddings/oleObject66.bin"/><Relationship Id="rId112" Type="http://schemas.openxmlformats.org/officeDocument/2006/relationships/oleObject" Target="../embeddings/oleObject89.bin"/><Relationship Id="rId133" Type="http://schemas.openxmlformats.org/officeDocument/2006/relationships/oleObject" Target="../embeddings/oleObject110.bin"/><Relationship Id="rId16" Type="http://schemas.openxmlformats.org/officeDocument/2006/relationships/oleObject" Target="../embeddings/oleObject7.bin"/><Relationship Id="rId37" Type="http://schemas.openxmlformats.org/officeDocument/2006/relationships/image" Target="../media/image17.wmf"/><Relationship Id="rId58" Type="http://schemas.openxmlformats.org/officeDocument/2006/relationships/oleObject" Target="../embeddings/oleObject35.bin"/><Relationship Id="rId79" Type="http://schemas.openxmlformats.org/officeDocument/2006/relationships/oleObject" Target="../embeddings/oleObject56.bin"/><Relationship Id="rId102" Type="http://schemas.openxmlformats.org/officeDocument/2006/relationships/oleObject" Target="../embeddings/oleObject79.bin"/><Relationship Id="rId123" Type="http://schemas.openxmlformats.org/officeDocument/2006/relationships/oleObject" Target="../embeddings/oleObject100.bin"/><Relationship Id="rId144" Type="http://schemas.openxmlformats.org/officeDocument/2006/relationships/oleObject" Target="../embeddings/oleObject118.bin"/><Relationship Id="rId90" Type="http://schemas.openxmlformats.org/officeDocument/2006/relationships/oleObject" Target="../embeddings/oleObject67.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123.bin"/><Relationship Id="rId13" Type="http://schemas.openxmlformats.org/officeDocument/2006/relationships/image" Target="../media/image37.emf"/><Relationship Id="rId3" Type="http://schemas.openxmlformats.org/officeDocument/2006/relationships/vmlDrawing" Target="../drawings/vmlDrawing2.vml"/><Relationship Id="rId7" Type="http://schemas.openxmlformats.org/officeDocument/2006/relationships/image" Target="../media/image34.emf"/><Relationship Id="rId12" Type="http://schemas.openxmlformats.org/officeDocument/2006/relationships/oleObject" Target="../embeddings/oleObject125.bin"/><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8.bin"/><Relationship Id="rId6" Type="http://schemas.openxmlformats.org/officeDocument/2006/relationships/oleObject" Target="../embeddings/oleObject122.bin"/><Relationship Id="rId11" Type="http://schemas.openxmlformats.org/officeDocument/2006/relationships/image" Target="../media/image36.emf"/><Relationship Id="rId5" Type="http://schemas.openxmlformats.org/officeDocument/2006/relationships/image" Target="../media/image33.emf"/><Relationship Id="rId15" Type="http://schemas.openxmlformats.org/officeDocument/2006/relationships/image" Target="../media/image38.emf"/><Relationship Id="rId10" Type="http://schemas.openxmlformats.org/officeDocument/2006/relationships/oleObject" Target="../embeddings/oleObject124.bin"/><Relationship Id="rId4" Type="http://schemas.openxmlformats.org/officeDocument/2006/relationships/oleObject" Target="../embeddings/oleObject121.bin"/><Relationship Id="rId9" Type="http://schemas.openxmlformats.org/officeDocument/2006/relationships/image" Target="../media/image35.emf"/><Relationship Id="rId14" Type="http://schemas.openxmlformats.org/officeDocument/2006/relationships/oleObject" Target="../embeddings/oleObject1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E8DCF-BC4A-4ED8-9DF4-7985D9D397CB}">
  <dimension ref="A1:F782"/>
  <sheetViews>
    <sheetView tabSelected="1" topLeftCell="A16" zoomScaleNormal="100" workbookViewId="0">
      <selection activeCell="E46" sqref="E46"/>
    </sheetView>
  </sheetViews>
  <sheetFormatPr defaultRowHeight="12.75" x14ac:dyDescent="0.2"/>
  <cols>
    <col min="1" max="1" width="45" style="75" customWidth="1"/>
    <col min="2" max="2" width="45.140625" style="75" customWidth="1"/>
    <col min="3" max="6" width="24.28515625" style="75" customWidth="1"/>
    <col min="7" max="7" width="15.7109375" style="75" customWidth="1"/>
    <col min="8" max="256" width="9.140625" style="75"/>
    <col min="257" max="257" width="45" style="75" customWidth="1"/>
    <col min="258" max="258" width="45.140625" style="75" customWidth="1"/>
    <col min="259" max="262" width="24.28515625" style="75" customWidth="1"/>
    <col min="263" max="263" width="15.7109375" style="75" customWidth="1"/>
    <col min="264" max="512" width="9.140625" style="75"/>
    <col min="513" max="513" width="45" style="75" customWidth="1"/>
    <col min="514" max="514" width="45.140625" style="75" customWidth="1"/>
    <col min="515" max="518" width="24.28515625" style="75" customWidth="1"/>
    <col min="519" max="519" width="15.7109375" style="75" customWidth="1"/>
    <col min="520" max="768" width="9.140625" style="75"/>
    <col min="769" max="769" width="45" style="75" customWidth="1"/>
    <col min="770" max="770" width="45.140625" style="75" customWidth="1"/>
    <col min="771" max="774" width="24.28515625" style="75" customWidth="1"/>
    <col min="775" max="775" width="15.7109375" style="75" customWidth="1"/>
    <col min="776" max="1024" width="9.140625" style="75"/>
    <col min="1025" max="1025" width="45" style="75" customWidth="1"/>
    <col min="1026" max="1026" width="45.140625" style="75" customWidth="1"/>
    <col min="1027" max="1030" width="24.28515625" style="75" customWidth="1"/>
    <col min="1031" max="1031" width="15.7109375" style="75" customWidth="1"/>
    <col min="1032" max="1280" width="9.140625" style="75"/>
    <col min="1281" max="1281" width="45" style="75" customWidth="1"/>
    <col min="1282" max="1282" width="45.140625" style="75" customWidth="1"/>
    <col min="1283" max="1286" width="24.28515625" style="75" customWidth="1"/>
    <col min="1287" max="1287" width="15.7109375" style="75" customWidth="1"/>
    <col min="1288" max="1536" width="9.140625" style="75"/>
    <col min="1537" max="1537" width="45" style="75" customWidth="1"/>
    <col min="1538" max="1538" width="45.140625" style="75" customWidth="1"/>
    <col min="1539" max="1542" width="24.28515625" style="75" customWidth="1"/>
    <col min="1543" max="1543" width="15.7109375" style="75" customWidth="1"/>
    <col min="1544" max="1792" width="9.140625" style="75"/>
    <col min="1793" max="1793" width="45" style="75" customWidth="1"/>
    <col min="1794" max="1794" width="45.140625" style="75" customWidth="1"/>
    <col min="1795" max="1798" width="24.28515625" style="75" customWidth="1"/>
    <col min="1799" max="1799" width="15.7109375" style="75" customWidth="1"/>
    <col min="1800" max="2048" width="9.140625" style="75"/>
    <col min="2049" max="2049" width="45" style="75" customWidth="1"/>
    <col min="2050" max="2050" width="45.140625" style="75" customWidth="1"/>
    <col min="2051" max="2054" width="24.28515625" style="75" customWidth="1"/>
    <col min="2055" max="2055" width="15.7109375" style="75" customWidth="1"/>
    <col min="2056" max="2304" width="9.140625" style="75"/>
    <col min="2305" max="2305" width="45" style="75" customWidth="1"/>
    <col min="2306" max="2306" width="45.140625" style="75" customWidth="1"/>
    <col min="2307" max="2310" width="24.28515625" style="75" customWidth="1"/>
    <col min="2311" max="2311" width="15.7109375" style="75" customWidth="1"/>
    <col min="2312" max="2560" width="9.140625" style="75"/>
    <col min="2561" max="2561" width="45" style="75" customWidth="1"/>
    <col min="2562" max="2562" width="45.140625" style="75" customWidth="1"/>
    <col min="2563" max="2566" width="24.28515625" style="75" customWidth="1"/>
    <col min="2567" max="2567" width="15.7109375" style="75" customWidth="1"/>
    <col min="2568" max="2816" width="9.140625" style="75"/>
    <col min="2817" max="2817" width="45" style="75" customWidth="1"/>
    <col min="2818" max="2818" width="45.140625" style="75" customWidth="1"/>
    <col min="2819" max="2822" width="24.28515625" style="75" customWidth="1"/>
    <col min="2823" max="2823" width="15.7109375" style="75" customWidth="1"/>
    <col min="2824" max="3072" width="9.140625" style="75"/>
    <col min="3073" max="3073" width="45" style="75" customWidth="1"/>
    <col min="3074" max="3074" width="45.140625" style="75" customWidth="1"/>
    <col min="3075" max="3078" width="24.28515625" style="75" customWidth="1"/>
    <col min="3079" max="3079" width="15.7109375" style="75" customWidth="1"/>
    <col min="3080" max="3328" width="9.140625" style="75"/>
    <col min="3329" max="3329" width="45" style="75" customWidth="1"/>
    <col min="3330" max="3330" width="45.140625" style="75" customWidth="1"/>
    <col min="3331" max="3334" width="24.28515625" style="75" customWidth="1"/>
    <col min="3335" max="3335" width="15.7109375" style="75" customWidth="1"/>
    <col min="3336" max="3584" width="9.140625" style="75"/>
    <col min="3585" max="3585" width="45" style="75" customWidth="1"/>
    <col min="3586" max="3586" width="45.140625" style="75" customWidth="1"/>
    <col min="3587" max="3590" width="24.28515625" style="75" customWidth="1"/>
    <col min="3591" max="3591" width="15.7109375" style="75" customWidth="1"/>
    <col min="3592" max="3840" width="9.140625" style="75"/>
    <col min="3841" max="3841" width="45" style="75" customWidth="1"/>
    <col min="3842" max="3842" width="45.140625" style="75" customWidth="1"/>
    <col min="3843" max="3846" width="24.28515625" style="75" customWidth="1"/>
    <col min="3847" max="3847" width="15.7109375" style="75" customWidth="1"/>
    <col min="3848" max="4096" width="9.140625" style="75"/>
    <col min="4097" max="4097" width="45" style="75" customWidth="1"/>
    <col min="4098" max="4098" width="45.140625" style="75" customWidth="1"/>
    <col min="4099" max="4102" width="24.28515625" style="75" customWidth="1"/>
    <col min="4103" max="4103" width="15.7109375" style="75" customWidth="1"/>
    <col min="4104" max="4352" width="9.140625" style="75"/>
    <col min="4353" max="4353" width="45" style="75" customWidth="1"/>
    <col min="4354" max="4354" width="45.140625" style="75" customWidth="1"/>
    <col min="4355" max="4358" width="24.28515625" style="75" customWidth="1"/>
    <col min="4359" max="4359" width="15.7109375" style="75" customWidth="1"/>
    <col min="4360" max="4608" width="9.140625" style="75"/>
    <col min="4609" max="4609" width="45" style="75" customWidth="1"/>
    <col min="4610" max="4610" width="45.140625" style="75" customWidth="1"/>
    <col min="4611" max="4614" width="24.28515625" style="75" customWidth="1"/>
    <col min="4615" max="4615" width="15.7109375" style="75" customWidth="1"/>
    <col min="4616" max="4864" width="9.140625" style="75"/>
    <col min="4865" max="4865" width="45" style="75" customWidth="1"/>
    <col min="4866" max="4866" width="45.140625" style="75" customWidth="1"/>
    <col min="4867" max="4870" width="24.28515625" style="75" customWidth="1"/>
    <col min="4871" max="4871" width="15.7109375" style="75" customWidth="1"/>
    <col min="4872" max="5120" width="9.140625" style="75"/>
    <col min="5121" max="5121" width="45" style="75" customWidth="1"/>
    <col min="5122" max="5122" width="45.140625" style="75" customWidth="1"/>
    <col min="5123" max="5126" width="24.28515625" style="75" customWidth="1"/>
    <col min="5127" max="5127" width="15.7109375" style="75" customWidth="1"/>
    <col min="5128" max="5376" width="9.140625" style="75"/>
    <col min="5377" max="5377" width="45" style="75" customWidth="1"/>
    <col min="5378" max="5378" width="45.140625" style="75" customWidth="1"/>
    <col min="5379" max="5382" width="24.28515625" style="75" customWidth="1"/>
    <col min="5383" max="5383" width="15.7109375" style="75" customWidth="1"/>
    <col min="5384" max="5632" width="9.140625" style="75"/>
    <col min="5633" max="5633" width="45" style="75" customWidth="1"/>
    <col min="5634" max="5634" width="45.140625" style="75" customWidth="1"/>
    <col min="5635" max="5638" width="24.28515625" style="75" customWidth="1"/>
    <col min="5639" max="5639" width="15.7109375" style="75" customWidth="1"/>
    <col min="5640" max="5888" width="9.140625" style="75"/>
    <col min="5889" max="5889" width="45" style="75" customWidth="1"/>
    <col min="5890" max="5890" width="45.140625" style="75" customWidth="1"/>
    <col min="5891" max="5894" width="24.28515625" style="75" customWidth="1"/>
    <col min="5895" max="5895" width="15.7109375" style="75" customWidth="1"/>
    <col min="5896" max="6144" width="9.140625" style="75"/>
    <col min="6145" max="6145" width="45" style="75" customWidth="1"/>
    <col min="6146" max="6146" width="45.140625" style="75" customWidth="1"/>
    <col min="6147" max="6150" width="24.28515625" style="75" customWidth="1"/>
    <col min="6151" max="6151" width="15.7109375" style="75" customWidth="1"/>
    <col min="6152" max="6400" width="9.140625" style="75"/>
    <col min="6401" max="6401" width="45" style="75" customWidth="1"/>
    <col min="6402" max="6402" width="45.140625" style="75" customWidth="1"/>
    <col min="6403" max="6406" width="24.28515625" style="75" customWidth="1"/>
    <col min="6407" max="6407" width="15.7109375" style="75" customWidth="1"/>
    <col min="6408" max="6656" width="9.140625" style="75"/>
    <col min="6657" max="6657" width="45" style="75" customWidth="1"/>
    <col min="6658" max="6658" width="45.140625" style="75" customWidth="1"/>
    <col min="6659" max="6662" width="24.28515625" style="75" customWidth="1"/>
    <col min="6663" max="6663" width="15.7109375" style="75" customWidth="1"/>
    <col min="6664" max="6912" width="9.140625" style="75"/>
    <col min="6913" max="6913" width="45" style="75" customWidth="1"/>
    <col min="6914" max="6914" width="45.140625" style="75" customWidth="1"/>
    <col min="6915" max="6918" width="24.28515625" style="75" customWidth="1"/>
    <col min="6919" max="6919" width="15.7109375" style="75" customWidth="1"/>
    <col min="6920" max="7168" width="9.140625" style="75"/>
    <col min="7169" max="7169" width="45" style="75" customWidth="1"/>
    <col min="7170" max="7170" width="45.140625" style="75" customWidth="1"/>
    <col min="7171" max="7174" width="24.28515625" style="75" customWidth="1"/>
    <col min="7175" max="7175" width="15.7109375" style="75" customWidth="1"/>
    <col min="7176" max="7424" width="9.140625" style="75"/>
    <col min="7425" max="7425" width="45" style="75" customWidth="1"/>
    <col min="7426" max="7426" width="45.140625" style="75" customWidth="1"/>
    <col min="7427" max="7430" width="24.28515625" style="75" customWidth="1"/>
    <col min="7431" max="7431" width="15.7109375" style="75" customWidth="1"/>
    <col min="7432" max="7680" width="9.140625" style="75"/>
    <col min="7681" max="7681" width="45" style="75" customWidth="1"/>
    <col min="7682" max="7682" width="45.140625" style="75" customWidth="1"/>
    <col min="7683" max="7686" width="24.28515625" style="75" customWidth="1"/>
    <col min="7687" max="7687" width="15.7109375" style="75" customWidth="1"/>
    <col min="7688" max="7936" width="9.140625" style="75"/>
    <col min="7937" max="7937" width="45" style="75" customWidth="1"/>
    <col min="7938" max="7938" width="45.140625" style="75" customWidth="1"/>
    <col min="7939" max="7942" width="24.28515625" style="75" customWidth="1"/>
    <col min="7943" max="7943" width="15.7109375" style="75" customWidth="1"/>
    <col min="7944" max="8192" width="9.140625" style="75"/>
    <col min="8193" max="8193" width="45" style="75" customWidth="1"/>
    <col min="8194" max="8194" width="45.140625" style="75" customWidth="1"/>
    <col min="8195" max="8198" width="24.28515625" style="75" customWidth="1"/>
    <col min="8199" max="8199" width="15.7109375" style="75" customWidth="1"/>
    <col min="8200" max="8448" width="9.140625" style="75"/>
    <col min="8449" max="8449" width="45" style="75" customWidth="1"/>
    <col min="8450" max="8450" width="45.140625" style="75" customWidth="1"/>
    <col min="8451" max="8454" width="24.28515625" style="75" customWidth="1"/>
    <col min="8455" max="8455" width="15.7109375" style="75" customWidth="1"/>
    <col min="8456" max="8704" width="9.140625" style="75"/>
    <col min="8705" max="8705" width="45" style="75" customWidth="1"/>
    <col min="8706" max="8706" width="45.140625" style="75" customWidth="1"/>
    <col min="8707" max="8710" width="24.28515625" style="75" customWidth="1"/>
    <col min="8711" max="8711" width="15.7109375" style="75" customWidth="1"/>
    <col min="8712" max="8960" width="9.140625" style="75"/>
    <col min="8961" max="8961" width="45" style="75" customWidth="1"/>
    <col min="8962" max="8962" width="45.140625" style="75" customWidth="1"/>
    <col min="8963" max="8966" width="24.28515625" style="75" customWidth="1"/>
    <col min="8967" max="8967" width="15.7109375" style="75" customWidth="1"/>
    <col min="8968" max="9216" width="9.140625" style="75"/>
    <col min="9217" max="9217" width="45" style="75" customWidth="1"/>
    <col min="9218" max="9218" width="45.140625" style="75" customWidth="1"/>
    <col min="9219" max="9222" width="24.28515625" style="75" customWidth="1"/>
    <col min="9223" max="9223" width="15.7109375" style="75" customWidth="1"/>
    <col min="9224" max="9472" width="9.140625" style="75"/>
    <col min="9473" max="9473" width="45" style="75" customWidth="1"/>
    <col min="9474" max="9474" width="45.140625" style="75" customWidth="1"/>
    <col min="9475" max="9478" width="24.28515625" style="75" customWidth="1"/>
    <col min="9479" max="9479" width="15.7109375" style="75" customWidth="1"/>
    <col min="9480" max="9728" width="9.140625" style="75"/>
    <col min="9729" max="9729" width="45" style="75" customWidth="1"/>
    <col min="9730" max="9730" width="45.140625" style="75" customWidth="1"/>
    <col min="9731" max="9734" width="24.28515625" style="75" customWidth="1"/>
    <col min="9735" max="9735" width="15.7109375" style="75" customWidth="1"/>
    <col min="9736" max="9984" width="9.140625" style="75"/>
    <col min="9985" max="9985" width="45" style="75" customWidth="1"/>
    <col min="9986" max="9986" width="45.140625" style="75" customWidth="1"/>
    <col min="9987" max="9990" width="24.28515625" style="75" customWidth="1"/>
    <col min="9991" max="9991" width="15.7109375" style="75" customWidth="1"/>
    <col min="9992" max="10240" width="9.140625" style="75"/>
    <col min="10241" max="10241" width="45" style="75" customWidth="1"/>
    <col min="10242" max="10242" width="45.140625" style="75" customWidth="1"/>
    <col min="10243" max="10246" width="24.28515625" style="75" customWidth="1"/>
    <col min="10247" max="10247" width="15.7109375" style="75" customWidth="1"/>
    <col min="10248" max="10496" width="9.140625" style="75"/>
    <col min="10497" max="10497" width="45" style="75" customWidth="1"/>
    <col min="10498" max="10498" width="45.140625" style="75" customWidth="1"/>
    <col min="10499" max="10502" width="24.28515625" style="75" customWidth="1"/>
    <col min="10503" max="10503" width="15.7109375" style="75" customWidth="1"/>
    <col min="10504" max="10752" width="9.140625" style="75"/>
    <col min="10753" max="10753" width="45" style="75" customWidth="1"/>
    <col min="10754" max="10754" width="45.140625" style="75" customWidth="1"/>
    <col min="10755" max="10758" width="24.28515625" style="75" customWidth="1"/>
    <col min="10759" max="10759" width="15.7109375" style="75" customWidth="1"/>
    <col min="10760" max="11008" width="9.140625" style="75"/>
    <col min="11009" max="11009" width="45" style="75" customWidth="1"/>
    <col min="11010" max="11010" width="45.140625" style="75" customWidth="1"/>
    <col min="11011" max="11014" width="24.28515625" style="75" customWidth="1"/>
    <col min="11015" max="11015" width="15.7109375" style="75" customWidth="1"/>
    <col min="11016" max="11264" width="9.140625" style="75"/>
    <col min="11265" max="11265" width="45" style="75" customWidth="1"/>
    <col min="11266" max="11266" width="45.140625" style="75" customWidth="1"/>
    <col min="11267" max="11270" width="24.28515625" style="75" customWidth="1"/>
    <col min="11271" max="11271" width="15.7109375" style="75" customWidth="1"/>
    <col min="11272" max="11520" width="9.140625" style="75"/>
    <col min="11521" max="11521" width="45" style="75" customWidth="1"/>
    <col min="11522" max="11522" width="45.140625" style="75" customWidth="1"/>
    <col min="11523" max="11526" width="24.28515625" style="75" customWidth="1"/>
    <col min="11527" max="11527" width="15.7109375" style="75" customWidth="1"/>
    <col min="11528" max="11776" width="9.140625" style="75"/>
    <col min="11777" max="11777" width="45" style="75" customWidth="1"/>
    <col min="11778" max="11778" width="45.140625" style="75" customWidth="1"/>
    <col min="11779" max="11782" width="24.28515625" style="75" customWidth="1"/>
    <col min="11783" max="11783" width="15.7109375" style="75" customWidth="1"/>
    <col min="11784" max="12032" width="9.140625" style="75"/>
    <col min="12033" max="12033" width="45" style="75" customWidth="1"/>
    <col min="12034" max="12034" width="45.140625" style="75" customWidth="1"/>
    <col min="12035" max="12038" width="24.28515625" style="75" customWidth="1"/>
    <col min="12039" max="12039" width="15.7109375" style="75" customWidth="1"/>
    <col min="12040" max="12288" width="9.140625" style="75"/>
    <col min="12289" max="12289" width="45" style="75" customWidth="1"/>
    <col min="12290" max="12290" width="45.140625" style="75" customWidth="1"/>
    <col min="12291" max="12294" width="24.28515625" style="75" customWidth="1"/>
    <col min="12295" max="12295" width="15.7109375" style="75" customWidth="1"/>
    <col min="12296" max="12544" width="9.140625" style="75"/>
    <col min="12545" max="12545" width="45" style="75" customWidth="1"/>
    <col min="12546" max="12546" width="45.140625" style="75" customWidth="1"/>
    <col min="12547" max="12550" width="24.28515625" style="75" customWidth="1"/>
    <col min="12551" max="12551" width="15.7109375" style="75" customWidth="1"/>
    <col min="12552" max="12800" width="9.140625" style="75"/>
    <col min="12801" max="12801" width="45" style="75" customWidth="1"/>
    <col min="12802" max="12802" width="45.140625" style="75" customWidth="1"/>
    <col min="12803" max="12806" width="24.28515625" style="75" customWidth="1"/>
    <col min="12807" max="12807" width="15.7109375" style="75" customWidth="1"/>
    <col min="12808" max="13056" width="9.140625" style="75"/>
    <col min="13057" max="13057" width="45" style="75" customWidth="1"/>
    <col min="13058" max="13058" width="45.140625" style="75" customWidth="1"/>
    <col min="13059" max="13062" width="24.28515625" style="75" customWidth="1"/>
    <col min="13063" max="13063" width="15.7109375" style="75" customWidth="1"/>
    <col min="13064" max="13312" width="9.140625" style="75"/>
    <col min="13313" max="13313" width="45" style="75" customWidth="1"/>
    <col min="13314" max="13314" width="45.140625" style="75" customWidth="1"/>
    <col min="13315" max="13318" width="24.28515625" style="75" customWidth="1"/>
    <col min="13319" max="13319" width="15.7109375" style="75" customWidth="1"/>
    <col min="13320" max="13568" width="9.140625" style="75"/>
    <col min="13569" max="13569" width="45" style="75" customWidth="1"/>
    <col min="13570" max="13570" width="45.140625" style="75" customWidth="1"/>
    <col min="13571" max="13574" width="24.28515625" style="75" customWidth="1"/>
    <col min="13575" max="13575" width="15.7109375" style="75" customWidth="1"/>
    <col min="13576" max="13824" width="9.140625" style="75"/>
    <col min="13825" max="13825" width="45" style="75" customWidth="1"/>
    <col min="13826" max="13826" width="45.140625" style="75" customWidth="1"/>
    <col min="13827" max="13830" width="24.28515625" style="75" customWidth="1"/>
    <col min="13831" max="13831" width="15.7109375" style="75" customWidth="1"/>
    <col min="13832" max="14080" width="9.140625" style="75"/>
    <col min="14081" max="14081" width="45" style="75" customWidth="1"/>
    <col min="14082" max="14082" width="45.140625" style="75" customWidth="1"/>
    <col min="14083" max="14086" width="24.28515625" style="75" customWidth="1"/>
    <col min="14087" max="14087" width="15.7109375" style="75" customWidth="1"/>
    <col min="14088" max="14336" width="9.140625" style="75"/>
    <col min="14337" max="14337" width="45" style="75" customWidth="1"/>
    <col min="14338" max="14338" width="45.140625" style="75" customWidth="1"/>
    <col min="14339" max="14342" width="24.28515625" style="75" customWidth="1"/>
    <col min="14343" max="14343" width="15.7109375" style="75" customWidth="1"/>
    <col min="14344" max="14592" width="9.140625" style="75"/>
    <col min="14593" max="14593" width="45" style="75" customWidth="1"/>
    <col min="14594" max="14594" width="45.140625" style="75" customWidth="1"/>
    <col min="14595" max="14598" width="24.28515625" style="75" customWidth="1"/>
    <col min="14599" max="14599" width="15.7109375" style="75" customWidth="1"/>
    <col min="14600" max="14848" width="9.140625" style="75"/>
    <col min="14849" max="14849" width="45" style="75" customWidth="1"/>
    <col min="14850" max="14850" width="45.140625" style="75" customWidth="1"/>
    <col min="14851" max="14854" width="24.28515625" style="75" customWidth="1"/>
    <col min="14855" max="14855" width="15.7109375" style="75" customWidth="1"/>
    <col min="14856" max="15104" width="9.140625" style="75"/>
    <col min="15105" max="15105" width="45" style="75" customWidth="1"/>
    <col min="15106" max="15106" width="45.140625" style="75" customWidth="1"/>
    <col min="15107" max="15110" width="24.28515625" style="75" customWidth="1"/>
    <col min="15111" max="15111" width="15.7109375" style="75" customWidth="1"/>
    <col min="15112" max="15360" width="9.140625" style="75"/>
    <col min="15361" max="15361" width="45" style="75" customWidth="1"/>
    <col min="15362" max="15362" width="45.140625" style="75" customWidth="1"/>
    <col min="15363" max="15366" width="24.28515625" style="75" customWidth="1"/>
    <col min="15367" max="15367" width="15.7109375" style="75" customWidth="1"/>
    <col min="15368" max="15616" width="9.140625" style="75"/>
    <col min="15617" max="15617" width="45" style="75" customWidth="1"/>
    <col min="15618" max="15618" width="45.140625" style="75" customWidth="1"/>
    <col min="15619" max="15622" width="24.28515625" style="75" customWidth="1"/>
    <col min="15623" max="15623" width="15.7109375" style="75" customWidth="1"/>
    <col min="15624" max="15872" width="9.140625" style="75"/>
    <col min="15873" max="15873" width="45" style="75" customWidth="1"/>
    <col min="15874" max="15874" width="45.140625" style="75" customWidth="1"/>
    <col min="15875" max="15878" width="24.28515625" style="75" customWidth="1"/>
    <col min="15879" max="15879" width="15.7109375" style="75" customWidth="1"/>
    <col min="15880" max="16128" width="9.140625" style="75"/>
    <col min="16129" max="16129" width="45" style="75" customWidth="1"/>
    <col min="16130" max="16130" width="45.140625" style="75" customWidth="1"/>
    <col min="16131" max="16134" width="24.28515625" style="75" customWidth="1"/>
    <col min="16135" max="16135" width="15.7109375" style="75" customWidth="1"/>
    <col min="16136" max="16384" width="9.140625" style="75"/>
  </cols>
  <sheetData>
    <row r="1" spans="1:4" x14ac:dyDescent="0.2">
      <c r="A1" s="74" t="s">
        <v>107</v>
      </c>
      <c r="B1" s="74"/>
    </row>
    <row r="2" spans="1:4" ht="15" customHeight="1" x14ac:dyDescent="0.2">
      <c r="A2" s="74" t="s">
        <v>108</v>
      </c>
      <c r="B2" s="74"/>
    </row>
    <row r="3" spans="1:4" ht="15" customHeight="1" x14ac:dyDescent="0.2">
      <c r="A3" s="74"/>
      <c r="B3" s="74"/>
    </row>
    <row r="4" spans="1:4" ht="15" customHeight="1" x14ac:dyDescent="0.2">
      <c r="A4" s="159" t="s">
        <v>109</v>
      </c>
      <c r="B4" s="160"/>
      <c r="C4" s="76"/>
      <c r="D4" s="77" t="s">
        <v>5</v>
      </c>
    </row>
    <row r="5" spans="1:4" ht="15" customHeight="1" x14ac:dyDescent="0.2">
      <c r="A5" s="161" t="s">
        <v>110</v>
      </c>
      <c r="B5" s="162"/>
      <c r="C5" s="78"/>
      <c r="D5" s="79" t="s">
        <v>141</v>
      </c>
    </row>
    <row r="6" spans="1:4" ht="15" customHeight="1" x14ac:dyDescent="0.2">
      <c r="A6" s="159" t="s">
        <v>111</v>
      </c>
      <c r="B6" s="160"/>
      <c r="C6" s="80"/>
      <c r="D6" s="77" t="s">
        <v>142</v>
      </c>
    </row>
    <row r="7" spans="1:4" ht="15" customHeight="1" x14ac:dyDescent="0.2">
      <c r="A7" s="159" t="s">
        <v>112</v>
      </c>
      <c r="B7" s="160"/>
      <c r="C7" s="80"/>
      <c r="D7" s="77" t="s">
        <v>194</v>
      </c>
    </row>
    <row r="8" spans="1:4" ht="15" customHeight="1" x14ac:dyDescent="0.2">
      <c r="A8" s="163" t="s">
        <v>113</v>
      </c>
      <c r="B8" s="163"/>
      <c r="C8" s="156"/>
      <c r="D8" s="81"/>
    </row>
    <row r="9" spans="1:4" ht="15" customHeight="1" x14ac:dyDescent="0.2">
      <c r="A9" s="82" t="s">
        <v>114</v>
      </c>
      <c r="B9" s="83"/>
      <c r="C9" s="84"/>
      <c r="D9" s="85"/>
    </row>
    <row r="10" spans="1:4" ht="30" customHeight="1" x14ac:dyDescent="0.2">
      <c r="A10" s="164" t="s">
        <v>115</v>
      </c>
      <c r="B10" s="165"/>
      <c r="C10" s="86"/>
      <c r="D10" s="230">
        <v>6.9912686400000004</v>
      </c>
    </row>
    <row r="11" spans="1:4" ht="66" customHeight="1" x14ac:dyDescent="0.2">
      <c r="A11" s="164" t="s">
        <v>116</v>
      </c>
      <c r="B11" s="165"/>
      <c r="C11" s="86"/>
      <c r="D11" s="87">
        <v>899.68980614999998</v>
      </c>
    </row>
    <row r="12" spans="1:4" ht="30" customHeight="1" x14ac:dyDescent="0.2">
      <c r="A12" s="164" t="s">
        <v>117</v>
      </c>
      <c r="B12" s="165"/>
      <c r="C12" s="86"/>
      <c r="D12" s="231">
        <v>492965.244897959</v>
      </c>
    </row>
    <row r="13" spans="1:4" ht="30" customHeight="1" x14ac:dyDescent="0.2">
      <c r="A13" s="164" t="s">
        <v>118</v>
      </c>
      <c r="B13" s="165"/>
      <c r="C13" s="86"/>
      <c r="D13" s="88"/>
    </row>
    <row r="14" spans="1:4" ht="15" customHeight="1" x14ac:dyDescent="0.2">
      <c r="A14" s="157" t="s">
        <v>119</v>
      </c>
      <c r="B14" s="158"/>
      <c r="C14" s="86"/>
      <c r="D14" s="87">
        <v>887.59171068000001</v>
      </c>
    </row>
    <row r="15" spans="1:4" ht="15" customHeight="1" x14ac:dyDescent="0.2">
      <c r="A15" s="157" t="s">
        <v>120</v>
      </c>
      <c r="B15" s="158"/>
      <c r="C15" s="86"/>
      <c r="D15" s="87">
        <v>1590.9564521299999</v>
      </c>
    </row>
    <row r="16" spans="1:4" ht="15" customHeight="1" x14ac:dyDescent="0.2">
      <c r="A16" s="157" t="s">
        <v>121</v>
      </c>
      <c r="B16" s="158"/>
      <c r="C16" s="86"/>
      <c r="D16" s="87">
        <v>2322.1509767399998</v>
      </c>
    </row>
    <row r="17" spans="1:4" ht="15" customHeight="1" x14ac:dyDescent="0.2">
      <c r="A17" s="157" t="s">
        <v>122</v>
      </c>
      <c r="B17" s="158"/>
      <c r="C17" s="86"/>
      <c r="D17" s="87">
        <v>1902.2297877000001</v>
      </c>
    </row>
    <row r="18" spans="1:4" ht="52.5" customHeight="1" x14ac:dyDescent="0.2">
      <c r="A18" s="164" t="s">
        <v>123</v>
      </c>
      <c r="B18" s="165"/>
      <c r="C18" s="86"/>
      <c r="D18" s="230">
        <v>0</v>
      </c>
    </row>
    <row r="19" spans="1:4" ht="52.5" customHeight="1" x14ac:dyDescent="0.25">
      <c r="A19" s="164" t="s">
        <v>124</v>
      </c>
      <c r="B19" s="165"/>
      <c r="C19" s="1"/>
      <c r="D19" s="87">
        <v>890.33247875999996</v>
      </c>
    </row>
    <row r="20" spans="1:4" ht="52.5" customHeight="1" x14ac:dyDescent="0.25">
      <c r="A20" s="164" t="s">
        <v>125</v>
      </c>
      <c r="B20" s="165"/>
      <c r="C20" s="1"/>
      <c r="D20" s="89"/>
    </row>
    <row r="21" spans="1:4" ht="19.5" customHeight="1" x14ac:dyDescent="0.25">
      <c r="A21" s="157" t="s">
        <v>126</v>
      </c>
      <c r="B21" s="158"/>
      <c r="C21" s="1"/>
      <c r="D21" s="87">
        <v>878.16934419999995</v>
      </c>
    </row>
    <row r="22" spans="1:4" ht="19.5" customHeight="1" x14ac:dyDescent="0.25">
      <c r="A22" s="157" t="s">
        <v>127</v>
      </c>
      <c r="B22" s="158"/>
      <c r="C22" s="1"/>
      <c r="D22" s="87">
        <v>889.81084135000003</v>
      </c>
    </row>
    <row r="23" spans="1:4" ht="19.5" customHeight="1" x14ac:dyDescent="0.25">
      <c r="A23" s="157" t="s">
        <v>128</v>
      </c>
      <c r="B23" s="158"/>
      <c r="C23" s="1"/>
      <c r="D23" s="87">
        <v>904.04488620999996</v>
      </c>
    </row>
    <row r="24" spans="1:4" ht="20.25" customHeight="1" x14ac:dyDescent="0.25">
      <c r="A24" s="157" t="s">
        <v>129</v>
      </c>
      <c r="B24" s="158"/>
      <c r="C24" s="1"/>
      <c r="D24" s="87">
        <v>895.81685341000002</v>
      </c>
    </row>
    <row r="25" spans="1:4" ht="15" customHeight="1" x14ac:dyDescent="0.2">
      <c r="A25" s="82" t="s">
        <v>130</v>
      </c>
      <c r="B25" s="83"/>
      <c r="C25" s="90"/>
      <c r="D25" s="91"/>
    </row>
    <row r="26" spans="1:4" ht="30" customHeight="1" x14ac:dyDescent="0.2">
      <c r="A26" s="164" t="s">
        <v>131</v>
      </c>
      <c r="B26" s="165"/>
      <c r="C26" s="86"/>
      <c r="D26" s="92">
        <v>354.12599999999998</v>
      </c>
    </row>
    <row r="27" spans="1:4" ht="30" customHeight="1" x14ac:dyDescent="0.2">
      <c r="A27" s="164" t="s">
        <v>132</v>
      </c>
      <c r="B27" s="165"/>
      <c r="C27" s="93"/>
      <c r="D27" s="92">
        <v>0.49</v>
      </c>
    </row>
    <row r="28" spans="1:4" ht="15" customHeight="1" x14ac:dyDescent="0.2">
      <c r="A28" s="82" t="s">
        <v>133</v>
      </c>
      <c r="B28" s="83"/>
      <c r="C28" s="90"/>
      <c r="D28" s="91"/>
    </row>
    <row r="29" spans="1:4" ht="15" customHeight="1" x14ac:dyDescent="0.25">
      <c r="A29" s="164" t="s">
        <v>134</v>
      </c>
      <c r="B29" s="165"/>
      <c r="C29" s="1"/>
      <c r="D29" s="88"/>
    </row>
    <row r="30" spans="1:4" ht="15" customHeight="1" x14ac:dyDescent="0.25">
      <c r="A30" s="157" t="s">
        <v>119</v>
      </c>
      <c r="B30" s="158"/>
      <c r="C30" s="1"/>
      <c r="D30" s="94">
        <v>0</v>
      </c>
    </row>
    <row r="31" spans="1:4" ht="15" customHeight="1" x14ac:dyDescent="0.25">
      <c r="A31" s="157" t="s">
        <v>120</v>
      </c>
      <c r="B31" s="158"/>
      <c r="C31" s="1"/>
      <c r="D31" s="94">
        <v>1.40335487468E-3</v>
      </c>
    </row>
    <row r="32" spans="1:4" ht="15" customHeight="1" x14ac:dyDescent="0.25">
      <c r="A32" s="157" t="s">
        <v>121</v>
      </c>
      <c r="B32" s="158"/>
      <c r="C32" s="1"/>
      <c r="D32" s="94">
        <v>2.8578008839959998E-3</v>
      </c>
    </row>
    <row r="33" spans="1:6" ht="15" customHeight="1" x14ac:dyDescent="0.25">
      <c r="A33" s="157" t="s">
        <v>122</v>
      </c>
      <c r="B33" s="158"/>
      <c r="C33" s="1"/>
      <c r="D33" s="94">
        <v>2.0226286742699999E-3</v>
      </c>
    </row>
    <row r="35" spans="1:6" x14ac:dyDescent="0.2">
      <c r="A35" s="95" t="s">
        <v>135</v>
      </c>
      <c r="B35" s="96"/>
      <c r="C35" s="96"/>
      <c r="D35" s="97"/>
      <c r="E35" s="97"/>
      <c r="F35" s="98"/>
    </row>
    <row r="36" spans="1:6" ht="280.5" customHeight="1" x14ac:dyDescent="0.2">
      <c r="A36" s="166" t="s">
        <v>0</v>
      </c>
      <c r="B36" s="166" t="s">
        <v>1</v>
      </c>
      <c r="C36" s="99" t="s">
        <v>136</v>
      </c>
      <c r="D36" s="99" t="s">
        <v>137</v>
      </c>
      <c r="E36" s="99" t="s">
        <v>138</v>
      </c>
      <c r="F36" s="99" t="s">
        <v>139</v>
      </c>
    </row>
    <row r="37" spans="1:6" x14ac:dyDescent="0.2">
      <c r="A37" s="167"/>
      <c r="B37" s="167"/>
      <c r="C37" s="99" t="s">
        <v>140</v>
      </c>
      <c r="D37" s="99" t="s">
        <v>140</v>
      </c>
      <c r="E37" s="100" t="s">
        <v>140</v>
      </c>
      <c r="F37" s="100" t="s">
        <v>140</v>
      </c>
    </row>
    <row r="38" spans="1:6" ht="30.75" customHeight="1" x14ac:dyDescent="0.2">
      <c r="A38" s="101"/>
      <c r="B38" s="101"/>
      <c r="C38" s="101"/>
      <c r="D38" s="101"/>
      <c r="E38" s="102"/>
      <c r="F38" s="103"/>
    </row>
    <row r="39" spans="1:6" ht="12.75" customHeight="1" x14ac:dyDescent="0.2">
      <c r="A39" s="104" t="s">
        <v>195</v>
      </c>
      <c r="B39" s="104">
        <v>1</v>
      </c>
      <c r="C39" s="105">
        <v>793.83221624999999</v>
      </c>
      <c r="D39" s="105">
        <v>779.8156682</v>
      </c>
      <c r="E39" s="105">
        <v>262.24509251000001</v>
      </c>
      <c r="F39" s="105">
        <v>262.24509251000001</v>
      </c>
    </row>
    <row r="40" spans="1:6" ht="12.75" customHeight="1" x14ac:dyDescent="0.2">
      <c r="A40" s="104" t="s">
        <v>195</v>
      </c>
      <c r="B40" s="104">
        <v>2</v>
      </c>
      <c r="C40" s="105">
        <v>770.47577045000003</v>
      </c>
      <c r="D40" s="105">
        <v>755.75471698000001</v>
      </c>
      <c r="E40" s="105">
        <v>272.89500068000001</v>
      </c>
      <c r="F40" s="105">
        <v>272.89500068000001</v>
      </c>
    </row>
    <row r="41" spans="1:6" ht="12.75" customHeight="1" x14ac:dyDescent="0.2">
      <c r="A41" s="104" t="s">
        <v>195</v>
      </c>
      <c r="B41" s="104">
        <v>3</v>
      </c>
      <c r="C41" s="105">
        <v>770.85084312000004</v>
      </c>
      <c r="D41" s="105">
        <v>756.11241217999998</v>
      </c>
      <c r="E41" s="105">
        <v>276.12985372999998</v>
      </c>
      <c r="F41" s="105">
        <v>276.12985372999998</v>
      </c>
    </row>
    <row r="42" spans="1:6" ht="12.75" customHeight="1" x14ac:dyDescent="0.2">
      <c r="A42" s="104" t="s">
        <v>195</v>
      </c>
      <c r="B42" s="104">
        <v>4</v>
      </c>
      <c r="C42" s="105">
        <v>772.69383204999997</v>
      </c>
      <c r="D42" s="105">
        <v>756.70616113999995</v>
      </c>
      <c r="E42" s="105">
        <v>284.89878024000001</v>
      </c>
      <c r="F42" s="105">
        <v>284.89878024000001</v>
      </c>
    </row>
    <row r="43" spans="1:6" ht="12.75" customHeight="1" x14ac:dyDescent="0.2">
      <c r="A43" s="104" t="s">
        <v>195</v>
      </c>
      <c r="B43" s="104">
        <v>5</v>
      </c>
      <c r="C43" s="105">
        <v>770.13867468000001</v>
      </c>
      <c r="D43" s="105">
        <v>754.83253589000003</v>
      </c>
      <c r="E43" s="105">
        <v>275.36402800000002</v>
      </c>
      <c r="F43" s="105">
        <v>275.36402800000002</v>
      </c>
    </row>
    <row r="44" spans="1:6" ht="12.75" customHeight="1" x14ac:dyDescent="0.2">
      <c r="A44" s="104" t="s">
        <v>195</v>
      </c>
      <c r="B44" s="104">
        <v>6</v>
      </c>
      <c r="C44" s="105">
        <v>757.86160894</v>
      </c>
      <c r="D44" s="105">
        <v>755.02631579000001</v>
      </c>
      <c r="E44" s="105">
        <v>272.18814273999999</v>
      </c>
      <c r="F44" s="105">
        <v>272.18814273999999</v>
      </c>
    </row>
    <row r="45" spans="1:6" ht="12.75" customHeight="1" x14ac:dyDescent="0.2">
      <c r="A45" s="104" t="s">
        <v>195</v>
      </c>
      <c r="B45" s="104">
        <v>7</v>
      </c>
      <c r="C45" s="105">
        <v>757.08831018000001</v>
      </c>
      <c r="D45" s="105">
        <v>753.86819484</v>
      </c>
      <c r="E45" s="105">
        <v>284.17517872000002</v>
      </c>
      <c r="F45" s="105">
        <v>284.17517872000002</v>
      </c>
    </row>
    <row r="46" spans="1:6" ht="12.75" customHeight="1" x14ac:dyDescent="0.2">
      <c r="A46" s="104" t="s">
        <v>195</v>
      </c>
      <c r="B46" s="104">
        <v>8</v>
      </c>
      <c r="C46" s="105">
        <v>545.94625004</v>
      </c>
      <c r="D46" s="105">
        <v>528.60526316000005</v>
      </c>
      <c r="E46" s="105">
        <v>295.70946042000003</v>
      </c>
      <c r="F46" s="105">
        <v>295.70946042000003</v>
      </c>
    </row>
    <row r="47" spans="1:6" ht="12.75" customHeight="1" x14ac:dyDescent="0.2">
      <c r="A47" s="104" t="s">
        <v>195</v>
      </c>
      <c r="B47" s="104">
        <v>9</v>
      </c>
      <c r="C47" s="105">
        <v>541.19670568000004</v>
      </c>
      <c r="D47" s="105">
        <v>525.98062954</v>
      </c>
      <c r="E47" s="105">
        <v>274.84728323000002</v>
      </c>
      <c r="F47" s="105">
        <v>274.84728323000002</v>
      </c>
    </row>
    <row r="48" spans="1:6" ht="12.75" customHeight="1" x14ac:dyDescent="0.2">
      <c r="A48" s="104" t="s">
        <v>195</v>
      </c>
      <c r="B48" s="104">
        <v>10</v>
      </c>
      <c r="C48" s="105">
        <v>542.50964053999996</v>
      </c>
      <c r="D48" s="105">
        <v>528.21643286999995</v>
      </c>
      <c r="E48" s="105">
        <v>260.08482093999999</v>
      </c>
      <c r="F48" s="105">
        <v>260.08482093999999</v>
      </c>
    </row>
    <row r="49" spans="1:6" ht="12.75" customHeight="1" x14ac:dyDescent="0.2">
      <c r="A49" s="104" t="s">
        <v>195</v>
      </c>
      <c r="B49" s="104">
        <v>11</v>
      </c>
      <c r="C49" s="105">
        <v>544.08013289999997</v>
      </c>
      <c r="D49" s="105">
        <v>529.92523363999999</v>
      </c>
      <c r="E49" s="105">
        <v>252.93614377</v>
      </c>
      <c r="F49" s="105">
        <v>252.93614377</v>
      </c>
    </row>
    <row r="50" spans="1:6" ht="12.75" customHeight="1" x14ac:dyDescent="0.2">
      <c r="A50" s="104" t="s">
        <v>195</v>
      </c>
      <c r="B50" s="104">
        <v>12</v>
      </c>
      <c r="C50" s="105">
        <v>552.57108818999995</v>
      </c>
      <c r="D50" s="105">
        <v>539.70817121000005</v>
      </c>
      <c r="E50" s="105">
        <v>243.24426664999999</v>
      </c>
      <c r="F50" s="105">
        <v>243.24426664999999</v>
      </c>
    </row>
    <row r="51" spans="1:6" ht="12.75" customHeight="1" x14ac:dyDescent="0.2">
      <c r="A51" s="104" t="s">
        <v>195</v>
      </c>
      <c r="B51" s="104">
        <v>13</v>
      </c>
      <c r="C51" s="105">
        <v>558.12433079000004</v>
      </c>
      <c r="D51" s="105">
        <v>544.71153846000004</v>
      </c>
      <c r="E51" s="105">
        <v>246.07315166000001</v>
      </c>
      <c r="F51" s="105">
        <v>246.07315166000001</v>
      </c>
    </row>
    <row r="52" spans="1:6" ht="12.75" customHeight="1" x14ac:dyDescent="0.2">
      <c r="A52" s="104" t="s">
        <v>195</v>
      </c>
      <c r="B52" s="104">
        <v>14</v>
      </c>
      <c r="C52" s="105">
        <v>557.24160457000005</v>
      </c>
      <c r="D52" s="105">
        <v>543.82478632000004</v>
      </c>
      <c r="E52" s="105">
        <v>246.54836947000001</v>
      </c>
      <c r="F52" s="105">
        <v>246.54836947000001</v>
      </c>
    </row>
    <row r="53" spans="1:6" ht="12.75" customHeight="1" x14ac:dyDescent="0.2">
      <c r="A53" s="104" t="s">
        <v>195</v>
      </c>
      <c r="B53" s="104">
        <v>15</v>
      </c>
      <c r="C53" s="105">
        <v>558.23137497000005</v>
      </c>
      <c r="D53" s="105">
        <v>544.61386139000001</v>
      </c>
      <c r="E53" s="105">
        <v>247.54212808</v>
      </c>
      <c r="F53" s="105">
        <v>247.54212808</v>
      </c>
    </row>
    <row r="54" spans="1:6" ht="12.75" customHeight="1" x14ac:dyDescent="0.2">
      <c r="A54" s="104" t="s">
        <v>195</v>
      </c>
      <c r="B54" s="104">
        <v>16</v>
      </c>
      <c r="C54" s="105">
        <v>558.32574842999998</v>
      </c>
      <c r="D54" s="105">
        <v>544.52569170000004</v>
      </c>
      <c r="E54" s="105">
        <v>248.18283851000001</v>
      </c>
      <c r="F54" s="105">
        <v>248.18283851000001</v>
      </c>
    </row>
    <row r="55" spans="1:6" ht="12.75" customHeight="1" x14ac:dyDescent="0.2">
      <c r="A55" s="104" t="s">
        <v>195</v>
      </c>
      <c r="B55" s="104">
        <v>17</v>
      </c>
      <c r="C55" s="105">
        <v>561.00853619999998</v>
      </c>
      <c r="D55" s="105">
        <v>546.38888888999998</v>
      </c>
      <c r="E55" s="105">
        <v>253.52324901</v>
      </c>
      <c r="F55" s="105">
        <v>253.52324901</v>
      </c>
    </row>
    <row r="56" spans="1:6" ht="12.75" customHeight="1" x14ac:dyDescent="0.2">
      <c r="A56" s="104" t="s">
        <v>195</v>
      </c>
      <c r="B56" s="104">
        <v>18</v>
      </c>
      <c r="C56" s="105">
        <v>560.18157570999995</v>
      </c>
      <c r="D56" s="105">
        <v>544.77822580999998</v>
      </c>
      <c r="E56" s="105">
        <v>254.65215556000001</v>
      </c>
      <c r="F56" s="105">
        <v>254.65215556000001</v>
      </c>
    </row>
    <row r="57" spans="1:6" ht="12.75" customHeight="1" x14ac:dyDescent="0.2">
      <c r="A57" s="104" t="s">
        <v>195</v>
      </c>
      <c r="B57" s="104">
        <v>19</v>
      </c>
      <c r="C57" s="105">
        <v>558.90530042</v>
      </c>
      <c r="D57" s="105">
        <v>544.28857715000004</v>
      </c>
      <c r="E57" s="105">
        <v>254.84066627000001</v>
      </c>
      <c r="F57" s="105">
        <v>254.84066627000001</v>
      </c>
    </row>
    <row r="58" spans="1:6" ht="12.75" customHeight="1" x14ac:dyDescent="0.2">
      <c r="A58" s="104" t="s">
        <v>195</v>
      </c>
      <c r="B58" s="104">
        <v>20</v>
      </c>
      <c r="C58" s="105">
        <v>554.85302559000002</v>
      </c>
      <c r="D58" s="105">
        <v>540.22494888000006</v>
      </c>
      <c r="E58" s="105">
        <v>255.46784271000001</v>
      </c>
      <c r="F58" s="105">
        <v>255.46784271000001</v>
      </c>
    </row>
    <row r="59" spans="1:6" ht="12.75" customHeight="1" x14ac:dyDescent="0.2">
      <c r="A59" s="104" t="s">
        <v>195</v>
      </c>
      <c r="B59" s="104">
        <v>21</v>
      </c>
      <c r="C59" s="105">
        <v>551.42378956000005</v>
      </c>
      <c r="D59" s="105">
        <v>536.35983264000004</v>
      </c>
      <c r="E59" s="105">
        <v>254.63759820000001</v>
      </c>
      <c r="F59" s="105">
        <v>254.63759820000001</v>
      </c>
    </row>
    <row r="60" spans="1:6" ht="12.75" customHeight="1" x14ac:dyDescent="0.2">
      <c r="A60" s="104" t="s">
        <v>195</v>
      </c>
      <c r="B60" s="104">
        <v>22</v>
      </c>
      <c r="C60" s="105">
        <v>558.13150373999997</v>
      </c>
      <c r="D60" s="105">
        <v>543.41573033999998</v>
      </c>
      <c r="E60" s="105">
        <v>251.32556815999999</v>
      </c>
      <c r="F60" s="105">
        <v>251.32556815999999</v>
      </c>
    </row>
    <row r="61" spans="1:6" ht="12.75" customHeight="1" x14ac:dyDescent="0.2">
      <c r="A61" s="104" t="s">
        <v>195</v>
      </c>
      <c r="B61" s="104">
        <v>23</v>
      </c>
      <c r="C61" s="105">
        <v>560.51925759000005</v>
      </c>
      <c r="D61" s="105">
        <v>545.26195900000005</v>
      </c>
      <c r="E61" s="105">
        <v>247.45322536</v>
      </c>
      <c r="F61" s="105">
        <v>247.45322536</v>
      </c>
    </row>
    <row r="62" spans="1:6" ht="12.75" customHeight="1" x14ac:dyDescent="0.2">
      <c r="A62" s="104" t="s">
        <v>195</v>
      </c>
      <c r="B62" s="104">
        <v>24</v>
      </c>
      <c r="C62" s="105">
        <v>558.34402708000005</v>
      </c>
      <c r="D62" s="105">
        <v>544.83588621000001</v>
      </c>
      <c r="E62" s="105">
        <v>242.96918597000001</v>
      </c>
      <c r="F62" s="105">
        <v>242.96918597000001</v>
      </c>
    </row>
    <row r="63" spans="1:6" ht="12.75" customHeight="1" x14ac:dyDescent="0.2">
      <c r="A63" s="104" t="s">
        <v>196</v>
      </c>
      <c r="B63" s="104">
        <v>1</v>
      </c>
      <c r="C63" s="105">
        <v>561.05973978999998</v>
      </c>
      <c r="D63" s="105">
        <v>546.36761488000002</v>
      </c>
      <c r="E63" s="105">
        <v>273.26709354000002</v>
      </c>
      <c r="F63" s="105">
        <v>273.26709354000002</v>
      </c>
    </row>
    <row r="64" spans="1:6" ht="12.75" customHeight="1" x14ac:dyDescent="0.2">
      <c r="A64" s="104" t="s">
        <v>196</v>
      </c>
      <c r="B64" s="104">
        <v>2</v>
      </c>
      <c r="C64" s="105">
        <v>559.45415122999998</v>
      </c>
      <c r="D64" s="105">
        <v>543.73576309999999</v>
      </c>
      <c r="E64" s="105">
        <v>287.15597453999999</v>
      </c>
      <c r="F64" s="105">
        <v>287.15597453999999</v>
      </c>
    </row>
    <row r="65" spans="1:6" ht="12.75" customHeight="1" x14ac:dyDescent="0.2">
      <c r="A65" s="104" t="s">
        <v>196</v>
      </c>
      <c r="B65" s="104">
        <v>3</v>
      </c>
      <c r="C65" s="105">
        <v>545.83031739</v>
      </c>
      <c r="D65" s="105">
        <v>530.45351473999995</v>
      </c>
      <c r="E65" s="105">
        <v>283.82579040000002</v>
      </c>
      <c r="F65" s="105">
        <v>283.82579040000002</v>
      </c>
    </row>
    <row r="66" spans="1:6" ht="12.75" customHeight="1" x14ac:dyDescent="0.2">
      <c r="A66" s="104" t="s">
        <v>196</v>
      </c>
      <c r="B66" s="104">
        <v>4</v>
      </c>
      <c r="C66" s="105">
        <v>547.63369650000004</v>
      </c>
      <c r="D66" s="105">
        <v>531.52619589999995</v>
      </c>
      <c r="E66" s="105">
        <v>292.06310875000003</v>
      </c>
      <c r="F66" s="105">
        <v>292.06310875000003</v>
      </c>
    </row>
    <row r="67" spans="1:6" ht="12.75" customHeight="1" x14ac:dyDescent="0.2">
      <c r="A67" s="104" t="s">
        <v>196</v>
      </c>
      <c r="B67" s="104">
        <v>5</v>
      </c>
      <c r="C67" s="105">
        <v>545.51794371000005</v>
      </c>
      <c r="D67" s="105">
        <v>529.79498861000002</v>
      </c>
      <c r="E67" s="105">
        <v>290.82094627999999</v>
      </c>
      <c r="F67" s="105">
        <v>290.82094627999999</v>
      </c>
    </row>
    <row r="68" spans="1:6" ht="12.75" customHeight="1" x14ac:dyDescent="0.2">
      <c r="A68" s="104" t="s">
        <v>196</v>
      </c>
      <c r="B68" s="104">
        <v>6</v>
      </c>
      <c r="C68" s="105">
        <v>542.38091487999998</v>
      </c>
      <c r="D68" s="105">
        <v>529.13746631000004</v>
      </c>
      <c r="E68" s="105">
        <v>293.42627300999999</v>
      </c>
      <c r="F68" s="105">
        <v>293.42627300999999</v>
      </c>
    </row>
    <row r="69" spans="1:6" ht="12.75" customHeight="1" x14ac:dyDescent="0.2">
      <c r="A69" s="104" t="s">
        <v>196</v>
      </c>
      <c r="B69" s="104">
        <v>7</v>
      </c>
      <c r="C69" s="105">
        <v>536.01535731000001</v>
      </c>
      <c r="D69" s="105">
        <v>530.43478260999996</v>
      </c>
      <c r="E69" s="105">
        <v>287.79820969999997</v>
      </c>
      <c r="F69" s="105">
        <v>287.79820969999997</v>
      </c>
    </row>
    <row r="70" spans="1:6" ht="12.75" customHeight="1" x14ac:dyDescent="0.2">
      <c r="A70" s="104" t="s">
        <v>196</v>
      </c>
      <c r="B70" s="104">
        <v>8</v>
      </c>
      <c r="C70" s="105">
        <v>887.75996157999998</v>
      </c>
      <c r="D70" s="105">
        <v>885.75384614999996</v>
      </c>
      <c r="E70" s="105">
        <v>323.98764270999999</v>
      </c>
      <c r="F70" s="105">
        <v>323.98764270999999</v>
      </c>
    </row>
    <row r="71" spans="1:6" ht="12.75" customHeight="1" x14ac:dyDescent="0.2">
      <c r="A71" s="104" t="s">
        <v>196</v>
      </c>
      <c r="B71" s="104">
        <v>9</v>
      </c>
      <c r="C71" s="105">
        <v>899.90264115000002</v>
      </c>
      <c r="D71" s="105">
        <v>886.32</v>
      </c>
      <c r="E71" s="105">
        <v>294.10945643999997</v>
      </c>
      <c r="F71" s="105">
        <v>294.10945643999997</v>
      </c>
    </row>
    <row r="72" spans="1:6" ht="12.75" customHeight="1" x14ac:dyDescent="0.2">
      <c r="A72" s="104" t="s">
        <v>196</v>
      </c>
      <c r="B72" s="104">
        <v>10</v>
      </c>
      <c r="C72" s="105">
        <v>903.10710629000005</v>
      </c>
      <c r="D72" s="105">
        <v>890.52516410999999</v>
      </c>
      <c r="E72" s="105">
        <v>264.30338060000003</v>
      </c>
      <c r="F72" s="105">
        <v>264.30338060000003</v>
      </c>
    </row>
    <row r="73" spans="1:6" ht="12.75" customHeight="1" x14ac:dyDescent="0.2">
      <c r="A73" s="104" t="s">
        <v>196</v>
      </c>
      <c r="B73" s="104">
        <v>11</v>
      </c>
      <c r="C73" s="105">
        <v>900.67815094000002</v>
      </c>
      <c r="D73" s="105">
        <v>892.58</v>
      </c>
      <c r="E73" s="105">
        <v>261.16536773000001</v>
      </c>
      <c r="F73" s="105">
        <v>261.16536773000001</v>
      </c>
    </row>
    <row r="74" spans="1:6" ht="12.75" customHeight="1" x14ac:dyDescent="0.2">
      <c r="A74" s="104" t="s">
        <v>196</v>
      </c>
      <c r="B74" s="104">
        <v>12</v>
      </c>
      <c r="C74" s="105">
        <v>898.52611242</v>
      </c>
      <c r="D74" s="105">
        <v>896.96969696999997</v>
      </c>
      <c r="E74" s="105">
        <v>258.36496523</v>
      </c>
      <c r="F74" s="105">
        <v>258.36496523</v>
      </c>
    </row>
    <row r="75" spans="1:6" ht="12.75" customHeight="1" x14ac:dyDescent="0.2">
      <c r="A75" s="104" t="s">
        <v>196</v>
      </c>
      <c r="B75" s="104">
        <v>13</v>
      </c>
      <c r="C75" s="105">
        <v>918.77412231999995</v>
      </c>
      <c r="D75" s="105">
        <v>906.94779115999995</v>
      </c>
      <c r="E75" s="105">
        <v>255.87880136999999</v>
      </c>
      <c r="F75" s="105">
        <v>255.87880136999999</v>
      </c>
    </row>
    <row r="76" spans="1:6" ht="12.75" customHeight="1" x14ac:dyDescent="0.2">
      <c r="A76" s="104" t="s">
        <v>196</v>
      </c>
      <c r="B76" s="104">
        <v>14</v>
      </c>
      <c r="C76" s="105">
        <v>909.15534032000005</v>
      </c>
      <c r="D76" s="105">
        <v>898.55263158000002</v>
      </c>
      <c r="E76" s="105">
        <v>257.99924612000001</v>
      </c>
      <c r="F76" s="105">
        <v>257.99924612000001</v>
      </c>
    </row>
    <row r="77" spans="1:6" ht="12.75" customHeight="1" x14ac:dyDescent="0.2">
      <c r="A77" s="104" t="s">
        <v>196</v>
      </c>
      <c r="B77" s="104">
        <v>15</v>
      </c>
      <c r="C77" s="105">
        <v>895.21004374999995</v>
      </c>
      <c r="D77" s="105">
        <v>894.66942148999999</v>
      </c>
      <c r="E77" s="105">
        <v>262.20179840999998</v>
      </c>
      <c r="F77" s="105">
        <v>262.20179840999998</v>
      </c>
    </row>
    <row r="78" spans="1:6" ht="12.75" customHeight="1" x14ac:dyDescent="0.2">
      <c r="A78" s="104" t="s">
        <v>196</v>
      </c>
      <c r="B78" s="104">
        <v>16</v>
      </c>
      <c r="C78" s="105">
        <v>906.76286302000005</v>
      </c>
      <c r="D78" s="105">
        <v>897.74736842000004</v>
      </c>
      <c r="E78" s="105">
        <v>260.91902012999998</v>
      </c>
      <c r="F78" s="105">
        <v>260.91902012999998</v>
      </c>
    </row>
    <row r="79" spans="1:6" ht="12.75" customHeight="1" x14ac:dyDescent="0.2">
      <c r="A79" s="104" t="s">
        <v>196</v>
      </c>
      <c r="B79" s="104">
        <v>17</v>
      </c>
      <c r="C79" s="105">
        <v>902.58005403000004</v>
      </c>
      <c r="D79" s="105">
        <v>900.94936709000001</v>
      </c>
      <c r="E79" s="105">
        <v>259.27922384999999</v>
      </c>
      <c r="F79" s="105">
        <v>259.27922384999999</v>
      </c>
    </row>
    <row r="80" spans="1:6" ht="12.75" customHeight="1" x14ac:dyDescent="0.2">
      <c r="A80" s="104" t="s">
        <v>196</v>
      </c>
      <c r="B80" s="104">
        <v>18</v>
      </c>
      <c r="C80" s="105">
        <v>939.19997276000004</v>
      </c>
      <c r="D80" s="105">
        <v>924.92537313000003</v>
      </c>
      <c r="E80" s="105">
        <v>259.92554559000001</v>
      </c>
      <c r="F80" s="105">
        <v>259.92554559000001</v>
      </c>
    </row>
    <row r="81" spans="1:6" ht="12.75" customHeight="1" x14ac:dyDescent="0.2">
      <c r="A81" s="104" t="s">
        <v>196</v>
      </c>
      <c r="B81" s="104">
        <v>19</v>
      </c>
      <c r="C81" s="105">
        <v>929.72766702000001</v>
      </c>
      <c r="D81" s="105">
        <v>915.45861298</v>
      </c>
      <c r="E81" s="105">
        <v>268.14329745999999</v>
      </c>
      <c r="F81" s="105">
        <v>268.14329745999999</v>
      </c>
    </row>
    <row r="82" spans="1:6" ht="12.75" customHeight="1" x14ac:dyDescent="0.2">
      <c r="A82" s="104" t="s">
        <v>196</v>
      </c>
      <c r="B82" s="104">
        <v>20</v>
      </c>
      <c r="C82" s="105">
        <v>915.67110647000004</v>
      </c>
      <c r="D82" s="105">
        <v>900.84070796000003</v>
      </c>
      <c r="E82" s="105">
        <v>267.07841558000001</v>
      </c>
      <c r="F82" s="105">
        <v>267.07841558000001</v>
      </c>
    </row>
    <row r="83" spans="1:6" ht="12.75" customHeight="1" x14ac:dyDescent="0.2">
      <c r="A83" s="104" t="s">
        <v>196</v>
      </c>
      <c r="B83" s="104">
        <v>21</v>
      </c>
      <c r="C83" s="105">
        <v>912.33405042000004</v>
      </c>
      <c r="D83" s="105">
        <v>897.69406392999997</v>
      </c>
      <c r="E83" s="105">
        <v>268.73399859</v>
      </c>
      <c r="F83" s="105">
        <v>268.73399859</v>
      </c>
    </row>
    <row r="84" spans="1:6" ht="12.75" customHeight="1" x14ac:dyDescent="0.2">
      <c r="A84" s="104" t="s">
        <v>196</v>
      </c>
      <c r="B84" s="104">
        <v>22</v>
      </c>
      <c r="C84" s="105">
        <v>915.29243759999997</v>
      </c>
      <c r="D84" s="105">
        <v>901.20987653999998</v>
      </c>
      <c r="E84" s="105">
        <v>263.56990830000001</v>
      </c>
      <c r="F84" s="105">
        <v>263.56990830000001</v>
      </c>
    </row>
    <row r="85" spans="1:6" ht="12.75" customHeight="1" x14ac:dyDescent="0.2">
      <c r="A85" s="104" t="s">
        <v>196</v>
      </c>
      <c r="B85" s="104">
        <v>23</v>
      </c>
      <c r="C85" s="105">
        <v>917.95724581000002</v>
      </c>
      <c r="D85" s="105">
        <v>903.34987593000005</v>
      </c>
      <c r="E85" s="105">
        <v>269.67452093000003</v>
      </c>
      <c r="F85" s="105">
        <v>269.67452093000003</v>
      </c>
    </row>
    <row r="86" spans="1:6" ht="12.75" customHeight="1" x14ac:dyDescent="0.2">
      <c r="A86" s="104" t="s">
        <v>196</v>
      </c>
      <c r="B86" s="104">
        <v>24</v>
      </c>
      <c r="C86" s="105">
        <v>915.70864826000002</v>
      </c>
      <c r="D86" s="105">
        <v>901.71149144000003</v>
      </c>
      <c r="E86" s="105">
        <v>298.42349006000001</v>
      </c>
      <c r="F86" s="105">
        <v>298.42349006000001</v>
      </c>
    </row>
    <row r="87" spans="1:6" ht="12.75" customHeight="1" x14ac:dyDescent="0.2">
      <c r="A87" s="104" t="s">
        <v>197</v>
      </c>
      <c r="B87" s="104">
        <v>1</v>
      </c>
      <c r="C87" s="105">
        <v>917.01543504999995</v>
      </c>
      <c r="D87" s="105">
        <v>900.48888889</v>
      </c>
      <c r="E87" s="105">
        <v>307.02650204999998</v>
      </c>
      <c r="F87" s="105">
        <v>307.02650204999998</v>
      </c>
    </row>
    <row r="88" spans="1:6" ht="12.75" customHeight="1" x14ac:dyDescent="0.2">
      <c r="A88" s="104" t="s">
        <v>197</v>
      </c>
      <c r="B88" s="104">
        <v>2</v>
      </c>
      <c r="C88" s="105">
        <v>914.55987856000002</v>
      </c>
      <c r="D88" s="105">
        <v>897.09302326</v>
      </c>
      <c r="E88" s="105">
        <v>329.83922095999998</v>
      </c>
      <c r="F88" s="105">
        <v>329.83922095999998</v>
      </c>
    </row>
    <row r="89" spans="1:6" ht="12.75" customHeight="1" x14ac:dyDescent="0.2">
      <c r="A89" s="104" t="s">
        <v>197</v>
      </c>
      <c r="B89" s="104">
        <v>3</v>
      </c>
      <c r="C89" s="105">
        <v>914.18564429000003</v>
      </c>
      <c r="D89" s="105">
        <v>895.70765660999996</v>
      </c>
      <c r="E89" s="105">
        <v>344.69378406999999</v>
      </c>
      <c r="F89" s="105">
        <v>344.69378406999999</v>
      </c>
    </row>
    <row r="90" spans="1:6" ht="12.75" customHeight="1" x14ac:dyDescent="0.2">
      <c r="A90" s="104" t="s">
        <v>197</v>
      </c>
      <c r="B90" s="104">
        <v>4</v>
      </c>
      <c r="C90" s="105">
        <v>915.23302653999997</v>
      </c>
      <c r="D90" s="105">
        <v>896.73758865000002</v>
      </c>
      <c r="E90" s="105">
        <v>347.17204930999998</v>
      </c>
      <c r="F90" s="105">
        <v>347.17204930999998</v>
      </c>
    </row>
    <row r="91" spans="1:6" ht="12.75" customHeight="1" x14ac:dyDescent="0.2">
      <c r="A91" s="104" t="s">
        <v>197</v>
      </c>
      <c r="B91" s="104">
        <v>5</v>
      </c>
      <c r="C91" s="105">
        <v>913.19044298999995</v>
      </c>
      <c r="D91" s="105">
        <v>896.35514019000004</v>
      </c>
      <c r="E91" s="105">
        <v>303.66480747000003</v>
      </c>
      <c r="F91" s="105">
        <v>303.66480747000003</v>
      </c>
    </row>
    <row r="92" spans="1:6" ht="12.75" customHeight="1" x14ac:dyDescent="0.2">
      <c r="A92" s="104" t="s">
        <v>197</v>
      </c>
      <c r="B92" s="104">
        <v>6</v>
      </c>
      <c r="C92" s="105">
        <v>905.49727253000003</v>
      </c>
      <c r="D92" s="105">
        <v>892.14814815</v>
      </c>
      <c r="E92" s="105">
        <v>304.67413288</v>
      </c>
      <c r="F92" s="105">
        <v>304.67413288</v>
      </c>
    </row>
    <row r="93" spans="1:6" ht="12.75" customHeight="1" x14ac:dyDescent="0.2">
      <c r="A93" s="104" t="s">
        <v>197</v>
      </c>
      <c r="B93" s="104">
        <v>7</v>
      </c>
      <c r="C93" s="105">
        <v>896.21121269000002</v>
      </c>
      <c r="D93" s="105">
        <v>878.22281167000006</v>
      </c>
      <c r="E93" s="105">
        <v>301.55621865000001</v>
      </c>
      <c r="F93" s="105">
        <v>301.55621865000001</v>
      </c>
    </row>
    <row r="94" spans="1:6" ht="12.75" customHeight="1" x14ac:dyDescent="0.2">
      <c r="A94" s="104" t="s">
        <v>197</v>
      </c>
      <c r="B94" s="104">
        <v>8</v>
      </c>
      <c r="C94" s="105">
        <v>821.43109890000005</v>
      </c>
      <c r="D94" s="105">
        <v>809.78723404000004</v>
      </c>
      <c r="E94" s="105">
        <v>283.03548429</v>
      </c>
      <c r="F94" s="105">
        <v>283.03548429</v>
      </c>
    </row>
    <row r="95" spans="1:6" ht="12.75" customHeight="1" x14ac:dyDescent="0.2">
      <c r="A95" s="104" t="s">
        <v>197</v>
      </c>
      <c r="B95" s="104">
        <v>9</v>
      </c>
      <c r="C95" s="105">
        <v>809.27672794</v>
      </c>
      <c r="D95" s="105">
        <v>799.66101694999998</v>
      </c>
      <c r="E95" s="105">
        <v>271.45891784999998</v>
      </c>
      <c r="F95" s="105">
        <v>271.45891784999998</v>
      </c>
    </row>
    <row r="96" spans="1:6" ht="12.75" customHeight="1" x14ac:dyDescent="0.2">
      <c r="A96" s="104" t="s">
        <v>197</v>
      </c>
      <c r="B96" s="104">
        <v>10</v>
      </c>
      <c r="C96" s="105">
        <v>825.15427021000005</v>
      </c>
      <c r="D96" s="105">
        <v>814.78555304999998</v>
      </c>
      <c r="E96" s="105">
        <v>280.56528789999999</v>
      </c>
      <c r="F96" s="105">
        <v>280.56528789999999</v>
      </c>
    </row>
    <row r="97" spans="1:6" ht="12.75" customHeight="1" x14ac:dyDescent="0.2">
      <c r="A97" s="104" t="s">
        <v>197</v>
      </c>
      <c r="B97" s="104">
        <v>11</v>
      </c>
      <c r="C97" s="105">
        <v>832.54366395</v>
      </c>
      <c r="D97" s="105">
        <v>820.31512605</v>
      </c>
      <c r="E97" s="105">
        <v>267.69194318000001</v>
      </c>
      <c r="F97" s="105">
        <v>267.69194318000001</v>
      </c>
    </row>
    <row r="98" spans="1:6" ht="12.75" customHeight="1" x14ac:dyDescent="0.2">
      <c r="A98" s="104" t="s">
        <v>197</v>
      </c>
      <c r="B98" s="104">
        <v>12</v>
      </c>
      <c r="C98" s="105">
        <v>829.77373345000001</v>
      </c>
      <c r="D98" s="105">
        <v>818.14893616999996</v>
      </c>
      <c r="E98" s="105">
        <v>261.68160697000002</v>
      </c>
      <c r="F98" s="105">
        <v>261.68160697000002</v>
      </c>
    </row>
    <row r="99" spans="1:6" ht="12.75" customHeight="1" x14ac:dyDescent="0.2">
      <c r="A99" s="104" t="s">
        <v>197</v>
      </c>
      <c r="B99" s="104">
        <v>13</v>
      </c>
      <c r="C99" s="105">
        <v>829.54749292999998</v>
      </c>
      <c r="D99" s="105">
        <v>822.5477707</v>
      </c>
      <c r="E99" s="105">
        <v>260.60504297</v>
      </c>
      <c r="F99" s="105">
        <v>260.60504297</v>
      </c>
    </row>
    <row r="100" spans="1:6" ht="12.75" customHeight="1" x14ac:dyDescent="0.2">
      <c r="A100" s="104" t="s">
        <v>197</v>
      </c>
      <c r="B100" s="104">
        <v>14</v>
      </c>
      <c r="C100" s="105">
        <v>828.60955593999995</v>
      </c>
      <c r="D100" s="105">
        <v>822.01900237999996</v>
      </c>
      <c r="E100" s="105">
        <v>258.82901263999997</v>
      </c>
      <c r="F100" s="105">
        <v>258.82901263999997</v>
      </c>
    </row>
    <row r="101" spans="1:6" ht="12.75" customHeight="1" x14ac:dyDescent="0.2">
      <c r="A101" s="104" t="s">
        <v>197</v>
      </c>
      <c r="B101" s="104">
        <v>15</v>
      </c>
      <c r="C101" s="105">
        <v>842.87270412999999</v>
      </c>
      <c r="D101" s="105">
        <v>831.00217865000002</v>
      </c>
      <c r="E101" s="105">
        <v>261.20328397999998</v>
      </c>
      <c r="F101" s="105">
        <v>261.20328397999998</v>
      </c>
    </row>
    <row r="102" spans="1:6" ht="12.75" customHeight="1" x14ac:dyDescent="0.2">
      <c r="A102" s="104" t="s">
        <v>197</v>
      </c>
      <c r="B102" s="104">
        <v>16</v>
      </c>
      <c r="C102" s="105">
        <v>849.66263074000005</v>
      </c>
      <c r="D102" s="105">
        <v>837.22342733000005</v>
      </c>
      <c r="E102" s="105">
        <v>267.13256772</v>
      </c>
      <c r="F102" s="105">
        <v>267.13256772</v>
      </c>
    </row>
    <row r="103" spans="1:6" ht="12.75" customHeight="1" x14ac:dyDescent="0.2">
      <c r="A103" s="104" t="s">
        <v>197</v>
      </c>
      <c r="B103" s="104">
        <v>17</v>
      </c>
      <c r="C103" s="105">
        <v>851.68363896999995</v>
      </c>
      <c r="D103" s="105">
        <v>839.14027149000003</v>
      </c>
      <c r="E103" s="105">
        <v>272.43513073999998</v>
      </c>
      <c r="F103" s="105">
        <v>272.43513073999998</v>
      </c>
    </row>
    <row r="104" spans="1:6" ht="12.75" customHeight="1" x14ac:dyDescent="0.2">
      <c r="A104" s="104" t="s">
        <v>197</v>
      </c>
      <c r="B104" s="104">
        <v>18</v>
      </c>
      <c r="C104" s="105">
        <v>847.64199660999998</v>
      </c>
      <c r="D104" s="105">
        <v>835.08274231999997</v>
      </c>
      <c r="E104" s="105">
        <v>271.37490356000001</v>
      </c>
      <c r="F104" s="105">
        <v>271.37490356000001</v>
      </c>
    </row>
    <row r="105" spans="1:6" ht="12.75" customHeight="1" x14ac:dyDescent="0.2">
      <c r="A105" s="104" t="s">
        <v>197</v>
      </c>
      <c r="B105" s="104">
        <v>19</v>
      </c>
      <c r="C105" s="105">
        <v>848.15028072999996</v>
      </c>
      <c r="D105" s="105">
        <v>837.33021077000001</v>
      </c>
      <c r="E105" s="105">
        <v>267.49617412999999</v>
      </c>
      <c r="F105" s="105">
        <v>267.49617412999999</v>
      </c>
    </row>
    <row r="106" spans="1:6" ht="12.75" customHeight="1" x14ac:dyDescent="0.2">
      <c r="A106" s="104" t="s">
        <v>197</v>
      </c>
      <c r="B106" s="104">
        <v>20</v>
      </c>
      <c r="C106" s="105">
        <v>843.68754108999997</v>
      </c>
      <c r="D106" s="105">
        <v>840.52505967000002</v>
      </c>
      <c r="E106" s="105">
        <v>268.17842467000003</v>
      </c>
      <c r="F106" s="105">
        <v>268.17842467000003</v>
      </c>
    </row>
    <row r="107" spans="1:6" ht="12.75" customHeight="1" x14ac:dyDescent="0.2">
      <c r="A107" s="104" t="s">
        <v>197</v>
      </c>
      <c r="B107" s="104">
        <v>21</v>
      </c>
      <c r="C107" s="105">
        <v>834.65546176999999</v>
      </c>
      <c r="D107" s="105">
        <v>832.04545455000004</v>
      </c>
      <c r="E107" s="105">
        <v>261.00072196999997</v>
      </c>
      <c r="F107" s="105">
        <v>261.00072196999997</v>
      </c>
    </row>
    <row r="108" spans="1:6" ht="12.75" customHeight="1" x14ac:dyDescent="0.2">
      <c r="A108" s="104" t="s">
        <v>197</v>
      </c>
      <c r="B108" s="104">
        <v>22</v>
      </c>
      <c r="C108" s="105">
        <v>842.66842672999996</v>
      </c>
      <c r="D108" s="105">
        <v>836.47696477</v>
      </c>
      <c r="E108" s="105">
        <v>260.0414025</v>
      </c>
      <c r="F108" s="105">
        <v>260.0414025</v>
      </c>
    </row>
    <row r="109" spans="1:6" ht="12.75" customHeight="1" x14ac:dyDescent="0.2">
      <c r="A109" s="104" t="s">
        <v>197</v>
      </c>
      <c r="B109" s="104">
        <v>23</v>
      </c>
      <c r="C109" s="105">
        <v>851.23475837000001</v>
      </c>
      <c r="D109" s="105">
        <v>839.64577656999995</v>
      </c>
      <c r="E109" s="105">
        <v>269.67276456000002</v>
      </c>
      <c r="F109" s="105">
        <v>269.67276456000002</v>
      </c>
    </row>
    <row r="110" spans="1:6" ht="12.75" customHeight="1" x14ac:dyDescent="0.2">
      <c r="A110" s="104" t="s">
        <v>197</v>
      </c>
      <c r="B110" s="104">
        <v>24</v>
      </c>
      <c r="C110" s="105">
        <v>836.40940023999997</v>
      </c>
      <c r="D110" s="105">
        <v>824.78696742</v>
      </c>
      <c r="E110" s="105">
        <v>269.73365397999999</v>
      </c>
      <c r="F110" s="105">
        <v>269.73365397999999</v>
      </c>
    </row>
    <row r="111" spans="1:6" ht="12.75" customHeight="1" x14ac:dyDescent="0.2">
      <c r="A111" s="104" t="s">
        <v>198</v>
      </c>
      <c r="B111" s="104">
        <v>1</v>
      </c>
      <c r="C111" s="105">
        <v>837.84989430999997</v>
      </c>
      <c r="D111" s="105">
        <v>829.13253011999996</v>
      </c>
      <c r="E111" s="105">
        <v>287.00245175999999</v>
      </c>
      <c r="F111" s="105">
        <v>287.00245175999999</v>
      </c>
    </row>
    <row r="112" spans="1:6" ht="12.75" customHeight="1" x14ac:dyDescent="0.2">
      <c r="A112" s="104" t="s">
        <v>198</v>
      </c>
      <c r="B112" s="104">
        <v>2</v>
      </c>
      <c r="C112" s="105">
        <v>836.16502042000002</v>
      </c>
      <c r="D112" s="105">
        <v>821.64179104000004</v>
      </c>
      <c r="E112" s="105">
        <v>306.36065946000002</v>
      </c>
      <c r="F112" s="105">
        <v>306.36065946000002</v>
      </c>
    </row>
    <row r="113" spans="1:6" ht="12.75" customHeight="1" x14ac:dyDescent="0.2">
      <c r="A113" s="104" t="s">
        <v>198</v>
      </c>
      <c r="B113" s="104">
        <v>3</v>
      </c>
      <c r="C113" s="105">
        <v>833.66910495000002</v>
      </c>
      <c r="D113" s="105">
        <v>819.50372207999999</v>
      </c>
      <c r="E113" s="105">
        <v>303.69456086000002</v>
      </c>
      <c r="F113" s="105">
        <v>303.69456086000002</v>
      </c>
    </row>
    <row r="114" spans="1:6" ht="12.75" customHeight="1" x14ac:dyDescent="0.2">
      <c r="A114" s="104" t="s">
        <v>198</v>
      </c>
      <c r="B114" s="104">
        <v>4</v>
      </c>
      <c r="C114" s="105">
        <v>834.50658893000002</v>
      </c>
      <c r="D114" s="105">
        <v>819.6</v>
      </c>
      <c r="E114" s="105">
        <v>324.21830915999999</v>
      </c>
      <c r="F114" s="105">
        <v>324.21830915999999</v>
      </c>
    </row>
    <row r="115" spans="1:6" ht="12.75" customHeight="1" x14ac:dyDescent="0.2">
      <c r="A115" s="104" t="s">
        <v>198</v>
      </c>
      <c r="B115" s="104">
        <v>5</v>
      </c>
      <c r="C115" s="105">
        <v>833.29500914000005</v>
      </c>
      <c r="D115" s="105">
        <v>817.86802030000001</v>
      </c>
      <c r="E115" s="105">
        <v>326.5509821</v>
      </c>
      <c r="F115" s="105">
        <v>326.5509821</v>
      </c>
    </row>
    <row r="116" spans="1:6" ht="12.75" customHeight="1" x14ac:dyDescent="0.2">
      <c r="A116" s="104" t="s">
        <v>198</v>
      </c>
      <c r="B116" s="104">
        <v>6</v>
      </c>
      <c r="C116" s="105">
        <v>829.54514863999998</v>
      </c>
      <c r="D116" s="105">
        <v>815.57692308000003</v>
      </c>
      <c r="E116" s="105">
        <v>327.71606114999997</v>
      </c>
      <c r="F116" s="105">
        <v>327.71606114999997</v>
      </c>
    </row>
    <row r="117" spans="1:6" ht="12.75" customHeight="1" x14ac:dyDescent="0.2">
      <c r="A117" s="104" t="s">
        <v>198</v>
      </c>
      <c r="B117" s="104">
        <v>7</v>
      </c>
      <c r="C117" s="105">
        <v>829.87202581999998</v>
      </c>
      <c r="D117" s="105">
        <v>817.66467065999996</v>
      </c>
      <c r="E117" s="105">
        <v>310.66622423000001</v>
      </c>
      <c r="F117" s="105">
        <v>310.66622423000001</v>
      </c>
    </row>
    <row r="118" spans="1:6" ht="12.75" customHeight="1" x14ac:dyDescent="0.2">
      <c r="A118" s="104" t="s">
        <v>198</v>
      </c>
      <c r="B118" s="104">
        <v>8</v>
      </c>
      <c r="C118" s="105">
        <v>879.52393355000004</v>
      </c>
      <c r="D118" s="105">
        <v>865.28610354</v>
      </c>
      <c r="E118" s="105">
        <v>293.13179434</v>
      </c>
      <c r="F118" s="105">
        <v>293.13179434</v>
      </c>
    </row>
    <row r="119" spans="1:6" ht="12.75" customHeight="1" x14ac:dyDescent="0.2">
      <c r="A119" s="104" t="s">
        <v>198</v>
      </c>
      <c r="B119" s="104">
        <v>9</v>
      </c>
      <c r="C119" s="105">
        <v>880.21334376000004</v>
      </c>
      <c r="D119" s="105">
        <v>863.18</v>
      </c>
      <c r="E119" s="105">
        <v>269.80816521999998</v>
      </c>
      <c r="F119" s="105">
        <v>269.80816521999998</v>
      </c>
    </row>
    <row r="120" spans="1:6" ht="12.75" customHeight="1" x14ac:dyDescent="0.2">
      <c r="A120" s="104" t="s">
        <v>198</v>
      </c>
      <c r="B120" s="104">
        <v>10</v>
      </c>
      <c r="C120" s="105">
        <v>878.70065889</v>
      </c>
      <c r="D120" s="105">
        <v>868.12962962999995</v>
      </c>
      <c r="E120" s="105">
        <v>261.25543742999997</v>
      </c>
      <c r="F120" s="105">
        <v>261.25543742999997</v>
      </c>
    </row>
    <row r="121" spans="1:6" ht="12.75" customHeight="1" x14ac:dyDescent="0.2">
      <c r="A121" s="104" t="s">
        <v>198</v>
      </c>
      <c r="B121" s="104">
        <v>11</v>
      </c>
      <c r="C121" s="105">
        <v>859.83365761000005</v>
      </c>
      <c r="D121" s="105">
        <v>850.75645755999994</v>
      </c>
      <c r="E121" s="105">
        <v>264.24737920000001</v>
      </c>
      <c r="F121" s="105">
        <v>264.24737920000001</v>
      </c>
    </row>
    <row r="122" spans="1:6" ht="12.75" customHeight="1" x14ac:dyDescent="0.2">
      <c r="A122" s="104" t="s">
        <v>198</v>
      </c>
      <c r="B122" s="104">
        <v>12</v>
      </c>
      <c r="C122" s="105">
        <v>882.50650605999999</v>
      </c>
      <c r="D122" s="105">
        <v>876.86653772</v>
      </c>
      <c r="E122" s="105">
        <v>259.43854383000001</v>
      </c>
      <c r="F122" s="105">
        <v>259.43854383000001</v>
      </c>
    </row>
    <row r="123" spans="1:6" ht="12.75" customHeight="1" x14ac:dyDescent="0.2">
      <c r="A123" s="104" t="s">
        <v>198</v>
      </c>
      <c r="B123" s="104">
        <v>13</v>
      </c>
      <c r="C123" s="105">
        <v>890.92678303000002</v>
      </c>
      <c r="D123" s="105">
        <v>879.59183672999995</v>
      </c>
      <c r="E123" s="105">
        <v>257.54231737999999</v>
      </c>
      <c r="F123" s="105">
        <v>257.54231737999999</v>
      </c>
    </row>
    <row r="124" spans="1:6" ht="12.75" customHeight="1" x14ac:dyDescent="0.2">
      <c r="A124" s="104" t="s">
        <v>198</v>
      </c>
      <c r="B124" s="104">
        <v>14</v>
      </c>
      <c r="C124" s="105">
        <v>892.50789758999997</v>
      </c>
      <c r="D124" s="105">
        <v>878.22916667000004</v>
      </c>
      <c r="E124" s="105">
        <v>259.99189215000001</v>
      </c>
      <c r="F124" s="105">
        <v>259.99189215000001</v>
      </c>
    </row>
    <row r="125" spans="1:6" ht="12.75" customHeight="1" x14ac:dyDescent="0.2">
      <c r="A125" s="104" t="s">
        <v>198</v>
      </c>
      <c r="B125" s="104">
        <v>15</v>
      </c>
      <c r="C125" s="105">
        <v>898.13677485999995</v>
      </c>
      <c r="D125" s="105">
        <v>891.93548386999998</v>
      </c>
      <c r="E125" s="105">
        <v>268.34677355999997</v>
      </c>
      <c r="F125" s="105">
        <v>268.34677355999997</v>
      </c>
    </row>
    <row r="126" spans="1:6" ht="12.75" customHeight="1" x14ac:dyDescent="0.2">
      <c r="A126" s="104" t="s">
        <v>198</v>
      </c>
      <c r="B126" s="104">
        <v>16</v>
      </c>
      <c r="C126" s="105">
        <v>913.07205632</v>
      </c>
      <c r="D126" s="105">
        <v>900.91549296000005</v>
      </c>
      <c r="E126" s="105">
        <v>267.67268616000001</v>
      </c>
      <c r="F126" s="105">
        <v>267.67268616000001</v>
      </c>
    </row>
    <row r="127" spans="1:6" ht="12.75" customHeight="1" x14ac:dyDescent="0.2">
      <c r="A127" s="104" t="s">
        <v>198</v>
      </c>
      <c r="B127" s="104">
        <v>17</v>
      </c>
      <c r="C127" s="105">
        <v>913.68008100999998</v>
      </c>
      <c r="D127" s="105">
        <v>902.90666667000005</v>
      </c>
      <c r="E127" s="105">
        <v>265.45692926999999</v>
      </c>
      <c r="F127" s="105">
        <v>265.45692926999999</v>
      </c>
    </row>
    <row r="128" spans="1:6" ht="12.75" customHeight="1" x14ac:dyDescent="0.2">
      <c r="A128" s="104" t="s">
        <v>198</v>
      </c>
      <c r="B128" s="104">
        <v>18</v>
      </c>
      <c r="C128" s="105">
        <v>914.76569923</v>
      </c>
      <c r="D128" s="105">
        <v>902.70142180000005</v>
      </c>
      <c r="E128" s="105">
        <v>265.87151690000002</v>
      </c>
      <c r="F128" s="105">
        <v>265.87151690000002</v>
      </c>
    </row>
    <row r="129" spans="1:6" ht="12.75" customHeight="1" x14ac:dyDescent="0.2">
      <c r="A129" s="104" t="s">
        <v>198</v>
      </c>
      <c r="B129" s="104">
        <v>19</v>
      </c>
      <c r="C129" s="105">
        <v>916.46763850000002</v>
      </c>
      <c r="D129" s="105">
        <v>904.09313725000004</v>
      </c>
      <c r="E129" s="105">
        <v>265.68782098000003</v>
      </c>
      <c r="F129" s="105">
        <v>265.68782098000003</v>
      </c>
    </row>
    <row r="130" spans="1:6" ht="12.75" customHeight="1" x14ac:dyDescent="0.2">
      <c r="A130" s="104" t="s">
        <v>198</v>
      </c>
      <c r="B130" s="104">
        <v>20</v>
      </c>
      <c r="C130" s="105">
        <v>911.32141719000003</v>
      </c>
      <c r="D130" s="105">
        <v>900</v>
      </c>
      <c r="E130" s="105">
        <v>268.92159863000001</v>
      </c>
      <c r="F130" s="105">
        <v>268.92159863000001</v>
      </c>
    </row>
    <row r="131" spans="1:6" ht="12.75" customHeight="1" x14ac:dyDescent="0.2">
      <c r="A131" s="104" t="s">
        <v>198</v>
      </c>
      <c r="B131" s="104">
        <v>21</v>
      </c>
      <c r="C131" s="105">
        <v>909.02619041000003</v>
      </c>
      <c r="D131" s="105">
        <v>897.41071428999999</v>
      </c>
      <c r="E131" s="105">
        <v>267.5707893</v>
      </c>
      <c r="F131" s="105">
        <v>267.5707893</v>
      </c>
    </row>
    <row r="132" spans="1:6" ht="12.75" customHeight="1" x14ac:dyDescent="0.2">
      <c r="A132" s="104" t="s">
        <v>198</v>
      </c>
      <c r="B132" s="104">
        <v>22</v>
      </c>
      <c r="C132" s="105">
        <v>892.09334288000002</v>
      </c>
      <c r="D132" s="105">
        <v>881.36363635999999</v>
      </c>
      <c r="E132" s="105">
        <v>266.15246033</v>
      </c>
      <c r="F132" s="105">
        <v>266.15246033</v>
      </c>
    </row>
    <row r="133" spans="1:6" ht="12.75" customHeight="1" x14ac:dyDescent="0.2">
      <c r="A133" s="104" t="s">
        <v>198</v>
      </c>
      <c r="B133" s="104">
        <v>23</v>
      </c>
      <c r="C133" s="105">
        <v>895.00435807999997</v>
      </c>
      <c r="D133" s="105">
        <v>882.75324675000002</v>
      </c>
      <c r="E133" s="105">
        <v>269.84265987999999</v>
      </c>
      <c r="F133" s="105">
        <v>269.84265987999999</v>
      </c>
    </row>
    <row r="134" spans="1:6" ht="12.75" customHeight="1" x14ac:dyDescent="0.2">
      <c r="A134" s="104" t="s">
        <v>198</v>
      </c>
      <c r="B134" s="104">
        <v>24</v>
      </c>
      <c r="C134" s="105">
        <v>896.72676954999997</v>
      </c>
      <c r="D134" s="105">
        <v>883.14220182999998</v>
      </c>
      <c r="E134" s="105">
        <v>286.02369650999998</v>
      </c>
      <c r="F134" s="105">
        <v>286.02369650999998</v>
      </c>
    </row>
    <row r="135" spans="1:6" ht="12.75" customHeight="1" x14ac:dyDescent="0.2">
      <c r="A135" s="104" t="s">
        <v>199</v>
      </c>
      <c r="B135" s="104">
        <v>1</v>
      </c>
      <c r="C135" s="105">
        <v>890.59145179999996</v>
      </c>
      <c r="D135" s="105">
        <v>887.04761904999998</v>
      </c>
      <c r="E135" s="105">
        <v>301.22578413999997</v>
      </c>
      <c r="F135" s="105">
        <v>301.22578413999997</v>
      </c>
    </row>
    <row r="136" spans="1:6" ht="12.75" customHeight="1" x14ac:dyDescent="0.2">
      <c r="A136" s="104" t="s">
        <v>199</v>
      </c>
      <c r="B136" s="104">
        <v>2</v>
      </c>
      <c r="C136" s="105">
        <v>894.48176360000002</v>
      </c>
      <c r="D136" s="105">
        <v>879.78922717</v>
      </c>
      <c r="E136" s="105">
        <v>298.99311631</v>
      </c>
      <c r="F136" s="105">
        <v>298.99311631</v>
      </c>
    </row>
    <row r="137" spans="1:6" ht="12.75" customHeight="1" x14ac:dyDescent="0.2">
      <c r="A137" s="104" t="s">
        <v>199</v>
      </c>
      <c r="B137" s="104">
        <v>3</v>
      </c>
      <c r="C137" s="105">
        <v>902.90114109000001</v>
      </c>
      <c r="D137" s="105">
        <v>889.64646464999998</v>
      </c>
      <c r="E137" s="105">
        <v>304.85755813999998</v>
      </c>
      <c r="F137" s="105">
        <v>304.85755813999998</v>
      </c>
    </row>
    <row r="138" spans="1:6" ht="12.75" customHeight="1" x14ac:dyDescent="0.2">
      <c r="A138" s="104" t="s">
        <v>199</v>
      </c>
      <c r="B138" s="104">
        <v>4</v>
      </c>
      <c r="C138" s="105">
        <v>906.51064775999998</v>
      </c>
      <c r="D138" s="105">
        <v>892.25806451999995</v>
      </c>
      <c r="E138" s="105">
        <v>306.97871597</v>
      </c>
      <c r="F138" s="105">
        <v>306.97871597</v>
      </c>
    </row>
    <row r="139" spans="1:6" ht="12.75" customHeight="1" x14ac:dyDescent="0.2">
      <c r="A139" s="104" t="s">
        <v>199</v>
      </c>
      <c r="B139" s="104">
        <v>5</v>
      </c>
      <c r="C139" s="105">
        <v>896.84862506000002</v>
      </c>
      <c r="D139" s="105">
        <v>891.03286385000001</v>
      </c>
      <c r="E139" s="105">
        <v>303.87352311000001</v>
      </c>
      <c r="F139" s="105">
        <v>303.87352311000001</v>
      </c>
    </row>
    <row r="140" spans="1:6" ht="12.75" customHeight="1" x14ac:dyDescent="0.2">
      <c r="A140" s="104" t="s">
        <v>199</v>
      </c>
      <c r="B140" s="104">
        <v>6</v>
      </c>
      <c r="C140" s="105">
        <v>894.07323781000002</v>
      </c>
      <c r="D140" s="105">
        <v>888.68217054000002</v>
      </c>
      <c r="E140" s="105">
        <v>303.44007211000002</v>
      </c>
      <c r="F140" s="105">
        <v>303.44007211000002</v>
      </c>
    </row>
    <row r="141" spans="1:6" ht="12.75" customHeight="1" x14ac:dyDescent="0.2">
      <c r="A141" s="104" t="s">
        <v>199</v>
      </c>
      <c r="B141" s="104">
        <v>7</v>
      </c>
      <c r="C141" s="105">
        <v>902.51617277000003</v>
      </c>
      <c r="D141" s="105">
        <v>889.32773109000004</v>
      </c>
      <c r="E141" s="105">
        <v>296.27815752999999</v>
      </c>
      <c r="F141" s="105">
        <v>296.27815752999999</v>
      </c>
    </row>
    <row r="142" spans="1:6" ht="12.75" customHeight="1" x14ac:dyDescent="0.2">
      <c r="A142" s="104" t="s">
        <v>199</v>
      </c>
      <c r="B142" s="104">
        <v>8</v>
      </c>
      <c r="C142" s="105">
        <v>870.42654575999995</v>
      </c>
      <c r="D142" s="105">
        <v>853.41708543000004</v>
      </c>
      <c r="E142" s="105">
        <v>304.28984305</v>
      </c>
      <c r="F142" s="105">
        <v>304.28984305</v>
      </c>
    </row>
    <row r="143" spans="1:6" ht="12.75" customHeight="1" x14ac:dyDescent="0.2">
      <c r="A143" s="104" t="s">
        <v>199</v>
      </c>
      <c r="B143" s="104">
        <v>9</v>
      </c>
      <c r="C143" s="105">
        <v>870.75182227000005</v>
      </c>
      <c r="D143" s="105">
        <v>851.21323528999994</v>
      </c>
      <c r="E143" s="105">
        <v>270.09223171999997</v>
      </c>
      <c r="F143" s="105">
        <v>270.09223171999997</v>
      </c>
    </row>
    <row r="144" spans="1:6" ht="12.75" customHeight="1" x14ac:dyDescent="0.2">
      <c r="A144" s="104" t="s">
        <v>199</v>
      </c>
      <c r="B144" s="104">
        <v>10</v>
      </c>
      <c r="C144" s="105">
        <v>872.77326473000005</v>
      </c>
      <c r="D144" s="105">
        <v>858.30882353000004</v>
      </c>
      <c r="E144" s="105">
        <v>264.82690138999999</v>
      </c>
      <c r="F144" s="105">
        <v>264.82690138999999</v>
      </c>
    </row>
    <row r="145" spans="1:6" ht="12.75" customHeight="1" x14ac:dyDescent="0.2">
      <c r="A145" s="104" t="s">
        <v>199</v>
      </c>
      <c r="B145" s="104">
        <v>11</v>
      </c>
      <c r="C145" s="105">
        <v>856.17364305000001</v>
      </c>
      <c r="D145" s="105">
        <v>841.84859155000004</v>
      </c>
      <c r="E145" s="105">
        <v>262.79407859999998</v>
      </c>
      <c r="F145" s="105">
        <v>262.79407859999998</v>
      </c>
    </row>
    <row r="146" spans="1:6" ht="12.75" customHeight="1" x14ac:dyDescent="0.2">
      <c r="A146" s="104" t="s">
        <v>199</v>
      </c>
      <c r="B146" s="104">
        <v>12</v>
      </c>
      <c r="C146" s="105">
        <v>860.43014621999998</v>
      </c>
      <c r="D146" s="105">
        <v>847.64925373000005</v>
      </c>
      <c r="E146" s="105">
        <v>261.24144240999999</v>
      </c>
      <c r="F146" s="105">
        <v>261.24144240999999</v>
      </c>
    </row>
    <row r="147" spans="1:6" ht="12.75" customHeight="1" x14ac:dyDescent="0.2">
      <c r="A147" s="104" t="s">
        <v>199</v>
      </c>
      <c r="B147" s="104">
        <v>13</v>
      </c>
      <c r="C147" s="105">
        <v>849.57229957000004</v>
      </c>
      <c r="D147" s="105">
        <v>849.07335907000004</v>
      </c>
      <c r="E147" s="105">
        <v>258.95011796</v>
      </c>
      <c r="F147" s="105">
        <v>258.95011796</v>
      </c>
    </row>
    <row r="148" spans="1:6" ht="12.75" customHeight="1" x14ac:dyDescent="0.2">
      <c r="A148" s="104" t="s">
        <v>199</v>
      </c>
      <c r="B148" s="104">
        <v>14</v>
      </c>
      <c r="C148" s="105">
        <v>864.41087105999998</v>
      </c>
      <c r="D148" s="105">
        <v>850.63829786999997</v>
      </c>
      <c r="E148" s="105">
        <v>260.21372328000001</v>
      </c>
      <c r="F148" s="105">
        <v>260.21372328000001</v>
      </c>
    </row>
    <row r="149" spans="1:6" ht="12.75" customHeight="1" x14ac:dyDescent="0.2">
      <c r="A149" s="104" t="s">
        <v>199</v>
      </c>
      <c r="B149" s="104">
        <v>15</v>
      </c>
      <c r="C149" s="105">
        <v>856.57399989999999</v>
      </c>
      <c r="D149" s="105">
        <v>849.43887775999997</v>
      </c>
      <c r="E149" s="105">
        <v>266.74379709999999</v>
      </c>
      <c r="F149" s="105">
        <v>266.74379709999999</v>
      </c>
    </row>
    <row r="150" spans="1:6" ht="12.75" customHeight="1" x14ac:dyDescent="0.2">
      <c r="A150" s="104" t="s">
        <v>199</v>
      </c>
      <c r="B150" s="104">
        <v>16</v>
      </c>
      <c r="C150" s="105">
        <v>866.32112112000004</v>
      </c>
      <c r="D150" s="105">
        <v>854.09181636999995</v>
      </c>
      <c r="E150" s="105">
        <v>266.26531697000001</v>
      </c>
      <c r="F150" s="105">
        <v>266.26531697000001</v>
      </c>
    </row>
    <row r="151" spans="1:6" ht="12.75" customHeight="1" x14ac:dyDescent="0.2">
      <c r="A151" s="104" t="s">
        <v>199</v>
      </c>
      <c r="B151" s="104">
        <v>17</v>
      </c>
      <c r="C151" s="105">
        <v>864.99729203000004</v>
      </c>
      <c r="D151" s="105">
        <v>850.56016597999997</v>
      </c>
      <c r="E151" s="105">
        <v>264.78048605999999</v>
      </c>
      <c r="F151" s="105">
        <v>264.78048605999999</v>
      </c>
    </row>
    <row r="152" spans="1:6" ht="12.75" customHeight="1" x14ac:dyDescent="0.2">
      <c r="A152" s="104" t="s">
        <v>199</v>
      </c>
      <c r="B152" s="104">
        <v>18</v>
      </c>
      <c r="C152" s="105">
        <v>862.64796008999997</v>
      </c>
      <c r="D152" s="105">
        <v>850.6772009</v>
      </c>
      <c r="E152" s="105">
        <v>264.2754511</v>
      </c>
      <c r="F152" s="105">
        <v>264.2754511</v>
      </c>
    </row>
    <row r="153" spans="1:6" ht="12.75" customHeight="1" x14ac:dyDescent="0.2">
      <c r="A153" s="104" t="s">
        <v>199</v>
      </c>
      <c r="B153" s="104">
        <v>19</v>
      </c>
      <c r="C153" s="105">
        <v>865.83368269000005</v>
      </c>
      <c r="D153" s="105">
        <v>854.15730337000002</v>
      </c>
      <c r="E153" s="105">
        <v>260.29142213</v>
      </c>
      <c r="F153" s="105">
        <v>260.29142213</v>
      </c>
    </row>
    <row r="154" spans="1:6" ht="12.75" customHeight="1" x14ac:dyDescent="0.2">
      <c r="A154" s="104" t="s">
        <v>199</v>
      </c>
      <c r="B154" s="104">
        <v>20</v>
      </c>
      <c r="C154" s="105">
        <v>862.77928996000003</v>
      </c>
      <c r="D154" s="105">
        <v>850.83146066999996</v>
      </c>
      <c r="E154" s="105">
        <v>262.58375389000003</v>
      </c>
      <c r="F154" s="105">
        <v>262.58375389000003</v>
      </c>
    </row>
    <row r="155" spans="1:6" ht="12.75" customHeight="1" x14ac:dyDescent="0.2">
      <c r="A155" s="104" t="s">
        <v>199</v>
      </c>
      <c r="B155" s="104">
        <v>21</v>
      </c>
      <c r="C155" s="105">
        <v>854.04857169000002</v>
      </c>
      <c r="D155" s="105">
        <v>846.94954127999995</v>
      </c>
      <c r="E155" s="105">
        <v>265.03046863999998</v>
      </c>
      <c r="F155" s="105">
        <v>265.03046863999998</v>
      </c>
    </row>
    <row r="156" spans="1:6" ht="12.75" customHeight="1" x14ac:dyDescent="0.2">
      <c r="A156" s="104" t="s">
        <v>199</v>
      </c>
      <c r="B156" s="104">
        <v>22</v>
      </c>
      <c r="C156" s="105">
        <v>865.26588595999999</v>
      </c>
      <c r="D156" s="105">
        <v>853.29355609000004</v>
      </c>
      <c r="E156" s="105">
        <v>267.44870537000003</v>
      </c>
      <c r="F156" s="105">
        <v>267.44870537000003</v>
      </c>
    </row>
    <row r="157" spans="1:6" ht="12.75" customHeight="1" x14ac:dyDescent="0.2">
      <c r="A157" s="104" t="s">
        <v>199</v>
      </c>
      <c r="B157" s="104">
        <v>23</v>
      </c>
      <c r="C157" s="105">
        <v>866.26298612000005</v>
      </c>
      <c r="D157" s="105">
        <v>855.47846890000005</v>
      </c>
      <c r="E157" s="105">
        <v>263.16286041000001</v>
      </c>
      <c r="F157" s="105">
        <v>263.16286041000001</v>
      </c>
    </row>
    <row r="158" spans="1:6" ht="12.75" customHeight="1" x14ac:dyDescent="0.2">
      <c r="A158" s="104" t="s">
        <v>199</v>
      </c>
      <c r="B158" s="104">
        <v>24</v>
      </c>
      <c r="C158" s="105">
        <v>866.17521996000005</v>
      </c>
      <c r="D158" s="105">
        <v>852.63948498000002</v>
      </c>
      <c r="E158" s="105">
        <v>295.69481137000002</v>
      </c>
      <c r="F158" s="105">
        <v>295.69481137000002</v>
      </c>
    </row>
    <row r="159" spans="1:6" ht="12.75" customHeight="1" x14ac:dyDescent="0.2">
      <c r="A159" s="104" t="s">
        <v>200</v>
      </c>
      <c r="B159" s="104">
        <v>1</v>
      </c>
      <c r="C159" s="105">
        <v>870.59140481999998</v>
      </c>
      <c r="D159" s="105">
        <v>857.98578198999996</v>
      </c>
      <c r="E159" s="105">
        <v>280.19133199999999</v>
      </c>
      <c r="F159" s="105">
        <v>280.19133199999999</v>
      </c>
    </row>
    <row r="160" spans="1:6" ht="12.75" customHeight="1" x14ac:dyDescent="0.2">
      <c r="A160" s="104" t="s">
        <v>200</v>
      </c>
      <c r="B160" s="104">
        <v>2</v>
      </c>
      <c r="C160" s="105">
        <v>863.58961066999996</v>
      </c>
      <c r="D160" s="105">
        <v>849.48148147999996</v>
      </c>
      <c r="E160" s="105">
        <v>298.18663176000001</v>
      </c>
      <c r="F160" s="105">
        <v>298.18663176000001</v>
      </c>
    </row>
    <row r="161" spans="1:6" ht="12.75" customHeight="1" x14ac:dyDescent="0.2">
      <c r="A161" s="104" t="s">
        <v>200</v>
      </c>
      <c r="B161" s="104">
        <v>3</v>
      </c>
      <c r="C161" s="105">
        <v>860.45415261000005</v>
      </c>
      <c r="D161" s="105">
        <v>846.11111111000002</v>
      </c>
      <c r="E161" s="105">
        <v>311.24400043999998</v>
      </c>
      <c r="F161" s="105">
        <v>311.24400043999998</v>
      </c>
    </row>
    <row r="162" spans="1:6" ht="12.75" customHeight="1" x14ac:dyDescent="0.2">
      <c r="A162" s="104" t="s">
        <v>200</v>
      </c>
      <c r="B162" s="104">
        <v>4</v>
      </c>
      <c r="C162" s="105">
        <v>858.61400136999998</v>
      </c>
      <c r="D162" s="105">
        <v>848.88349515000004</v>
      </c>
      <c r="E162" s="105">
        <v>318.11270340999999</v>
      </c>
      <c r="F162" s="105">
        <v>318.11270340999999</v>
      </c>
    </row>
    <row r="163" spans="1:6" ht="12.75" customHeight="1" x14ac:dyDescent="0.2">
      <c r="A163" s="104" t="s">
        <v>200</v>
      </c>
      <c r="B163" s="104">
        <v>5</v>
      </c>
      <c r="C163" s="105">
        <v>853.66024812000001</v>
      </c>
      <c r="D163" s="105">
        <v>844.65060241000003</v>
      </c>
      <c r="E163" s="105">
        <v>320.59322645999998</v>
      </c>
      <c r="F163" s="105">
        <v>320.59322645999998</v>
      </c>
    </row>
    <row r="164" spans="1:6" ht="12.75" customHeight="1" x14ac:dyDescent="0.2">
      <c r="A164" s="104" t="s">
        <v>200</v>
      </c>
      <c r="B164" s="104">
        <v>6</v>
      </c>
      <c r="C164" s="105">
        <v>858.14899701000002</v>
      </c>
      <c r="D164" s="105">
        <v>842.74038461999999</v>
      </c>
      <c r="E164" s="105">
        <v>325.21061730999998</v>
      </c>
      <c r="F164" s="105">
        <v>325.21061730999998</v>
      </c>
    </row>
    <row r="165" spans="1:6" ht="12.75" customHeight="1" x14ac:dyDescent="0.2">
      <c r="A165" s="104" t="s">
        <v>200</v>
      </c>
      <c r="B165" s="104">
        <v>7</v>
      </c>
      <c r="C165" s="105">
        <v>860.43456967999998</v>
      </c>
      <c r="D165" s="105">
        <v>845.61224489999995</v>
      </c>
      <c r="E165" s="105">
        <v>319.88996849</v>
      </c>
      <c r="F165" s="105">
        <v>319.88996849</v>
      </c>
    </row>
    <row r="166" spans="1:6" ht="12.75" customHeight="1" x14ac:dyDescent="0.2">
      <c r="A166" s="104" t="s">
        <v>200</v>
      </c>
      <c r="B166" s="104">
        <v>8</v>
      </c>
      <c r="C166" s="105">
        <v>668.26368296999999</v>
      </c>
      <c r="D166" s="105">
        <v>664.98666666999998</v>
      </c>
      <c r="E166" s="105">
        <v>310.49729446999999</v>
      </c>
      <c r="F166" s="105">
        <v>310.49729446999999</v>
      </c>
    </row>
    <row r="167" spans="1:6" ht="12.75" customHeight="1" x14ac:dyDescent="0.2">
      <c r="A167" s="104" t="s">
        <v>200</v>
      </c>
      <c r="B167" s="104">
        <v>9</v>
      </c>
      <c r="C167" s="105">
        <v>680.59849601999997</v>
      </c>
      <c r="D167" s="105">
        <v>665.42168675000005</v>
      </c>
      <c r="E167" s="105">
        <v>287.44511051000001</v>
      </c>
      <c r="F167" s="105">
        <v>287.44511051000001</v>
      </c>
    </row>
    <row r="168" spans="1:6" ht="12.75" customHeight="1" x14ac:dyDescent="0.2">
      <c r="A168" s="104" t="s">
        <v>200</v>
      </c>
      <c r="B168" s="104">
        <v>10</v>
      </c>
      <c r="C168" s="105">
        <v>682.69368777</v>
      </c>
      <c r="D168" s="105">
        <v>668.79759519000004</v>
      </c>
      <c r="E168" s="105">
        <v>257.31441964999999</v>
      </c>
      <c r="F168" s="105">
        <v>257.31441964999999</v>
      </c>
    </row>
    <row r="169" spans="1:6" ht="12.75" customHeight="1" x14ac:dyDescent="0.2">
      <c r="A169" s="104" t="s">
        <v>200</v>
      </c>
      <c r="B169" s="104">
        <v>11</v>
      </c>
      <c r="C169" s="105">
        <v>684.27012691000004</v>
      </c>
      <c r="D169" s="105">
        <v>669.33333332999996</v>
      </c>
      <c r="E169" s="105">
        <v>252.26584708999999</v>
      </c>
      <c r="F169" s="105">
        <v>252.26584708999999</v>
      </c>
    </row>
    <row r="170" spans="1:6" ht="12.75" customHeight="1" x14ac:dyDescent="0.2">
      <c r="A170" s="104" t="s">
        <v>200</v>
      </c>
      <c r="B170" s="104">
        <v>12</v>
      </c>
      <c r="C170" s="105">
        <v>685.30267092999998</v>
      </c>
      <c r="D170" s="105">
        <v>670.22471910000002</v>
      </c>
      <c r="E170" s="105">
        <v>242.82843772000001</v>
      </c>
      <c r="F170" s="105">
        <v>242.82843772000001</v>
      </c>
    </row>
    <row r="171" spans="1:6" ht="12.75" customHeight="1" x14ac:dyDescent="0.2">
      <c r="A171" s="104" t="s">
        <v>200</v>
      </c>
      <c r="B171" s="104">
        <v>13</v>
      </c>
      <c r="C171" s="105">
        <v>684.96336463</v>
      </c>
      <c r="D171" s="105">
        <v>670.78</v>
      </c>
      <c r="E171" s="105">
        <v>239.41519503999999</v>
      </c>
      <c r="F171" s="105">
        <v>239.41519503999999</v>
      </c>
    </row>
    <row r="172" spans="1:6" ht="12.75" customHeight="1" x14ac:dyDescent="0.2">
      <c r="A172" s="104" t="s">
        <v>200</v>
      </c>
      <c r="B172" s="104">
        <v>14</v>
      </c>
      <c r="C172" s="105">
        <v>685.20359936</v>
      </c>
      <c r="D172" s="105">
        <v>670.87527351999995</v>
      </c>
      <c r="E172" s="105">
        <v>241.41818158000001</v>
      </c>
      <c r="F172" s="105">
        <v>241.41818158000001</v>
      </c>
    </row>
    <row r="173" spans="1:6" ht="12.75" customHeight="1" x14ac:dyDescent="0.2">
      <c r="A173" s="104" t="s">
        <v>200</v>
      </c>
      <c r="B173" s="104">
        <v>15</v>
      </c>
      <c r="C173" s="105">
        <v>686.66565916000002</v>
      </c>
      <c r="D173" s="105">
        <v>672.22222222000005</v>
      </c>
      <c r="E173" s="105">
        <v>239.84858919000001</v>
      </c>
      <c r="F173" s="105">
        <v>239.84858919000001</v>
      </c>
    </row>
    <row r="174" spans="1:6" ht="12.75" customHeight="1" x14ac:dyDescent="0.2">
      <c r="A174" s="104" t="s">
        <v>200</v>
      </c>
      <c r="B174" s="104">
        <v>16</v>
      </c>
      <c r="C174" s="105">
        <v>687.94606340999997</v>
      </c>
      <c r="D174" s="105">
        <v>674.84008529000005</v>
      </c>
      <c r="E174" s="105">
        <v>240.32283978999999</v>
      </c>
      <c r="F174" s="105">
        <v>240.32283978999999</v>
      </c>
    </row>
    <row r="175" spans="1:6" ht="12.75" customHeight="1" x14ac:dyDescent="0.2">
      <c r="A175" s="104" t="s">
        <v>200</v>
      </c>
      <c r="B175" s="104">
        <v>17</v>
      </c>
      <c r="C175" s="105">
        <v>687.30030576000001</v>
      </c>
      <c r="D175" s="105">
        <v>673.98720681999998</v>
      </c>
      <c r="E175" s="105">
        <v>250.36574128999999</v>
      </c>
      <c r="F175" s="105">
        <v>250.36574128999999</v>
      </c>
    </row>
    <row r="176" spans="1:6" ht="12.75" customHeight="1" x14ac:dyDescent="0.2">
      <c r="A176" s="104" t="s">
        <v>200</v>
      </c>
      <c r="B176" s="104">
        <v>18</v>
      </c>
      <c r="C176" s="105">
        <v>681.69336683999995</v>
      </c>
      <c r="D176" s="105">
        <v>674.14798206</v>
      </c>
      <c r="E176" s="105">
        <v>251.31935455999999</v>
      </c>
      <c r="F176" s="105">
        <v>251.31935455999999</v>
      </c>
    </row>
    <row r="177" spans="1:6" ht="12.75" customHeight="1" x14ac:dyDescent="0.2">
      <c r="A177" s="104" t="s">
        <v>200</v>
      </c>
      <c r="B177" s="104">
        <v>19</v>
      </c>
      <c r="C177" s="105">
        <v>675.74576965000006</v>
      </c>
      <c r="D177" s="105">
        <v>674.01376146999996</v>
      </c>
      <c r="E177" s="105">
        <v>249.98651416000001</v>
      </c>
      <c r="F177" s="105">
        <v>249.98651416000001</v>
      </c>
    </row>
    <row r="178" spans="1:6" ht="12.75" customHeight="1" x14ac:dyDescent="0.2">
      <c r="A178" s="104" t="s">
        <v>200</v>
      </c>
      <c r="B178" s="104">
        <v>20</v>
      </c>
      <c r="C178" s="105">
        <v>677.02180962</v>
      </c>
      <c r="D178" s="105">
        <v>669.67667435999999</v>
      </c>
      <c r="E178" s="105">
        <v>251.99464048999999</v>
      </c>
      <c r="F178" s="105">
        <v>251.99464048999999</v>
      </c>
    </row>
    <row r="179" spans="1:6" ht="12.75" customHeight="1" x14ac:dyDescent="0.2">
      <c r="A179" s="104" t="s">
        <v>200</v>
      </c>
      <c r="B179" s="104">
        <v>21</v>
      </c>
      <c r="C179" s="105">
        <v>670.48916594000002</v>
      </c>
      <c r="D179" s="105">
        <v>666.27078385000004</v>
      </c>
      <c r="E179" s="105">
        <v>249.48716920999999</v>
      </c>
      <c r="F179" s="105">
        <v>249.48716920999999</v>
      </c>
    </row>
    <row r="180" spans="1:6" ht="12.75" customHeight="1" x14ac:dyDescent="0.2">
      <c r="A180" s="104" t="s">
        <v>200</v>
      </c>
      <c r="B180" s="104">
        <v>22</v>
      </c>
      <c r="C180" s="105">
        <v>677.22845731999996</v>
      </c>
      <c r="D180" s="105">
        <v>672.92079207999996</v>
      </c>
      <c r="E180" s="105">
        <v>244.30615725999999</v>
      </c>
      <c r="F180" s="105">
        <v>244.30615725999999</v>
      </c>
    </row>
    <row r="181" spans="1:6" ht="12.75" customHeight="1" x14ac:dyDescent="0.2">
      <c r="A181" s="104" t="s">
        <v>200</v>
      </c>
      <c r="B181" s="104">
        <v>23</v>
      </c>
      <c r="C181" s="105">
        <v>672.41687128000001</v>
      </c>
      <c r="D181" s="105">
        <v>670.02320185999997</v>
      </c>
      <c r="E181" s="105">
        <v>255.52421057000001</v>
      </c>
      <c r="F181" s="105">
        <v>255.52421057000001</v>
      </c>
    </row>
    <row r="182" spans="1:6" ht="12.75" customHeight="1" x14ac:dyDescent="0.2">
      <c r="A182" s="104" t="s">
        <v>200</v>
      </c>
      <c r="B182" s="104">
        <v>24</v>
      </c>
      <c r="C182" s="105">
        <v>687.21674271999996</v>
      </c>
      <c r="D182" s="105">
        <v>673.14285714000005</v>
      </c>
      <c r="E182" s="105">
        <v>276.99965706</v>
      </c>
      <c r="F182" s="105">
        <v>276.99965706</v>
      </c>
    </row>
    <row r="183" spans="1:6" ht="12.75" customHeight="1" x14ac:dyDescent="0.2">
      <c r="A183" s="104" t="s">
        <v>201</v>
      </c>
      <c r="B183" s="104">
        <v>1</v>
      </c>
      <c r="C183" s="105">
        <v>913.65386480999996</v>
      </c>
      <c r="D183" s="105">
        <v>899.68446601999995</v>
      </c>
      <c r="E183" s="105">
        <v>299.73176047999999</v>
      </c>
      <c r="F183" s="105">
        <v>299.73176047999999</v>
      </c>
    </row>
    <row r="184" spans="1:6" ht="12.75" customHeight="1" x14ac:dyDescent="0.2">
      <c r="A184" s="104" t="s">
        <v>201</v>
      </c>
      <c r="B184" s="104">
        <v>2</v>
      </c>
      <c r="C184" s="105">
        <v>898.42151079999996</v>
      </c>
      <c r="D184" s="105">
        <v>884.24242423999999</v>
      </c>
      <c r="E184" s="105">
        <v>302.91684923000003</v>
      </c>
      <c r="F184" s="105">
        <v>302.91684923000003</v>
      </c>
    </row>
    <row r="185" spans="1:6" ht="12.75" customHeight="1" x14ac:dyDescent="0.2">
      <c r="A185" s="104" t="s">
        <v>201</v>
      </c>
      <c r="B185" s="104">
        <v>3</v>
      </c>
      <c r="C185" s="105">
        <v>789.67030378000004</v>
      </c>
      <c r="D185" s="105">
        <v>776.26262626000005</v>
      </c>
      <c r="E185" s="105">
        <v>285.08243611</v>
      </c>
      <c r="F185" s="105">
        <v>285.08243611</v>
      </c>
    </row>
    <row r="186" spans="1:6" ht="12.75" customHeight="1" x14ac:dyDescent="0.2">
      <c r="A186" s="104" t="s">
        <v>201</v>
      </c>
      <c r="B186" s="104">
        <v>4</v>
      </c>
      <c r="C186" s="105">
        <v>843.33082410999998</v>
      </c>
      <c r="D186" s="105">
        <v>829.66836735000004</v>
      </c>
      <c r="E186" s="105">
        <v>289.28161002000002</v>
      </c>
      <c r="F186" s="105">
        <v>289.28161002000002</v>
      </c>
    </row>
    <row r="187" spans="1:6" ht="12.75" customHeight="1" x14ac:dyDescent="0.2">
      <c r="A187" s="104" t="s">
        <v>201</v>
      </c>
      <c r="B187" s="104">
        <v>5</v>
      </c>
      <c r="C187" s="105">
        <v>769.49898652000002</v>
      </c>
      <c r="D187" s="105">
        <v>756.22395832999996</v>
      </c>
      <c r="E187" s="105">
        <v>288.31701851000003</v>
      </c>
      <c r="F187" s="105">
        <v>288.31701851000003</v>
      </c>
    </row>
    <row r="188" spans="1:6" ht="12.75" customHeight="1" x14ac:dyDescent="0.2">
      <c r="A188" s="104" t="s">
        <v>201</v>
      </c>
      <c r="B188" s="104">
        <v>6</v>
      </c>
      <c r="C188" s="105">
        <v>759.36611627000002</v>
      </c>
      <c r="D188" s="105">
        <v>746.29242820000002</v>
      </c>
      <c r="E188" s="105">
        <v>287.41632788999999</v>
      </c>
      <c r="F188" s="105">
        <v>287.41632788999999</v>
      </c>
    </row>
    <row r="189" spans="1:6" ht="12.75" customHeight="1" x14ac:dyDescent="0.2">
      <c r="A189" s="104" t="s">
        <v>201</v>
      </c>
      <c r="B189" s="104">
        <v>7</v>
      </c>
      <c r="C189" s="105">
        <v>760.05818850000003</v>
      </c>
      <c r="D189" s="105">
        <v>747.59312321000004</v>
      </c>
      <c r="E189" s="105">
        <v>290.01813800000002</v>
      </c>
      <c r="F189" s="105">
        <v>290.01813800000002</v>
      </c>
    </row>
    <row r="190" spans="1:6" ht="12.75" customHeight="1" x14ac:dyDescent="0.2">
      <c r="A190" s="104" t="s">
        <v>201</v>
      </c>
      <c r="B190" s="104">
        <v>8</v>
      </c>
      <c r="C190" s="105">
        <v>955.66255607999994</v>
      </c>
      <c r="D190" s="105">
        <v>944.75806451999995</v>
      </c>
      <c r="E190" s="105">
        <v>278.84342694999998</v>
      </c>
      <c r="F190" s="105">
        <v>278.84342694999998</v>
      </c>
    </row>
    <row r="191" spans="1:6" ht="12.75" customHeight="1" x14ac:dyDescent="0.2">
      <c r="A191" s="104" t="s">
        <v>201</v>
      </c>
      <c r="B191" s="104">
        <v>9</v>
      </c>
      <c r="C191" s="105">
        <v>970.53471325999999</v>
      </c>
      <c r="D191" s="105">
        <v>955.98574822</v>
      </c>
      <c r="E191" s="105">
        <v>259.87700027</v>
      </c>
      <c r="F191" s="105">
        <v>259.87700027</v>
      </c>
    </row>
    <row r="192" spans="1:6" ht="12.75" customHeight="1" x14ac:dyDescent="0.2">
      <c r="A192" s="104" t="s">
        <v>201</v>
      </c>
      <c r="B192" s="104">
        <v>10</v>
      </c>
      <c r="C192" s="105">
        <v>984.86101225000004</v>
      </c>
      <c r="D192" s="105">
        <v>971.02079394999998</v>
      </c>
      <c r="E192" s="105">
        <v>244.88552602999999</v>
      </c>
      <c r="F192" s="105">
        <v>244.88552602999999</v>
      </c>
    </row>
    <row r="193" spans="1:6" ht="12.75" customHeight="1" x14ac:dyDescent="0.2">
      <c r="A193" s="104" t="s">
        <v>201</v>
      </c>
      <c r="B193" s="104">
        <v>11</v>
      </c>
      <c r="C193" s="105">
        <v>982.23534733999998</v>
      </c>
      <c r="D193" s="105">
        <v>968.72693727000001</v>
      </c>
      <c r="E193" s="105">
        <v>240.26028235000001</v>
      </c>
      <c r="F193" s="105">
        <v>240.26028235000001</v>
      </c>
    </row>
    <row r="194" spans="1:6" ht="12.75" customHeight="1" x14ac:dyDescent="0.2">
      <c r="A194" s="104" t="s">
        <v>201</v>
      </c>
      <c r="B194" s="104">
        <v>12</v>
      </c>
      <c r="C194" s="105">
        <v>1003.09256945</v>
      </c>
      <c r="D194" s="105">
        <v>990.25242718000004</v>
      </c>
      <c r="E194" s="105">
        <v>243.83804161</v>
      </c>
      <c r="F194" s="105">
        <v>243.83804161</v>
      </c>
    </row>
    <row r="195" spans="1:6" ht="12.75" customHeight="1" x14ac:dyDescent="0.2">
      <c r="A195" s="104" t="s">
        <v>201</v>
      </c>
      <c r="B195" s="104">
        <v>13</v>
      </c>
      <c r="C195" s="105">
        <v>989.68092336999996</v>
      </c>
      <c r="D195" s="105">
        <v>976.50793651000004</v>
      </c>
      <c r="E195" s="105">
        <v>244.11844693</v>
      </c>
      <c r="F195" s="105">
        <v>244.11844693</v>
      </c>
    </row>
    <row r="196" spans="1:6" ht="12.75" customHeight="1" x14ac:dyDescent="0.2">
      <c r="A196" s="104" t="s">
        <v>201</v>
      </c>
      <c r="B196" s="104">
        <v>14</v>
      </c>
      <c r="C196" s="105">
        <v>988.93603470999994</v>
      </c>
      <c r="D196" s="105">
        <v>975.91111110999998</v>
      </c>
      <c r="E196" s="105">
        <v>244.28967811999999</v>
      </c>
      <c r="F196" s="105">
        <v>244.28967811999999</v>
      </c>
    </row>
    <row r="197" spans="1:6" ht="12.75" customHeight="1" x14ac:dyDescent="0.2">
      <c r="A197" s="104" t="s">
        <v>201</v>
      </c>
      <c r="B197" s="104">
        <v>15</v>
      </c>
      <c r="C197" s="105">
        <v>990.17963025999995</v>
      </c>
      <c r="D197" s="105">
        <v>976.27083332999996</v>
      </c>
      <c r="E197" s="105">
        <v>249.19927834999999</v>
      </c>
      <c r="F197" s="105">
        <v>249.19927834999999</v>
      </c>
    </row>
    <row r="198" spans="1:6" ht="12.75" customHeight="1" x14ac:dyDescent="0.2">
      <c r="A198" s="104" t="s">
        <v>201</v>
      </c>
      <c r="B198" s="104">
        <v>16</v>
      </c>
      <c r="C198" s="105">
        <v>1013.47221529</v>
      </c>
      <c r="D198" s="105">
        <v>999.76495725999996</v>
      </c>
      <c r="E198" s="105">
        <v>254.22863190999999</v>
      </c>
      <c r="F198" s="105">
        <v>254.22863190999999</v>
      </c>
    </row>
    <row r="199" spans="1:6" ht="12.75" customHeight="1" x14ac:dyDescent="0.2">
      <c r="A199" s="104" t="s">
        <v>201</v>
      </c>
      <c r="B199" s="104">
        <v>17</v>
      </c>
      <c r="C199" s="105">
        <v>1006.0470536300001</v>
      </c>
      <c r="D199" s="105">
        <v>994.77973568000004</v>
      </c>
      <c r="E199" s="105">
        <v>257.96227937999998</v>
      </c>
      <c r="F199" s="105">
        <v>257.96227937999998</v>
      </c>
    </row>
    <row r="200" spans="1:6" ht="12.75" customHeight="1" x14ac:dyDescent="0.2">
      <c r="A200" s="104" t="s">
        <v>201</v>
      </c>
      <c r="B200" s="104">
        <v>18</v>
      </c>
      <c r="C200" s="105">
        <v>1013.20278914</v>
      </c>
      <c r="D200" s="105">
        <v>1000.48997773</v>
      </c>
      <c r="E200" s="105">
        <v>259.09920395</v>
      </c>
      <c r="F200" s="105">
        <v>259.09920395</v>
      </c>
    </row>
    <row r="201" spans="1:6" ht="12.75" customHeight="1" x14ac:dyDescent="0.2">
      <c r="A201" s="104" t="s">
        <v>201</v>
      </c>
      <c r="B201" s="104">
        <v>19</v>
      </c>
      <c r="C201" s="105">
        <v>1003.64295838</v>
      </c>
      <c r="D201" s="105">
        <v>994.04977375999999</v>
      </c>
      <c r="E201" s="105">
        <v>255.4185406</v>
      </c>
      <c r="F201" s="105">
        <v>255.4185406</v>
      </c>
    </row>
    <row r="202" spans="1:6" ht="12.75" customHeight="1" x14ac:dyDescent="0.2">
      <c r="A202" s="104" t="s">
        <v>201</v>
      </c>
      <c r="B202" s="104">
        <v>20</v>
      </c>
      <c r="C202" s="105">
        <v>996.21061881000003</v>
      </c>
      <c r="D202" s="105">
        <v>995.64732143000003</v>
      </c>
      <c r="E202" s="105">
        <v>252.92052458000001</v>
      </c>
      <c r="F202" s="105">
        <v>252.92052458000001</v>
      </c>
    </row>
    <row r="203" spans="1:6" ht="12.75" customHeight="1" x14ac:dyDescent="0.2">
      <c r="A203" s="104" t="s">
        <v>201</v>
      </c>
      <c r="B203" s="104">
        <v>21</v>
      </c>
      <c r="C203" s="105">
        <v>1074.8609046500001</v>
      </c>
      <c r="D203" s="105">
        <v>1062.97101449</v>
      </c>
      <c r="E203" s="105">
        <v>249.86001057999999</v>
      </c>
      <c r="F203" s="105">
        <v>249.86001057999999</v>
      </c>
    </row>
    <row r="204" spans="1:6" ht="12.75" customHeight="1" x14ac:dyDescent="0.2">
      <c r="A204" s="104" t="s">
        <v>201</v>
      </c>
      <c r="B204" s="104">
        <v>22</v>
      </c>
      <c r="C204" s="105">
        <v>1043.75123476</v>
      </c>
      <c r="D204" s="105">
        <v>1036.5999999999999</v>
      </c>
      <c r="E204" s="105">
        <v>252.89366565</v>
      </c>
      <c r="F204" s="105">
        <v>252.89366565</v>
      </c>
    </row>
    <row r="205" spans="1:6" ht="12.75" customHeight="1" x14ac:dyDescent="0.2">
      <c r="A205" s="104" t="s">
        <v>201</v>
      </c>
      <c r="B205" s="104">
        <v>23</v>
      </c>
      <c r="C205" s="105">
        <v>1045.4530347499999</v>
      </c>
      <c r="D205" s="105">
        <v>1038.9498806700001</v>
      </c>
      <c r="E205" s="105">
        <v>265.97900182000001</v>
      </c>
      <c r="F205" s="105">
        <v>265.97900182000001</v>
      </c>
    </row>
    <row r="206" spans="1:6" ht="12.75" customHeight="1" x14ac:dyDescent="0.2">
      <c r="A206" s="104" t="s">
        <v>201</v>
      </c>
      <c r="B206" s="104">
        <v>24</v>
      </c>
      <c r="C206" s="105">
        <v>988.66919910000001</v>
      </c>
      <c r="D206" s="105">
        <v>975.91422121999994</v>
      </c>
      <c r="E206" s="105">
        <v>281.82427310000003</v>
      </c>
      <c r="F206" s="105">
        <v>281.82427310000003</v>
      </c>
    </row>
    <row r="207" spans="1:6" ht="12.75" customHeight="1" x14ac:dyDescent="0.2">
      <c r="A207" s="104" t="s">
        <v>202</v>
      </c>
      <c r="B207" s="104">
        <v>1</v>
      </c>
      <c r="C207" s="105">
        <v>1034.1674450999999</v>
      </c>
      <c r="D207" s="105">
        <v>1019.6035242299999</v>
      </c>
      <c r="E207" s="105">
        <v>285.98244618000001</v>
      </c>
      <c r="F207" s="105">
        <v>285.98244618000001</v>
      </c>
    </row>
    <row r="208" spans="1:6" ht="12.75" customHeight="1" x14ac:dyDescent="0.2">
      <c r="A208" s="104" t="s">
        <v>202</v>
      </c>
      <c r="B208" s="104">
        <v>2</v>
      </c>
      <c r="C208" s="105">
        <v>965.85720838999998</v>
      </c>
      <c r="D208" s="105">
        <v>956.40271493</v>
      </c>
      <c r="E208" s="105">
        <v>289.03737149</v>
      </c>
      <c r="F208" s="105">
        <v>289.03737149</v>
      </c>
    </row>
    <row r="209" spans="1:6" ht="12.75" customHeight="1" x14ac:dyDescent="0.2">
      <c r="A209" s="104" t="s">
        <v>202</v>
      </c>
      <c r="B209" s="104">
        <v>3</v>
      </c>
      <c r="C209" s="105">
        <v>936.22206763999998</v>
      </c>
      <c r="D209" s="105">
        <v>920.38288288000001</v>
      </c>
      <c r="E209" s="105">
        <v>300.37372902999999</v>
      </c>
      <c r="F209" s="105">
        <v>300.37372902999999</v>
      </c>
    </row>
    <row r="210" spans="1:6" ht="12.75" customHeight="1" x14ac:dyDescent="0.2">
      <c r="A210" s="104" t="s">
        <v>202</v>
      </c>
      <c r="B210" s="104">
        <v>4</v>
      </c>
      <c r="C210" s="105">
        <v>921.80503895000004</v>
      </c>
      <c r="D210" s="105">
        <v>910.08948545999999</v>
      </c>
      <c r="E210" s="105">
        <v>296.33458825000002</v>
      </c>
      <c r="F210" s="105">
        <v>296.33458825000002</v>
      </c>
    </row>
    <row r="211" spans="1:6" ht="12.75" customHeight="1" x14ac:dyDescent="0.2">
      <c r="A211" s="104" t="s">
        <v>202</v>
      </c>
      <c r="B211" s="104">
        <v>5</v>
      </c>
      <c r="C211" s="105">
        <v>939.55806453000002</v>
      </c>
      <c r="D211" s="105">
        <v>933.16513760999999</v>
      </c>
      <c r="E211" s="105">
        <v>303.30886622000003</v>
      </c>
      <c r="F211" s="105">
        <v>303.30886622000003</v>
      </c>
    </row>
    <row r="212" spans="1:6" ht="12.75" customHeight="1" x14ac:dyDescent="0.2">
      <c r="A212" s="104" t="s">
        <v>202</v>
      </c>
      <c r="B212" s="104">
        <v>6</v>
      </c>
      <c r="C212" s="105">
        <v>914.30318776000001</v>
      </c>
      <c r="D212" s="105">
        <v>911.54022988999998</v>
      </c>
      <c r="E212" s="105">
        <v>297.70871084999999</v>
      </c>
      <c r="F212" s="105">
        <v>297.70871084999999</v>
      </c>
    </row>
    <row r="213" spans="1:6" ht="12.75" customHeight="1" x14ac:dyDescent="0.2">
      <c r="A213" s="104" t="s">
        <v>202</v>
      </c>
      <c r="B213" s="104">
        <v>7</v>
      </c>
      <c r="C213" s="105">
        <v>934.62946599999998</v>
      </c>
      <c r="D213" s="105">
        <v>919.90825687999995</v>
      </c>
      <c r="E213" s="105">
        <v>274.16563778</v>
      </c>
      <c r="F213" s="105">
        <v>274.16563778</v>
      </c>
    </row>
    <row r="214" spans="1:6" ht="12.75" customHeight="1" x14ac:dyDescent="0.2">
      <c r="A214" s="104" t="s">
        <v>202</v>
      </c>
      <c r="B214" s="104">
        <v>8</v>
      </c>
      <c r="C214" s="105">
        <v>1035.9203588</v>
      </c>
      <c r="D214" s="105">
        <v>1021.06699752</v>
      </c>
      <c r="E214" s="105">
        <v>272.00448208</v>
      </c>
      <c r="F214" s="105">
        <v>272.00448208</v>
      </c>
    </row>
    <row r="215" spans="1:6" ht="12.75" customHeight="1" x14ac:dyDescent="0.2">
      <c r="A215" s="104" t="s">
        <v>202</v>
      </c>
      <c r="B215" s="104">
        <v>9</v>
      </c>
      <c r="C215" s="105">
        <v>1030.3230199300001</v>
      </c>
      <c r="D215" s="105">
        <v>1015.6599552599999</v>
      </c>
      <c r="E215" s="105">
        <v>261.11408232000002</v>
      </c>
      <c r="F215" s="105">
        <v>261.11408232000002</v>
      </c>
    </row>
    <row r="216" spans="1:6" ht="12.75" customHeight="1" x14ac:dyDescent="0.2">
      <c r="A216" s="104" t="s">
        <v>202</v>
      </c>
      <c r="B216" s="104">
        <v>10</v>
      </c>
      <c r="C216" s="105">
        <v>1042.4839987400001</v>
      </c>
      <c r="D216" s="105">
        <v>1029.8918918899999</v>
      </c>
      <c r="E216" s="105">
        <v>266.95266515999998</v>
      </c>
      <c r="F216" s="105">
        <v>266.95266515999998</v>
      </c>
    </row>
    <row r="217" spans="1:6" ht="12.75" customHeight="1" x14ac:dyDescent="0.2">
      <c r="A217" s="104" t="s">
        <v>202</v>
      </c>
      <c r="B217" s="104">
        <v>11</v>
      </c>
      <c r="C217" s="105">
        <v>1033.8231699600001</v>
      </c>
      <c r="D217" s="105">
        <v>1019.77112676</v>
      </c>
      <c r="E217" s="105">
        <v>265.20757580999998</v>
      </c>
      <c r="F217" s="105">
        <v>265.20757580999998</v>
      </c>
    </row>
    <row r="218" spans="1:6" ht="12.75" customHeight="1" x14ac:dyDescent="0.2">
      <c r="A218" s="104" t="s">
        <v>202</v>
      </c>
      <c r="B218" s="104">
        <v>12</v>
      </c>
      <c r="C218" s="105">
        <v>1029.50130898</v>
      </c>
      <c r="D218" s="105">
        <v>1024.21245421</v>
      </c>
      <c r="E218" s="105">
        <v>257.23066370999999</v>
      </c>
      <c r="F218" s="105">
        <v>257.23066370999999</v>
      </c>
    </row>
    <row r="219" spans="1:6" ht="12.75" customHeight="1" x14ac:dyDescent="0.2">
      <c r="A219" s="104" t="s">
        <v>202</v>
      </c>
      <c r="B219" s="104">
        <v>13</v>
      </c>
      <c r="C219" s="105">
        <v>1024.88653004</v>
      </c>
      <c r="D219" s="105">
        <v>1024.4074074099999</v>
      </c>
      <c r="E219" s="105">
        <v>258.24709704000003</v>
      </c>
      <c r="F219" s="105">
        <v>258.24709704000003</v>
      </c>
    </row>
    <row r="220" spans="1:6" ht="12.75" customHeight="1" x14ac:dyDescent="0.2">
      <c r="A220" s="104" t="s">
        <v>202</v>
      </c>
      <c r="B220" s="104">
        <v>14</v>
      </c>
      <c r="C220" s="105">
        <v>1033.2717622</v>
      </c>
      <c r="D220" s="105">
        <v>1026.65280665</v>
      </c>
      <c r="E220" s="105">
        <v>258.69084601999998</v>
      </c>
      <c r="F220" s="105">
        <v>258.69084601999998</v>
      </c>
    </row>
    <row r="221" spans="1:6" ht="12.75" customHeight="1" x14ac:dyDescent="0.2">
      <c r="A221" s="104" t="s">
        <v>202</v>
      </c>
      <c r="B221" s="104">
        <v>15</v>
      </c>
      <c r="C221" s="105">
        <v>1025.16505125</v>
      </c>
      <c r="D221" s="105">
        <v>1024.11177645</v>
      </c>
      <c r="E221" s="105">
        <v>264.89861141</v>
      </c>
      <c r="F221" s="105">
        <v>264.89861141</v>
      </c>
    </row>
    <row r="222" spans="1:6" ht="12.75" customHeight="1" x14ac:dyDescent="0.2">
      <c r="A222" s="104" t="s">
        <v>202</v>
      </c>
      <c r="B222" s="104">
        <v>16</v>
      </c>
      <c r="C222" s="105">
        <v>1021.20412384</v>
      </c>
      <c r="D222" s="105">
        <v>1016.94331984</v>
      </c>
      <c r="E222" s="105">
        <v>267.3654512</v>
      </c>
      <c r="F222" s="105">
        <v>267.3654512</v>
      </c>
    </row>
    <row r="223" spans="1:6" ht="12.75" customHeight="1" x14ac:dyDescent="0.2">
      <c r="A223" s="104" t="s">
        <v>202</v>
      </c>
      <c r="B223" s="104">
        <v>17</v>
      </c>
      <c r="C223" s="105">
        <v>1022.40129265</v>
      </c>
      <c r="D223" s="105">
        <v>1021.27572016</v>
      </c>
      <c r="E223" s="105">
        <v>274.63968675000001</v>
      </c>
      <c r="F223" s="105">
        <v>274.63968675000001</v>
      </c>
    </row>
    <row r="224" spans="1:6" ht="12.75" customHeight="1" x14ac:dyDescent="0.2">
      <c r="A224" s="104" t="s">
        <v>202</v>
      </c>
      <c r="B224" s="104">
        <v>18</v>
      </c>
      <c r="C224" s="105">
        <v>1026.5256262800001</v>
      </c>
      <c r="D224" s="105">
        <v>1024.79166667</v>
      </c>
      <c r="E224" s="105">
        <v>279.16749775</v>
      </c>
      <c r="F224" s="105">
        <v>279.16749775</v>
      </c>
    </row>
    <row r="225" spans="1:6" ht="12.75" customHeight="1" x14ac:dyDescent="0.2">
      <c r="A225" s="104" t="s">
        <v>202</v>
      </c>
      <c r="B225" s="104">
        <v>19</v>
      </c>
      <c r="C225" s="105">
        <v>1040.8661789499999</v>
      </c>
      <c r="D225" s="105">
        <v>1027.99136069</v>
      </c>
      <c r="E225" s="105">
        <v>273.62464719000002</v>
      </c>
      <c r="F225" s="105">
        <v>273.62464719000002</v>
      </c>
    </row>
    <row r="226" spans="1:6" ht="12.75" customHeight="1" x14ac:dyDescent="0.2">
      <c r="A226" s="104" t="s">
        <v>202</v>
      </c>
      <c r="B226" s="104">
        <v>20</v>
      </c>
      <c r="C226" s="105">
        <v>1033.9142828199999</v>
      </c>
      <c r="D226" s="105">
        <v>1028.2067510500001</v>
      </c>
      <c r="E226" s="105">
        <v>276.24453777999997</v>
      </c>
      <c r="F226" s="105">
        <v>276.24453777999997</v>
      </c>
    </row>
    <row r="227" spans="1:6" ht="12.75" customHeight="1" x14ac:dyDescent="0.2">
      <c r="A227" s="104" t="s">
        <v>202</v>
      </c>
      <c r="B227" s="104">
        <v>21</v>
      </c>
      <c r="C227" s="105">
        <v>1065.44310733</v>
      </c>
      <c r="D227" s="105">
        <v>1059.25</v>
      </c>
      <c r="E227" s="105">
        <v>278.68982970000002</v>
      </c>
      <c r="F227" s="105">
        <v>278.68982970000002</v>
      </c>
    </row>
    <row r="228" spans="1:6" ht="12.75" customHeight="1" x14ac:dyDescent="0.2">
      <c r="A228" s="104" t="s">
        <v>202</v>
      </c>
      <c r="B228" s="104">
        <v>22</v>
      </c>
      <c r="C228" s="105">
        <v>1057.1894573300001</v>
      </c>
      <c r="D228" s="105">
        <v>1050.02320186</v>
      </c>
      <c r="E228" s="105">
        <v>273.62066343999999</v>
      </c>
      <c r="F228" s="105">
        <v>273.62066343999999</v>
      </c>
    </row>
    <row r="229" spans="1:6" ht="12.75" customHeight="1" x14ac:dyDescent="0.2">
      <c r="A229" s="104" t="s">
        <v>202</v>
      </c>
      <c r="B229" s="104">
        <v>23</v>
      </c>
      <c r="C229" s="105">
        <v>1110.13197109</v>
      </c>
      <c r="D229" s="105">
        <v>1094.66666667</v>
      </c>
      <c r="E229" s="105">
        <v>300.87046785000001</v>
      </c>
      <c r="F229" s="105">
        <v>300.87046785000001</v>
      </c>
    </row>
    <row r="230" spans="1:6" ht="12.75" customHeight="1" x14ac:dyDescent="0.2">
      <c r="A230" s="104" t="s">
        <v>202</v>
      </c>
      <c r="B230" s="104">
        <v>24</v>
      </c>
      <c r="C230" s="105">
        <v>1071.78287015</v>
      </c>
      <c r="D230" s="105">
        <v>1060.6540084400001</v>
      </c>
      <c r="E230" s="105">
        <v>321.42771175000001</v>
      </c>
      <c r="F230" s="105">
        <v>321.42771175000001</v>
      </c>
    </row>
    <row r="231" spans="1:6" ht="12.75" customHeight="1" x14ac:dyDescent="0.2">
      <c r="A231" s="104" t="s">
        <v>203</v>
      </c>
      <c r="B231" s="104">
        <v>1</v>
      </c>
      <c r="C231" s="105">
        <v>1073.04821431</v>
      </c>
      <c r="D231" s="105">
        <v>1065.9429824599999</v>
      </c>
      <c r="E231" s="105">
        <v>331.10380429000003</v>
      </c>
      <c r="F231" s="105">
        <v>331.10380429000003</v>
      </c>
    </row>
    <row r="232" spans="1:6" ht="12.75" customHeight="1" x14ac:dyDescent="0.2">
      <c r="A232" s="104" t="s">
        <v>203</v>
      </c>
      <c r="B232" s="104">
        <v>2</v>
      </c>
      <c r="C232" s="105">
        <v>1062.9728790199999</v>
      </c>
      <c r="D232" s="105">
        <v>1047.83964365</v>
      </c>
      <c r="E232" s="105">
        <v>324.60789878000003</v>
      </c>
      <c r="F232" s="105">
        <v>324.60789878000003</v>
      </c>
    </row>
    <row r="233" spans="1:6" ht="12.75" customHeight="1" x14ac:dyDescent="0.2">
      <c r="A233" s="104" t="s">
        <v>203</v>
      </c>
      <c r="B233" s="104">
        <v>3</v>
      </c>
      <c r="C233" s="105">
        <v>1028.6334457299999</v>
      </c>
      <c r="D233" s="105">
        <v>1024.9667405800001</v>
      </c>
      <c r="E233" s="105">
        <v>327.07009934000001</v>
      </c>
      <c r="F233" s="105">
        <v>327.07009934000001</v>
      </c>
    </row>
    <row r="234" spans="1:6" ht="12.75" customHeight="1" x14ac:dyDescent="0.2">
      <c r="A234" s="104" t="s">
        <v>203</v>
      </c>
      <c r="B234" s="104">
        <v>4</v>
      </c>
      <c r="C234" s="105">
        <v>1035.7494724799999</v>
      </c>
      <c r="D234" s="105">
        <v>1023.70044053</v>
      </c>
      <c r="E234" s="105">
        <v>329.84224953</v>
      </c>
      <c r="F234" s="105">
        <v>329.84224953</v>
      </c>
    </row>
    <row r="235" spans="1:6" ht="12.75" customHeight="1" x14ac:dyDescent="0.2">
      <c r="A235" s="104" t="s">
        <v>203</v>
      </c>
      <c r="B235" s="104">
        <v>5</v>
      </c>
      <c r="C235" s="105">
        <v>1032.1836642799999</v>
      </c>
      <c r="D235" s="105">
        <v>1021.4864864899999</v>
      </c>
      <c r="E235" s="105">
        <v>328.55617482999997</v>
      </c>
      <c r="F235" s="105">
        <v>328.55617482999997</v>
      </c>
    </row>
    <row r="236" spans="1:6" ht="12.75" customHeight="1" x14ac:dyDescent="0.2">
      <c r="A236" s="104" t="s">
        <v>203</v>
      </c>
      <c r="B236" s="104">
        <v>6</v>
      </c>
      <c r="C236" s="105">
        <v>1021.89436372</v>
      </c>
      <c r="D236" s="105">
        <v>1020.40632054</v>
      </c>
      <c r="E236" s="105">
        <v>331.08960777999999</v>
      </c>
      <c r="F236" s="105">
        <v>331.08960777999999</v>
      </c>
    </row>
    <row r="237" spans="1:6" ht="12.75" customHeight="1" x14ac:dyDescent="0.2">
      <c r="A237" s="104" t="s">
        <v>203</v>
      </c>
      <c r="B237" s="104">
        <v>7</v>
      </c>
      <c r="C237" s="105">
        <v>1031.1631957899999</v>
      </c>
      <c r="D237" s="105">
        <v>1020.85778781</v>
      </c>
      <c r="E237" s="105">
        <v>340.87118693999997</v>
      </c>
      <c r="F237" s="105">
        <v>340.87118693999997</v>
      </c>
    </row>
    <row r="238" spans="1:6" ht="12.75" customHeight="1" x14ac:dyDescent="0.2">
      <c r="A238" s="104" t="s">
        <v>203</v>
      </c>
      <c r="B238" s="104">
        <v>8</v>
      </c>
      <c r="C238" s="105">
        <v>987.31055272000003</v>
      </c>
      <c r="D238" s="105">
        <v>970.99756691000005</v>
      </c>
      <c r="E238" s="105">
        <v>318.91887266999998</v>
      </c>
      <c r="F238" s="105">
        <v>318.91887266999998</v>
      </c>
    </row>
    <row r="239" spans="1:6" ht="12.75" customHeight="1" x14ac:dyDescent="0.2">
      <c r="A239" s="104" t="s">
        <v>203</v>
      </c>
      <c r="B239" s="104">
        <v>9</v>
      </c>
      <c r="C239" s="105">
        <v>981.20751068000004</v>
      </c>
      <c r="D239" s="105">
        <v>963.31154684000001</v>
      </c>
      <c r="E239" s="105">
        <v>313.47178495000003</v>
      </c>
      <c r="F239" s="105">
        <v>313.47178495000003</v>
      </c>
    </row>
    <row r="240" spans="1:6" ht="12.75" customHeight="1" x14ac:dyDescent="0.2">
      <c r="A240" s="104" t="s">
        <v>203</v>
      </c>
      <c r="B240" s="104">
        <v>10</v>
      </c>
      <c r="C240" s="105">
        <v>992.38125127000001</v>
      </c>
      <c r="D240" s="105">
        <v>975.87921846999996</v>
      </c>
      <c r="E240" s="105">
        <v>295.45380220999999</v>
      </c>
      <c r="F240" s="105">
        <v>295.45380220999999</v>
      </c>
    </row>
    <row r="241" spans="1:6" ht="12.75" customHeight="1" x14ac:dyDescent="0.2">
      <c r="A241" s="104" t="s">
        <v>203</v>
      </c>
      <c r="B241" s="104">
        <v>11</v>
      </c>
      <c r="C241" s="105">
        <v>983.30828708000001</v>
      </c>
      <c r="D241" s="105">
        <v>967.47368420999999</v>
      </c>
      <c r="E241" s="105">
        <v>290.57885271999999</v>
      </c>
      <c r="F241" s="105">
        <v>290.57885271999999</v>
      </c>
    </row>
    <row r="242" spans="1:6" ht="12.75" customHeight="1" x14ac:dyDescent="0.2">
      <c r="A242" s="104" t="s">
        <v>203</v>
      </c>
      <c r="B242" s="104">
        <v>12</v>
      </c>
      <c r="C242" s="105">
        <v>975.07371790000002</v>
      </c>
      <c r="D242" s="105">
        <v>960.80882353000004</v>
      </c>
      <c r="E242" s="105">
        <v>284.20058791000002</v>
      </c>
      <c r="F242" s="105">
        <v>284.20058791000002</v>
      </c>
    </row>
    <row r="243" spans="1:6" ht="12.75" customHeight="1" x14ac:dyDescent="0.2">
      <c r="A243" s="104" t="s">
        <v>203</v>
      </c>
      <c r="B243" s="104">
        <v>13</v>
      </c>
      <c r="C243" s="105">
        <v>963.99596294000003</v>
      </c>
      <c r="D243" s="105">
        <v>963.46590908999997</v>
      </c>
      <c r="E243" s="105">
        <v>280.39848857999999</v>
      </c>
      <c r="F243" s="105">
        <v>280.39848857999999</v>
      </c>
    </row>
    <row r="244" spans="1:6" ht="12.75" customHeight="1" x14ac:dyDescent="0.2">
      <c r="A244" s="104" t="s">
        <v>203</v>
      </c>
      <c r="B244" s="104">
        <v>14</v>
      </c>
      <c r="C244" s="105">
        <v>981.49672034000002</v>
      </c>
      <c r="D244" s="105">
        <v>973.83620689999998</v>
      </c>
      <c r="E244" s="105">
        <v>281.08191626000001</v>
      </c>
      <c r="F244" s="105">
        <v>281.08191626000001</v>
      </c>
    </row>
    <row r="245" spans="1:6" ht="12.75" customHeight="1" x14ac:dyDescent="0.2">
      <c r="A245" s="104" t="s">
        <v>203</v>
      </c>
      <c r="B245" s="104">
        <v>15</v>
      </c>
      <c r="C245" s="105">
        <v>944.35712295999997</v>
      </c>
      <c r="D245" s="105">
        <v>943.19018404999997</v>
      </c>
      <c r="E245" s="105">
        <v>284.14962561999999</v>
      </c>
      <c r="F245" s="105">
        <v>284.14962561999999</v>
      </c>
    </row>
    <row r="246" spans="1:6" ht="12.75" customHeight="1" x14ac:dyDescent="0.2">
      <c r="A246" s="104" t="s">
        <v>203</v>
      </c>
      <c r="B246" s="104">
        <v>16</v>
      </c>
      <c r="C246" s="105">
        <v>944.35009883999999</v>
      </c>
      <c r="D246" s="105">
        <v>934.44444443999998</v>
      </c>
      <c r="E246" s="105">
        <v>287.84666304000001</v>
      </c>
      <c r="F246" s="105">
        <v>287.84666304000001</v>
      </c>
    </row>
    <row r="247" spans="1:6" ht="12.75" customHeight="1" x14ac:dyDescent="0.2">
      <c r="A247" s="104" t="s">
        <v>203</v>
      </c>
      <c r="B247" s="104">
        <v>17</v>
      </c>
      <c r="C247" s="105">
        <v>935.15039951000006</v>
      </c>
      <c r="D247" s="105">
        <v>932.65658746999998</v>
      </c>
      <c r="E247" s="105">
        <v>291.15255530000002</v>
      </c>
      <c r="F247" s="105">
        <v>291.15255530000002</v>
      </c>
    </row>
    <row r="248" spans="1:6" ht="12.75" customHeight="1" x14ac:dyDescent="0.2">
      <c r="A248" s="104" t="s">
        <v>203</v>
      </c>
      <c r="B248" s="104">
        <v>18</v>
      </c>
      <c r="C248" s="105">
        <v>979.05822298999999</v>
      </c>
      <c r="D248" s="105">
        <v>975.82969432000004</v>
      </c>
      <c r="E248" s="105">
        <v>292.50469764000002</v>
      </c>
      <c r="F248" s="105">
        <v>292.50469764000002</v>
      </c>
    </row>
    <row r="249" spans="1:6" ht="12.75" customHeight="1" x14ac:dyDescent="0.2">
      <c r="A249" s="104" t="s">
        <v>203</v>
      </c>
      <c r="B249" s="104">
        <v>19</v>
      </c>
      <c r="C249" s="105">
        <v>976.90303284000004</v>
      </c>
      <c r="D249" s="105">
        <v>971.54708519999997</v>
      </c>
      <c r="E249" s="105">
        <v>293.23813353999998</v>
      </c>
      <c r="F249" s="105">
        <v>293.23813353999998</v>
      </c>
    </row>
    <row r="250" spans="1:6" ht="12.75" customHeight="1" x14ac:dyDescent="0.2">
      <c r="A250" s="104" t="s">
        <v>203</v>
      </c>
      <c r="B250" s="104">
        <v>20</v>
      </c>
      <c r="C250" s="105">
        <v>972.54709235999997</v>
      </c>
      <c r="D250" s="105">
        <v>956.86403509000002</v>
      </c>
      <c r="E250" s="105">
        <v>295.77695719000002</v>
      </c>
      <c r="F250" s="105">
        <v>295.77695719000002</v>
      </c>
    </row>
    <row r="251" spans="1:6" ht="12.75" customHeight="1" x14ac:dyDescent="0.2">
      <c r="A251" s="104" t="s">
        <v>203</v>
      </c>
      <c r="B251" s="104">
        <v>21</v>
      </c>
      <c r="C251" s="105">
        <v>981.48734575000003</v>
      </c>
      <c r="D251" s="105">
        <v>965.60283688000004</v>
      </c>
      <c r="E251" s="105">
        <v>287.64855309000001</v>
      </c>
      <c r="F251" s="105">
        <v>287.64855309000001</v>
      </c>
    </row>
    <row r="252" spans="1:6" ht="12.75" customHeight="1" x14ac:dyDescent="0.2">
      <c r="A252" s="104" t="s">
        <v>203</v>
      </c>
      <c r="B252" s="104">
        <v>22</v>
      </c>
      <c r="C252" s="105">
        <v>988.52887166000005</v>
      </c>
      <c r="D252" s="105">
        <v>972.93556086000001</v>
      </c>
      <c r="E252" s="105">
        <v>288.04827107</v>
      </c>
      <c r="F252" s="105">
        <v>288.04827107</v>
      </c>
    </row>
    <row r="253" spans="1:6" ht="12.75" customHeight="1" x14ac:dyDescent="0.2">
      <c r="A253" s="104" t="s">
        <v>203</v>
      </c>
      <c r="B253" s="104">
        <v>23</v>
      </c>
      <c r="C253" s="105">
        <v>997.70121188999997</v>
      </c>
      <c r="D253" s="105">
        <v>981.06094808</v>
      </c>
      <c r="E253" s="105">
        <v>302.00388500999998</v>
      </c>
      <c r="F253" s="105">
        <v>302.00388500999998</v>
      </c>
    </row>
    <row r="254" spans="1:6" ht="12.75" customHeight="1" x14ac:dyDescent="0.2">
      <c r="A254" s="104" t="s">
        <v>203</v>
      </c>
      <c r="B254" s="104">
        <v>24</v>
      </c>
      <c r="C254" s="105">
        <v>964.47939203999999</v>
      </c>
      <c r="D254" s="105">
        <v>959.78586724000002</v>
      </c>
      <c r="E254" s="105">
        <v>308.43162984000003</v>
      </c>
      <c r="F254" s="105">
        <v>308.43162984000003</v>
      </c>
    </row>
    <row r="255" spans="1:6" ht="12.75" customHeight="1" x14ac:dyDescent="0.2">
      <c r="A255" s="104" t="s">
        <v>204</v>
      </c>
      <c r="B255" s="104">
        <v>1</v>
      </c>
      <c r="C255" s="105">
        <v>994.48915784999997</v>
      </c>
      <c r="D255" s="105">
        <v>990.50343249000002</v>
      </c>
      <c r="E255" s="105">
        <v>294.27938871999999</v>
      </c>
      <c r="F255" s="105">
        <v>294.27938871999999</v>
      </c>
    </row>
    <row r="256" spans="1:6" ht="12.75" customHeight="1" x14ac:dyDescent="0.2">
      <c r="A256" s="104" t="s">
        <v>204</v>
      </c>
      <c r="B256" s="104">
        <v>2</v>
      </c>
      <c r="C256" s="105">
        <v>984.6597855</v>
      </c>
      <c r="D256" s="105">
        <v>981.10588235</v>
      </c>
      <c r="E256" s="105">
        <v>305.63567072000001</v>
      </c>
      <c r="F256" s="105">
        <v>305.63567072000001</v>
      </c>
    </row>
    <row r="257" spans="1:6" ht="12.75" customHeight="1" x14ac:dyDescent="0.2">
      <c r="A257" s="104" t="s">
        <v>204</v>
      </c>
      <c r="B257" s="104">
        <v>3</v>
      </c>
      <c r="C257" s="105">
        <v>984.34998920999999</v>
      </c>
      <c r="D257" s="105">
        <v>975.10538641999995</v>
      </c>
      <c r="E257" s="105">
        <v>272.71578238000001</v>
      </c>
      <c r="F257" s="105">
        <v>272.71578238000001</v>
      </c>
    </row>
    <row r="258" spans="1:6" ht="12.75" customHeight="1" x14ac:dyDescent="0.2">
      <c r="A258" s="104" t="s">
        <v>204</v>
      </c>
      <c r="B258" s="104">
        <v>4</v>
      </c>
      <c r="C258" s="105">
        <v>969.33479088000001</v>
      </c>
      <c r="D258" s="105">
        <v>960.97674418999998</v>
      </c>
      <c r="E258" s="105">
        <v>268.10042062000002</v>
      </c>
      <c r="F258" s="105">
        <v>268.10042062000002</v>
      </c>
    </row>
    <row r="259" spans="1:6" ht="12.75" customHeight="1" x14ac:dyDescent="0.2">
      <c r="A259" s="104" t="s">
        <v>204</v>
      </c>
      <c r="B259" s="104">
        <v>5</v>
      </c>
      <c r="C259" s="105">
        <v>961.40891157999999</v>
      </c>
      <c r="D259" s="105">
        <v>959.47494032999998</v>
      </c>
      <c r="E259" s="105">
        <v>268.17734640999998</v>
      </c>
      <c r="F259" s="105">
        <v>268.17734640999998</v>
      </c>
    </row>
    <row r="260" spans="1:6" ht="12.75" customHeight="1" x14ac:dyDescent="0.2">
      <c r="A260" s="104" t="s">
        <v>204</v>
      </c>
      <c r="B260" s="104">
        <v>6</v>
      </c>
      <c r="C260" s="105">
        <v>946.09621589999995</v>
      </c>
      <c r="D260" s="105">
        <v>942.96650718000001</v>
      </c>
      <c r="E260" s="105">
        <v>264.77335784000002</v>
      </c>
      <c r="F260" s="105">
        <v>264.77335784000002</v>
      </c>
    </row>
    <row r="261" spans="1:6" ht="12.75" customHeight="1" x14ac:dyDescent="0.2">
      <c r="A261" s="104" t="s">
        <v>204</v>
      </c>
      <c r="B261" s="104">
        <v>7</v>
      </c>
      <c r="C261" s="105">
        <v>938.49931576999995</v>
      </c>
      <c r="D261" s="105">
        <v>928.99761336999995</v>
      </c>
      <c r="E261" s="105">
        <v>258.32753394000002</v>
      </c>
      <c r="F261" s="105">
        <v>258.32753394000002</v>
      </c>
    </row>
    <row r="262" spans="1:6" ht="12.75" customHeight="1" x14ac:dyDescent="0.2">
      <c r="A262" s="104" t="s">
        <v>204</v>
      </c>
      <c r="B262" s="104">
        <v>8</v>
      </c>
      <c r="C262" s="105">
        <v>935.61675761000004</v>
      </c>
      <c r="D262" s="105">
        <v>922.44332494000002</v>
      </c>
      <c r="E262" s="105">
        <v>245.55013036</v>
      </c>
      <c r="F262" s="105">
        <v>245.55013036</v>
      </c>
    </row>
    <row r="263" spans="1:6" ht="12.75" customHeight="1" x14ac:dyDescent="0.2">
      <c r="A263" s="104" t="s">
        <v>204</v>
      </c>
      <c r="B263" s="104">
        <v>9</v>
      </c>
      <c r="C263" s="105">
        <v>939.11882065999998</v>
      </c>
      <c r="D263" s="105">
        <v>924.94145199000002</v>
      </c>
      <c r="E263" s="105">
        <v>263.62601231000002</v>
      </c>
      <c r="F263" s="105">
        <v>263.62601231000002</v>
      </c>
    </row>
    <row r="264" spans="1:6" ht="12.75" customHeight="1" x14ac:dyDescent="0.2">
      <c r="A264" s="104" t="s">
        <v>204</v>
      </c>
      <c r="B264" s="104">
        <v>10</v>
      </c>
      <c r="C264" s="105">
        <v>980.10478941999997</v>
      </c>
      <c r="D264" s="105">
        <v>966.49717513999997</v>
      </c>
      <c r="E264" s="105">
        <v>249.60106045000001</v>
      </c>
      <c r="F264" s="105">
        <v>249.60106045000001</v>
      </c>
    </row>
    <row r="265" spans="1:6" ht="12.75" customHeight="1" x14ac:dyDescent="0.2">
      <c r="A265" s="104" t="s">
        <v>204</v>
      </c>
      <c r="B265" s="104">
        <v>11</v>
      </c>
      <c r="C265" s="105">
        <v>952.48633159999997</v>
      </c>
      <c r="D265" s="105">
        <v>939.15009041999997</v>
      </c>
      <c r="E265" s="105">
        <v>247.43188885999999</v>
      </c>
      <c r="F265" s="105">
        <v>247.43188885999999</v>
      </c>
    </row>
    <row r="266" spans="1:6" ht="12.75" customHeight="1" x14ac:dyDescent="0.2">
      <c r="A266" s="104" t="s">
        <v>204</v>
      </c>
      <c r="B266" s="104">
        <v>12</v>
      </c>
      <c r="C266" s="105">
        <v>954.24318120999999</v>
      </c>
      <c r="D266" s="105">
        <v>949.42965778999996</v>
      </c>
      <c r="E266" s="105">
        <v>248.37780835000001</v>
      </c>
      <c r="F266" s="105">
        <v>248.37780835000001</v>
      </c>
    </row>
    <row r="267" spans="1:6" ht="12.75" customHeight="1" x14ac:dyDescent="0.2">
      <c r="A267" s="104" t="s">
        <v>204</v>
      </c>
      <c r="B267" s="104">
        <v>13</v>
      </c>
      <c r="C267" s="105">
        <v>959.16428185999996</v>
      </c>
      <c r="D267" s="105">
        <v>955.26819923000005</v>
      </c>
      <c r="E267" s="105">
        <v>250.32330905000001</v>
      </c>
      <c r="F267" s="105">
        <v>250.32330905000001</v>
      </c>
    </row>
    <row r="268" spans="1:6" ht="12.75" customHeight="1" x14ac:dyDescent="0.2">
      <c r="A268" s="104" t="s">
        <v>204</v>
      </c>
      <c r="B268" s="104">
        <v>14</v>
      </c>
      <c r="C268" s="105">
        <v>896.35476374999996</v>
      </c>
      <c r="D268" s="105">
        <v>889.16666667000004</v>
      </c>
      <c r="E268" s="105">
        <v>244.94823142999999</v>
      </c>
      <c r="F268" s="105">
        <v>244.94823142999999</v>
      </c>
    </row>
    <row r="269" spans="1:6" ht="12.75" customHeight="1" x14ac:dyDescent="0.2">
      <c r="A269" s="104" t="s">
        <v>204</v>
      </c>
      <c r="B269" s="104">
        <v>15</v>
      </c>
      <c r="C269" s="105">
        <v>860.93255894000004</v>
      </c>
      <c r="D269" s="105">
        <v>856.41821946000005</v>
      </c>
      <c r="E269" s="105">
        <v>246.78389157000001</v>
      </c>
      <c r="F269" s="105">
        <v>246.78389157000001</v>
      </c>
    </row>
    <row r="270" spans="1:6" ht="12.75" customHeight="1" x14ac:dyDescent="0.2">
      <c r="A270" s="104" t="s">
        <v>204</v>
      </c>
      <c r="B270" s="104">
        <v>16</v>
      </c>
      <c r="C270" s="105">
        <v>870.87794727000005</v>
      </c>
      <c r="D270" s="105">
        <v>859.11016948999998</v>
      </c>
      <c r="E270" s="105">
        <v>247.82142193000001</v>
      </c>
      <c r="F270" s="105">
        <v>247.82142193000001</v>
      </c>
    </row>
    <row r="271" spans="1:6" ht="12.75" customHeight="1" x14ac:dyDescent="0.2">
      <c r="A271" s="104" t="s">
        <v>204</v>
      </c>
      <c r="B271" s="104">
        <v>17</v>
      </c>
      <c r="C271" s="105">
        <v>857.33289991000004</v>
      </c>
      <c r="D271" s="105">
        <v>847.04035873999999</v>
      </c>
      <c r="E271" s="105">
        <v>251.89640223000001</v>
      </c>
      <c r="F271" s="105">
        <v>251.89640223000001</v>
      </c>
    </row>
    <row r="272" spans="1:6" ht="12.75" customHeight="1" x14ac:dyDescent="0.2">
      <c r="A272" s="104" t="s">
        <v>204</v>
      </c>
      <c r="B272" s="104">
        <v>18</v>
      </c>
      <c r="C272" s="105">
        <v>842.73234429000001</v>
      </c>
      <c r="D272" s="105">
        <v>839.97849461999999</v>
      </c>
      <c r="E272" s="105">
        <v>253.35416995</v>
      </c>
      <c r="F272" s="105">
        <v>253.35416995</v>
      </c>
    </row>
    <row r="273" spans="1:6" ht="12.75" customHeight="1" x14ac:dyDescent="0.2">
      <c r="A273" s="104" t="s">
        <v>204</v>
      </c>
      <c r="B273" s="104">
        <v>19</v>
      </c>
      <c r="C273" s="105">
        <v>862.69097346000001</v>
      </c>
      <c r="D273" s="105">
        <v>849.3418259</v>
      </c>
      <c r="E273" s="105">
        <v>251.67819593999999</v>
      </c>
      <c r="F273" s="105">
        <v>251.67819593999999</v>
      </c>
    </row>
    <row r="274" spans="1:6" ht="12.75" customHeight="1" x14ac:dyDescent="0.2">
      <c r="A274" s="104" t="s">
        <v>204</v>
      </c>
      <c r="B274" s="104">
        <v>20</v>
      </c>
      <c r="C274" s="105">
        <v>894.63701678999996</v>
      </c>
      <c r="D274" s="105">
        <v>880.59196616999998</v>
      </c>
      <c r="E274" s="105">
        <v>258.33391197999998</v>
      </c>
      <c r="F274" s="105">
        <v>258.33391197999998</v>
      </c>
    </row>
    <row r="275" spans="1:6" ht="12.75" customHeight="1" x14ac:dyDescent="0.2">
      <c r="A275" s="104" t="s">
        <v>204</v>
      </c>
      <c r="B275" s="104">
        <v>21</v>
      </c>
      <c r="C275" s="105">
        <v>958.67025790000002</v>
      </c>
      <c r="D275" s="105">
        <v>945.01103752999995</v>
      </c>
      <c r="E275" s="105">
        <v>252.68050045000001</v>
      </c>
      <c r="F275" s="105">
        <v>252.68050045000001</v>
      </c>
    </row>
    <row r="276" spans="1:6" ht="12.75" customHeight="1" x14ac:dyDescent="0.2">
      <c r="A276" s="104" t="s">
        <v>204</v>
      </c>
      <c r="B276" s="104">
        <v>22</v>
      </c>
      <c r="C276" s="105">
        <v>966.64665932000003</v>
      </c>
      <c r="D276" s="105">
        <v>952.42825606999997</v>
      </c>
      <c r="E276" s="105">
        <v>254.86409352999999</v>
      </c>
      <c r="F276" s="105">
        <v>254.86409352999999</v>
      </c>
    </row>
    <row r="277" spans="1:6" ht="12.75" customHeight="1" x14ac:dyDescent="0.2">
      <c r="A277" s="104" t="s">
        <v>204</v>
      </c>
      <c r="B277" s="104">
        <v>23</v>
      </c>
      <c r="C277" s="105">
        <v>974.47856276000005</v>
      </c>
      <c r="D277" s="105">
        <v>960.31120332</v>
      </c>
      <c r="E277" s="105">
        <v>261.59647101000002</v>
      </c>
      <c r="F277" s="105">
        <v>261.59647101000002</v>
      </c>
    </row>
    <row r="278" spans="1:6" ht="12.75" customHeight="1" x14ac:dyDescent="0.2">
      <c r="A278" s="104" t="s">
        <v>204</v>
      </c>
      <c r="B278" s="104">
        <v>24</v>
      </c>
      <c r="C278" s="105">
        <v>952.82090376999997</v>
      </c>
      <c r="D278" s="105">
        <v>952.21991701000002</v>
      </c>
      <c r="E278" s="105">
        <v>289.07463230000002</v>
      </c>
      <c r="F278" s="105">
        <v>289.07463230000002</v>
      </c>
    </row>
    <row r="279" spans="1:6" ht="12.75" customHeight="1" x14ac:dyDescent="0.2">
      <c r="A279" s="104" t="s">
        <v>205</v>
      </c>
      <c r="B279" s="104">
        <v>1</v>
      </c>
      <c r="C279" s="105">
        <v>977.93703406999998</v>
      </c>
      <c r="D279" s="105">
        <v>972.23744292000003</v>
      </c>
      <c r="E279" s="105">
        <v>255.34168341</v>
      </c>
      <c r="F279" s="105">
        <v>255.34168341</v>
      </c>
    </row>
    <row r="280" spans="1:6" ht="12.75" customHeight="1" x14ac:dyDescent="0.2">
      <c r="A280" s="104" t="s">
        <v>205</v>
      </c>
      <c r="B280" s="104">
        <v>2</v>
      </c>
      <c r="C280" s="105">
        <v>971.97415421000005</v>
      </c>
      <c r="D280" s="105">
        <v>962.62529832999996</v>
      </c>
      <c r="E280" s="105">
        <v>270.49356340999998</v>
      </c>
      <c r="F280" s="105">
        <v>270.49356340999998</v>
      </c>
    </row>
    <row r="281" spans="1:6" ht="12.75" customHeight="1" x14ac:dyDescent="0.2">
      <c r="A281" s="104" t="s">
        <v>205</v>
      </c>
      <c r="B281" s="104">
        <v>3</v>
      </c>
      <c r="C281" s="105">
        <v>964.98442223999996</v>
      </c>
      <c r="D281" s="105">
        <v>954.52380951999999</v>
      </c>
      <c r="E281" s="105">
        <v>285.05169672</v>
      </c>
      <c r="F281" s="105">
        <v>285.05169672</v>
      </c>
    </row>
    <row r="282" spans="1:6" ht="12.75" customHeight="1" x14ac:dyDescent="0.2">
      <c r="A282" s="104" t="s">
        <v>205</v>
      </c>
      <c r="B282" s="104">
        <v>4</v>
      </c>
      <c r="C282" s="105">
        <v>935.67021677000002</v>
      </c>
      <c r="D282" s="105">
        <v>934.32242990999998</v>
      </c>
      <c r="E282" s="105">
        <v>289.77417564000001</v>
      </c>
      <c r="F282" s="105">
        <v>289.77417564000001</v>
      </c>
    </row>
    <row r="283" spans="1:6" ht="12.75" customHeight="1" x14ac:dyDescent="0.2">
      <c r="A283" s="104" t="s">
        <v>205</v>
      </c>
      <c r="B283" s="104">
        <v>5</v>
      </c>
      <c r="C283" s="105">
        <v>933.36923534000005</v>
      </c>
      <c r="D283" s="105">
        <v>931.27962085000001</v>
      </c>
      <c r="E283" s="105">
        <v>291.84949005999999</v>
      </c>
      <c r="F283" s="105">
        <v>291.84949005999999</v>
      </c>
    </row>
    <row r="284" spans="1:6" ht="12.75" customHeight="1" x14ac:dyDescent="0.2">
      <c r="A284" s="104" t="s">
        <v>205</v>
      </c>
      <c r="B284" s="104">
        <v>6</v>
      </c>
      <c r="C284" s="105">
        <v>927.17388069000003</v>
      </c>
      <c r="D284" s="105">
        <v>913.36633662999998</v>
      </c>
      <c r="E284" s="105">
        <v>291.18880042000001</v>
      </c>
      <c r="F284" s="105">
        <v>291.18880042000001</v>
      </c>
    </row>
    <row r="285" spans="1:6" ht="12.75" customHeight="1" x14ac:dyDescent="0.2">
      <c r="A285" s="104" t="s">
        <v>205</v>
      </c>
      <c r="B285" s="104">
        <v>7</v>
      </c>
      <c r="C285" s="105">
        <v>933.77534778999996</v>
      </c>
      <c r="D285" s="105">
        <v>920.80487804999996</v>
      </c>
      <c r="E285" s="105">
        <v>275.85974659999999</v>
      </c>
      <c r="F285" s="105">
        <v>275.85974659999999</v>
      </c>
    </row>
    <row r="286" spans="1:6" ht="12.75" customHeight="1" x14ac:dyDescent="0.2">
      <c r="A286" s="104" t="s">
        <v>205</v>
      </c>
      <c r="B286" s="104">
        <v>8</v>
      </c>
      <c r="C286" s="105">
        <v>884.25209470000004</v>
      </c>
      <c r="D286" s="105">
        <v>879.00510204</v>
      </c>
      <c r="E286" s="105">
        <v>251.85564751999999</v>
      </c>
      <c r="F286" s="105">
        <v>251.85564751999999</v>
      </c>
    </row>
    <row r="287" spans="1:6" ht="12.75" customHeight="1" x14ac:dyDescent="0.2">
      <c r="A287" s="104" t="s">
        <v>205</v>
      </c>
      <c r="B287" s="104">
        <v>9</v>
      </c>
      <c r="C287" s="105">
        <v>900.07100144000003</v>
      </c>
      <c r="D287" s="105">
        <v>887.40139210999996</v>
      </c>
      <c r="E287" s="105">
        <v>233.99092865</v>
      </c>
      <c r="F287" s="105">
        <v>233.99092865</v>
      </c>
    </row>
    <row r="288" spans="1:6" ht="12.75" customHeight="1" x14ac:dyDescent="0.2">
      <c r="A288" s="104" t="s">
        <v>205</v>
      </c>
      <c r="B288" s="104">
        <v>10</v>
      </c>
      <c r="C288" s="105">
        <v>928.82415299000002</v>
      </c>
      <c r="D288" s="105">
        <v>915.53072626000005</v>
      </c>
      <c r="E288" s="105">
        <v>237.64785208999999</v>
      </c>
      <c r="F288" s="105">
        <v>237.64785208999999</v>
      </c>
    </row>
    <row r="289" spans="1:6" ht="12.75" customHeight="1" x14ac:dyDescent="0.2">
      <c r="A289" s="104" t="s">
        <v>205</v>
      </c>
      <c r="B289" s="104">
        <v>11</v>
      </c>
      <c r="C289" s="105">
        <v>909.66962633000003</v>
      </c>
      <c r="D289" s="105">
        <v>905.63176895000004</v>
      </c>
      <c r="E289" s="105">
        <v>244.51469689999999</v>
      </c>
      <c r="F289" s="105">
        <v>244.51469689999999</v>
      </c>
    </row>
    <row r="290" spans="1:6" ht="12.75" customHeight="1" x14ac:dyDescent="0.2">
      <c r="A290" s="104" t="s">
        <v>205</v>
      </c>
      <c r="B290" s="104">
        <v>12</v>
      </c>
      <c r="C290" s="105">
        <v>929.5038859</v>
      </c>
      <c r="D290" s="105">
        <v>929.04850746</v>
      </c>
      <c r="E290" s="105">
        <v>243.62746676</v>
      </c>
      <c r="F290" s="105">
        <v>243.62746676</v>
      </c>
    </row>
    <row r="291" spans="1:6" ht="12.75" customHeight="1" x14ac:dyDescent="0.2">
      <c r="A291" s="104" t="s">
        <v>205</v>
      </c>
      <c r="B291" s="104">
        <v>13</v>
      </c>
      <c r="C291" s="105">
        <v>950.89311149000002</v>
      </c>
      <c r="D291" s="105">
        <v>940.11235954999995</v>
      </c>
      <c r="E291" s="105">
        <v>241.05761340000001</v>
      </c>
      <c r="F291" s="105">
        <v>241.05761340000001</v>
      </c>
    </row>
    <row r="292" spans="1:6" ht="12.75" customHeight="1" x14ac:dyDescent="0.2">
      <c r="A292" s="104" t="s">
        <v>205</v>
      </c>
      <c r="B292" s="104">
        <v>14</v>
      </c>
      <c r="C292" s="105">
        <v>955.37708916999998</v>
      </c>
      <c r="D292" s="105">
        <v>943.94067797000002</v>
      </c>
      <c r="E292" s="105">
        <v>243.26603492999999</v>
      </c>
      <c r="F292" s="105">
        <v>243.26603492999999</v>
      </c>
    </row>
    <row r="293" spans="1:6" ht="12.75" customHeight="1" x14ac:dyDescent="0.2">
      <c r="A293" s="104" t="s">
        <v>205</v>
      </c>
      <c r="B293" s="104">
        <v>15</v>
      </c>
      <c r="C293" s="105">
        <v>932.03445959999999</v>
      </c>
      <c r="D293" s="105">
        <v>921.15151515000002</v>
      </c>
      <c r="E293" s="105">
        <v>244.04178457</v>
      </c>
      <c r="F293" s="105">
        <v>244.04178457</v>
      </c>
    </row>
    <row r="294" spans="1:6" ht="12.75" customHeight="1" x14ac:dyDescent="0.2">
      <c r="A294" s="104" t="s">
        <v>205</v>
      </c>
      <c r="B294" s="104">
        <v>16</v>
      </c>
      <c r="C294" s="105">
        <v>910.79309162000004</v>
      </c>
      <c r="D294" s="105">
        <v>900.91463414999998</v>
      </c>
      <c r="E294" s="105">
        <v>241.31660385999999</v>
      </c>
      <c r="F294" s="105">
        <v>241.31660385999999</v>
      </c>
    </row>
    <row r="295" spans="1:6" ht="12.75" customHeight="1" x14ac:dyDescent="0.2">
      <c r="A295" s="104" t="s">
        <v>205</v>
      </c>
      <c r="B295" s="104">
        <v>17</v>
      </c>
      <c r="C295" s="105">
        <v>907.99564719</v>
      </c>
      <c r="D295" s="105">
        <v>896.51162791000002</v>
      </c>
      <c r="E295" s="105">
        <v>242.30552306000001</v>
      </c>
      <c r="F295" s="105">
        <v>242.30552306000001</v>
      </c>
    </row>
    <row r="296" spans="1:6" ht="12.75" customHeight="1" x14ac:dyDescent="0.2">
      <c r="A296" s="104" t="s">
        <v>205</v>
      </c>
      <c r="B296" s="104">
        <v>18</v>
      </c>
      <c r="C296" s="105">
        <v>908.73527693000005</v>
      </c>
      <c r="D296" s="105">
        <v>897.84313725000004</v>
      </c>
      <c r="E296" s="105">
        <v>240.62373923000001</v>
      </c>
      <c r="F296" s="105">
        <v>240.62373923000001</v>
      </c>
    </row>
    <row r="297" spans="1:6" ht="12.75" customHeight="1" x14ac:dyDescent="0.2">
      <c r="A297" s="104" t="s">
        <v>205</v>
      </c>
      <c r="B297" s="104">
        <v>19</v>
      </c>
      <c r="C297" s="105">
        <v>905.37915887999998</v>
      </c>
      <c r="D297" s="105">
        <v>895.98712446000002</v>
      </c>
      <c r="E297" s="105">
        <v>204.36744433000001</v>
      </c>
      <c r="F297" s="105">
        <v>204.36744433000001</v>
      </c>
    </row>
    <row r="298" spans="1:6" ht="12.75" customHeight="1" x14ac:dyDescent="0.2">
      <c r="A298" s="104" t="s">
        <v>205</v>
      </c>
      <c r="B298" s="104">
        <v>20</v>
      </c>
      <c r="C298" s="105">
        <v>924.88950402</v>
      </c>
      <c r="D298" s="105">
        <v>922.69396552000001</v>
      </c>
      <c r="E298" s="105">
        <v>205.94151088999999</v>
      </c>
      <c r="F298" s="105">
        <v>205.94151088999999</v>
      </c>
    </row>
    <row r="299" spans="1:6" ht="12.75" customHeight="1" x14ac:dyDescent="0.2">
      <c r="A299" s="104" t="s">
        <v>205</v>
      </c>
      <c r="B299" s="104">
        <v>21</v>
      </c>
      <c r="C299" s="105">
        <v>993.22332083000003</v>
      </c>
      <c r="D299" s="105">
        <v>982.03125</v>
      </c>
      <c r="E299" s="105">
        <v>205.35451380000001</v>
      </c>
      <c r="F299" s="105">
        <v>205.35451380000001</v>
      </c>
    </row>
    <row r="300" spans="1:6" ht="12.75" customHeight="1" x14ac:dyDescent="0.2">
      <c r="A300" s="104" t="s">
        <v>205</v>
      </c>
      <c r="B300" s="104">
        <v>22</v>
      </c>
      <c r="C300" s="105">
        <v>995.75123756000005</v>
      </c>
      <c r="D300" s="105">
        <v>984.90476190000004</v>
      </c>
      <c r="E300" s="105">
        <v>201.43454793000001</v>
      </c>
      <c r="F300" s="105">
        <v>201.43454793000001</v>
      </c>
    </row>
    <row r="301" spans="1:6" ht="12.75" customHeight="1" x14ac:dyDescent="0.2">
      <c r="A301" s="104" t="s">
        <v>205</v>
      </c>
      <c r="B301" s="104">
        <v>23</v>
      </c>
      <c r="C301" s="105">
        <v>1012.5898193100001</v>
      </c>
      <c r="D301" s="105">
        <v>1001.15740741</v>
      </c>
      <c r="E301" s="105">
        <v>205.35999158999999</v>
      </c>
      <c r="F301" s="105">
        <v>205.35999158999999</v>
      </c>
    </row>
    <row r="302" spans="1:6" ht="12.75" customHeight="1" x14ac:dyDescent="0.2">
      <c r="A302" s="104" t="s">
        <v>205</v>
      </c>
      <c r="B302" s="104">
        <v>24</v>
      </c>
      <c r="C302" s="105">
        <v>945.39647468999999</v>
      </c>
      <c r="D302" s="105">
        <v>936.40860214999998</v>
      </c>
      <c r="E302" s="105">
        <v>210.97848184</v>
      </c>
      <c r="F302" s="105">
        <v>210.97848184</v>
      </c>
    </row>
    <row r="303" spans="1:6" ht="12.75" customHeight="1" x14ac:dyDescent="0.2">
      <c r="A303" s="104" t="s">
        <v>206</v>
      </c>
      <c r="B303" s="104">
        <v>1</v>
      </c>
      <c r="C303" s="105">
        <v>963.96250593000002</v>
      </c>
      <c r="D303" s="105">
        <v>963.37899543000003</v>
      </c>
      <c r="E303" s="105">
        <v>254.99409048000001</v>
      </c>
      <c r="F303" s="105">
        <v>254.99409048000001</v>
      </c>
    </row>
    <row r="304" spans="1:6" ht="12.75" customHeight="1" x14ac:dyDescent="0.2">
      <c r="A304" s="104" t="s">
        <v>206</v>
      </c>
      <c r="B304" s="104">
        <v>2</v>
      </c>
      <c r="C304" s="105">
        <v>952.35103036999999</v>
      </c>
      <c r="D304" s="105">
        <v>945.23474178000004</v>
      </c>
      <c r="E304" s="105">
        <v>268.47816030000001</v>
      </c>
      <c r="F304" s="105">
        <v>268.47816030000001</v>
      </c>
    </row>
    <row r="305" spans="1:6" ht="12.75" customHeight="1" x14ac:dyDescent="0.2">
      <c r="A305" s="104" t="s">
        <v>206</v>
      </c>
      <c r="B305" s="104">
        <v>3</v>
      </c>
      <c r="C305" s="105">
        <v>935.27477580000004</v>
      </c>
      <c r="D305" s="105">
        <v>920.30952380999997</v>
      </c>
      <c r="E305" s="105">
        <v>283.62715682999999</v>
      </c>
      <c r="F305" s="105">
        <v>283.62715682999999</v>
      </c>
    </row>
    <row r="306" spans="1:6" ht="12.75" customHeight="1" x14ac:dyDescent="0.2">
      <c r="A306" s="104" t="s">
        <v>206</v>
      </c>
      <c r="B306" s="104">
        <v>4</v>
      </c>
      <c r="C306" s="105">
        <v>935.93324905999998</v>
      </c>
      <c r="D306" s="105">
        <v>920.82742316999997</v>
      </c>
      <c r="E306" s="105">
        <v>289.16866702999999</v>
      </c>
      <c r="F306" s="105">
        <v>289.16866702999999</v>
      </c>
    </row>
    <row r="307" spans="1:6" ht="12.75" customHeight="1" x14ac:dyDescent="0.2">
      <c r="A307" s="104" t="s">
        <v>206</v>
      </c>
      <c r="B307" s="104">
        <v>5</v>
      </c>
      <c r="C307" s="105">
        <v>932.82386684000005</v>
      </c>
      <c r="D307" s="105">
        <v>920.64593301000002</v>
      </c>
      <c r="E307" s="105">
        <v>287.25596859000001</v>
      </c>
      <c r="F307" s="105">
        <v>287.25596859000001</v>
      </c>
    </row>
    <row r="308" spans="1:6" ht="12.75" customHeight="1" x14ac:dyDescent="0.2">
      <c r="A308" s="104" t="s">
        <v>206</v>
      </c>
      <c r="B308" s="104">
        <v>6</v>
      </c>
      <c r="C308" s="105">
        <v>910.57779029000005</v>
      </c>
      <c r="D308" s="105">
        <v>909.87922705000005</v>
      </c>
      <c r="E308" s="105">
        <v>289.90374629000002</v>
      </c>
      <c r="F308" s="105">
        <v>289.90374629000002</v>
      </c>
    </row>
    <row r="309" spans="1:6" ht="12.75" customHeight="1" x14ac:dyDescent="0.2">
      <c r="A309" s="104" t="s">
        <v>206</v>
      </c>
      <c r="B309" s="104">
        <v>7</v>
      </c>
      <c r="C309" s="105">
        <v>903.52880233999997</v>
      </c>
      <c r="D309" s="105">
        <v>902.88888888999998</v>
      </c>
      <c r="E309" s="105">
        <v>259.80486026</v>
      </c>
      <c r="F309" s="105">
        <v>259.80486026</v>
      </c>
    </row>
    <row r="310" spans="1:6" ht="12.75" customHeight="1" x14ac:dyDescent="0.2">
      <c r="A310" s="104" t="s">
        <v>206</v>
      </c>
      <c r="B310" s="104">
        <v>8</v>
      </c>
      <c r="C310" s="105">
        <v>985.33515456999999</v>
      </c>
      <c r="D310" s="105">
        <v>969.90521326999999</v>
      </c>
      <c r="E310" s="105">
        <v>258.87200089999999</v>
      </c>
      <c r="F310" s="105">
        <v>258.87200089999999</v>
      </c>
    </row>
    <row r="311" spans="1:6" ht="12.75" customHeight="1" x14ac:dyDescent="0.2">
      <c r="A311" s="104" t="s">
        <v>206</v>
      </c>
      <c r="B311" s="104">
        <v>9</v>
      </c>
      <c r="C311" s="105">
        <v>986.84406921000004</v>
      </c>
      <c r="D311" s="105">
        <v>972.8125</v>
      </c>
      <c r="E311" s="105">
        <v>243.67323311999999</v>
      </c>
      <c r="F311" s="105">
        <v>243.67323311999999</v>
      </c>
    </row>
    <row r="312" spans="1:6" ht="12.75" customHeight="1" x14ac:dyDescent="0.2">
      <c r="A312" s="104" t="s">
        <v>206</v>
      </c>
      <c r="B312" s="104">
        <v>10</v>
      </c>
      <c r="C312" s="105">
        <v>995.42435638999996</v>
      </c>
      <c r="D312" s="105">
        <v>981.90207155999997</v>
      </c>
      <c r="E312" s="105">
        <v>237.84960516999999</v>
      </c>
      <c r="F312" s="105">
        <v>237.84960516999999</v>
      </c>
    </row>
    <row r="313" spans="1:6" ht="12.75" customHeight="1" x14ac:dyDescent="0.2">
      <c r="A313" s="104" t="s">
        <v>206</v>
      </c>
      <c r="B313" s="104">
        <v>11</v>
      </c>
      <c r="C313" s="105">
        <v>980.26223865999998</v>
      </c>
      <c r="D313" s="105">
        <v>968.20512821</v>
      </c>
      <c r="E313" s="105">
        <v>228.77594182000001</v>
      </c>
      <c r="F313" s="105">
        <v>228.77594182000001</v>
      </c>
    </row>
    <row r="314" spans="1:6" ht="12.75" customHeight="1" x14ac:dyDescent="0.2">
      <c r="A314" s="104" t="s">
        <v>206</v>
      </c>
      <c r="B314" s="104">
        <v>12</v>
      </c>
      <c r="C314" s="105">
        <v>972.36021701000004</v>
      </c>
      <c r="D314" s="105">
        <v>961.91860465000002</v>
      </c>
      <c r="E314" s="105">
        <v>221.78308425</v>
      </c>
      <c r="F314" s="105">
        <v>221.78308425</v>
      </c>
    </row>
    <row r="315" spans="1:6" ht="12.75" customHeight="1" x14ac:dyDescent="0.2">
      <c r="A315" s="104" t="s">
        <v>206</v>
      </c>
      <c r="B315" s="104">
        <v>13</v>
      </c>
      <c r="C315" s="105">
        <v>978.13869395999996</v>
      </c>
      <c r="D315" s="105">
        <v>967.63779527999998</v>
      </c>
      <c r="E315" s="105">
        <v>222.00718867000001</v>
      </c>
      <c r="F315" s="105">
        <v>222.00718867000001</v>
      </c>
    </row>
    <row r="316" spans="1:6" ht="12.75" customHeight="1" x14ac:dyDescent="0.2">
      <c r="A316" s="104" t="s">
        <v>206</v>
      </c>
      <c r="B316" s="104">
        <v>14</v>
      </c>
      <c r="C316" s="105">
        <v>974.42062399999998</v>
      </c>
      <c r="D316" s="105">
        <v>964.48888889</v>
      </c>
      <c r="E316" s="105">
        <v>223.35368745</v>
      </c>
      <c r="F316" s="105">
        <v>223.35368745</v>
      </c>
    </row>
    <row r="317" spans="1:6" ht="12.75" customHeight="1" x14ac:dyDescent="0.2">
      <c r="A317" s="104" t="s">
        <v>206</v>
      </c>
      <c r="B317" s="104">
        <v>15</v>
      </c>
      <c r="C317" s="105">
        <v>972.98816437000005</v>
      </c>
      <c r="D317" s="105">
        <v>962.71149675000004</v>
      </c>
      <c r="E317" s="105">
        <v>226.04210337000001</v>
      </c>
      <c r="F317" s="105">
        <v>226.04210337000001</v>
      </c>
    </row>
    <row r="318" spans="1:6" ht="12.75" customHeight="1" x14ac:dyDescent="0.2">
      <c r="A318" s="104" t="s">
        <v>206</v>
      </c>
      <c r="B318" s="104">
        <v>16</v>
      </c>
      <c r="C318" s="105">
        <v>968.63806294999995</v>
      </c>
      <c r="D318" s="105">
        <v>958.20175439000002</v>
      </c>
      <c r="E318" s="105">
        <v>226.12001875000001</v>
      </c>
      <c r="F318" s="105">
        <v>226.12001875000001</v>
      </c>
    </row>
    <row r="319" spans="1:6" ht="12.75" customHeight="1" x14ac:dyDescent="0.2">
      <c r="A319" s="104" t="s">
        <v>206</v>
      </c>
      <c r="B319" s="104">
        <v>17</v>
      </c>
      <c r="C319" s="105">
        <v>980.08407381999996</v>
      </c>
      <c r="D319" s="105">
        <v>969.79405034000001</v>
      </c>
      <c r="E319" s="105">
        <v>231.23119134999999</v>
      </c>
      <c r="F319" s="105">
        <v>231.23119134999999</v>
      </c>
    </row>
    <row r="320" spans="1:6" ht="12.75" customHeight="1" x14ac:dyDescent="0.2">
      <c r="A320" s="104" t="s">
        <v>206</v>
      </c>
      <c r="B320" s="104">
        <v>18</v>
      </c>
      <c r="C320" s="105">
        <v>977.77938750999999</v>
      </c>
      <c r="D320" s="105">
        <v>967.13270141999999</v>
      </c>
      <c r="E320" s="105">
        <v>230.59410166000001</v>
      </c>
      <c r="F320" s="105">
        <v>230.59410166000001</v>
      </c>
    </row>
    <row r="321" spans="1:6" ht="12.75" customHeight="1" x14ac:dyDescent="0.2">
      <c r="A321" s="104" t="s">
        <v>206</v>
      </c>
      <c r="B321" s="104">
        <v>19</v>
      </c>
      <c r="C321" s="105">
        <v>961.28641502000005</v>
      </c>
      <c r="D321" s="105">
        <v>956.92493947000003</v>
      </c>
      <c r="E321" s="105">
        <v>229.52265073999999</v>
      </c>
      <c r="F321" s="105">
        <v>229.52265073999999</v>
      </c>
    </row>
    <row r="322" spans="1:6" ht="12.75" customHeight="1" x14ac:dyDescent="0.2">
      <c r="A322" s="104" t="s">
        <v>206</v>
      </c>
      <c r="B322" s="104">
        <v>20</v>
      </c>
      <c r="C322" s="105">
        <v>959.72854912000003</v>
      </c>
      <c r="D322" s="105">
        <v>955.27315913999996</v>
      </c>
      <c r="E322" s="105">
        <v>230.00950750000001</v>
      </c>
      <c r="F322" s="105">
        <v>230.00950750000001</v>
      </c>
    </row>
    <row r="323" spans="1:6" ht="12.75" customHeight="1" x14ac:dyDescent="0.2">
      <c r="A323" s="104" t="s">
        <v>206</v>
      </c>
      <c r="B323" s="104">
        <v>21</v>
      </c>
      <c r="C323" s="105">
        <v>1013.60696517</v>
      </c>
      <c r="D323" s="105">
        <v>1013.60696517</v>
      </c>
      <c r="E323" s="105">
        <v>229.85489996000001</v>
      </c>
      <c r="F323" s="105">
        <v>229.85489996000001</v>
      </c>
    </row>
    <row r="324" spans="1:6" ht="12.75" customHeight="1" x14ac:dyDescent="0.2">
      <c r="A324" s="104" t="s">
        <v>206</v>
      </c>
      <c r="B324" s="104">
        <v>22</v>
      </c>
      <c r="C324" s="105">
        <v>1016.06877179</v>
      </c>
      <c r="D324" s="105">
        <v>1013.23383085</v>
      </c>
      <c r="E324" s="105">
        <v>225.09431075000001</v>
      </c>
      <c r="F324" s="105">
        <v>225.09431075000001</v>
      </c>
    </row>
    <row r="325" spans="1:6" ht="12.75" customHeight="1" x14ac:dyDescent="0.2">
      <c r="A325" s="104" t="s">
        <v>206</v>
      </c>
      <c r="B325" s="104">
        <v>23</v>
      </c>
      <c r="C325" s="105">
        <v>1026.12875953</v>
      </c>
      <c r="D325" s="105">
        <v>1007.89473684</v>
      </c>
      <c r="E325" s="105">
        <v>237.30402741</v>
      </c>
      <c r="F325" s="105">
        <v>237.30402741</v>
      </c>
    </row>
    <row r="326" spans="1:6" ht="12.75" customHeight="1" x14ac:dyDescent="0.2">
      <c r="A326" s="104" t="s">
        <v>206</v>
      </c>
      <c r="B326" s="104">
        <v>24</v>
      </c>
      <c r="C326" s="105">
        <v>977.83316224999999</v>
      </c>
      <c r="D326" s="105">
        <v>969.19642856999997</v>
      </c>
      <c r="E326" s="105">
        <v>250.46527674000001</v>
      </c>
      <c r="F326" s="105">
        <v>250.46527674000001</v>
      </c>
    </row>
    <row r="327" spans="1:6" ht="12.75" customHeight="1" x14ac:dyDescent="0.2">
      <c r="A327" s="104" t="s">
        <v>207</v>
      </c>
      <c r="B327" s="104">
        <v>1</v>
      </c>
      <c r="C327" s="105">
        <v>985.13089604000004</v>
      </c>
      <c r="D327" s="105">
        <v>984.54545455000004</v>
      </c>
      <c r="E327" s="105">
        <v>258.17969750999998</v>
      </c>
      <c r="F327" s="105">
        <v>258.17969750999998</v>
      </c>
    </row>
    <row r="328" spans="1:6" ht="12.75" customHeight="1" x14ac:dyDescent="0.2">
      <c r="A328" s="104" t="s">
        <v>207</v>
      </c>
      <c r="B328" s="104">
        <v>2</v>
      </c>
      <c r="C328" s="105">
        <v>970.93492907999996</v>
      </c>
      <c r="D328" s="105">
        <v>969.63325182999995</v>
      </c>
      <c r="E328" s="105">
        <v>267.49467494999999</v>
      </c>
      <c r="F328" s="105">
        <v>267.49467494999999</v>
      </c>
    </row>
    <row r="329" spans="1:6" ht="12.75" customHeight="1" x14ac:dyDescent="0.2">
      <c r="A329" s="104" t="s">
        <v>207</v>
      </c>
      <c r="B329" s="104">
        <v>3</v>
      </c>
      <c r="C329" s="105">
        <v>977.27630457999999</v>
      </c>
      <c r="D329" s="105">
        <v>971.90361445999997</v>
      </c>
      <c r="E329" s="105">
        <v>273.33560999999997</v>
      </c>
      <c r="F329" s="105">
        <v>273.33560999999997</v>
      </c>
    </row>
    <row r="330" spans="1:6" ht="12.75" customHeight="1" x14ac:dyDescent="0.2">
      <c r="A330" s="104" t="s">
        <v>207</v>
      </c>
      <c r="B330" s="104">
        <v>4</v>
      </c>
      <c r="C330" s="105">
        <v>974.74931144000004</v>
      </c>
      <c r="D330" s="105">
        <v>971.93704600000001</v>
      </c>
      <c r="E330" s="105">
        <v>293.17867237000002</v>
      </c>
      <c r="F330" s="105">
        <v>293.17867237000002</v>
      </c>
    </row>
    <row r="331" spans="1:6" ht="12.75" customHeight="1" x14ac:dyDescent="0.2">
      <c r="A331" s="104" t="s">
        <v>207</v>
      </c>
      <c r="B331" s="104">
        <v>5</v>
      </c>
      <c r="C331" s="105">
        <v>983.16226176999999</v>
      </c>
      <c r="D331" s="105">
        <v>975.27980534999995</v>
      </c>
      <c r="E331" s="105">
        <v>286.63477877999998</v>
      </c>
      <c r="F331" s="105">
        <v>286.63477877999998</v>
      </c>
    </row>
    <row r="332" spans="1:6" ht="12.75" customHeight="1" x14ac:dyDescent="0.2">
      <c r="A332" s="104" t="s">
        <v>207</v>
      </c>
      <c r="B332" s="104">
        <v>6</v>
      </c>
      <c r="C332" s="105">
        <v>967.26392252000005</v>
      </c>
      <c r="D332" s="105">
        <v>967.26392252000005</v>
      </c>
      <c r="E332" s="105">
        <v>279.47949576000002</v>
      </c>
      <c r="F332" s="105">
        <v>279.47949576000002</v>
      </c>
    </row>
    <row r="333" spans="1:6" ht="12.75" customHeight="1" x14ac:dyDescent="0.2">
      <c r="A333" s="104" t="s">
        <v>207</v>
      </c>
      <c r="B333" s="104">
        <v>7</v>
      </c>
      <c r="C333" s="105">
        <v>979.32631669</v>
      </c>
      <c r="D333" s="105">
        <v>966.60847879999994</v>
      </c>
      <c r="E333" s="105">
        <v>270.84871707000002</v>
      </c>
      <c r="F333" s="105">
        <v>270.84871707000002</v>
      </c>
    </row>
    <row r="334" spans="1:6" ht="12.75" customHeight="1" x14ac:dyDescent="0.2">
      <c r="A334" s="104" t="s">
        <v>207</v>
      </c>
      <c r="B334" s="104">
        <v>8</v>
      </c>
      <c r="C334" s="105">
        <v>953.92008047000002</v>
      </c>
      <c r="D334" s="105">
        <v>950.58355438000001</v>
      </c>
      <c r="E334" s="105">
        <v>254.91059293000001</v>
      </c>
      <c r="F334" s="105">
        <v>254.91059293000001</v>
      </c>
    </row>
    <row r="335" spans="1:6" ht="12.75" customHeight="1" x14ac:dyDescent="0.2">
      <c r="A335" s="104" t="s">
        <v>207</v>
      </c>
      <c r="B335" s="104">
        <v>9</v>
      </c>
      <c r="C335" s="105">
        <v>954.89780636</v>
      </c>
      <c r="D335" s="105">
        <v>946.73170732000006</v>
      </c>
      <c r="E335" s="105">
        <v>249.38010144</v>
      </c>
      <c r="F335" s="105">
        <v>249.38010144</v>
      </c>
    </row>
    <row r="336" spans="1:6" ht="12.75" customHeight="1" x14ac:dyDescent="0.2">
      <c r="A336" s="104" t="s">
        <v>207</v>
      </c>
      <c r="B336" s="104">
        <v>10</v>
      </c>
      <c r="C336" s="105">
        <v>962.23320797999997</v>
      </c>
      <c r="D336" s="105">
        <v>955.01018329999999</v>
      </c>
      <c r="E336" s="105">
        <v>229.21064988000001</v>
      </c>
      <c r="F336" s="105">
        <v>229.21064988000001</v>
      </c>
    </row>
    <row r="337" spans="1:6" ht="12.75" customHeight="1" x14ac:dyDescent="0.2">
      <c r="A337" s="104" t="s">
        <v>207</v>
      </c>
      <c r="B337" s="104">
        <v>11</v>
      </c>
      <c r="C337" s="105">
        <v>970.59982972</v>
      </c>
      <c r="D337" s="105">
        <v>963.98390342000005</v>
      </c>
      <c r="E337" s="105">
        <v>225.82361771999999</v>
      </c>
      <c r="F337" s="105">
        <v>225.82361771999999</v>
      </c>
    </row>
    <row r="338" spans="1:6" ht="12.75" customHeight="1" x14ac:dyDescent="0.2">
      <c r="A338" s="104" t="s">
        <v>207</v>
      </c>
      <c r="B338" s="104">
        <v>12</v>
      </c>
      <c r="C338" s="105">
        <v>968.46548690999998</v>
      </c>
      <c r="D338" s="105">
        <v>964.17558886999996</v>
      </c>
      <c r="E338" s="105">
        <v>226.88794073</v>
      </c>
      <c r="F338" s="105">
        <v>226.88794073</v>
      </c>
    </row>
    <row r="339" spans="1:6" ht="12.75" customHeight="1" x14ac:dyDescent="0.2">
      <c r="A339" s="104" t="s">
        <v>207</v>
      </c>
      <c r="B339" s="104">
        <v>13</v>
      </c>
      <c r="C339" s="105">
        <v>968.52145432999998</v>
      </c>
      <c r="D339" s="105">
        <v>960.85714285999995</v>
      </c>
      <c r="E339" s="105">
        <v>225.61816884000001</v>
      </c>
      <c r="F339" s="105">
        <v>225.61816884000001</v>
      </c>
    </row>
    <row r="340" spans="1:6" ht="12.75" customHeight="1" x14ac:dyDescent="0.2">
      <c r="A340" s="104" t="s">
        <v>207</v>
      </c>
      <c r="B340" s="104">
        <v>14</v>
      </c>
      <c r="C340" s="105">
        <v>965.68279225000003</v>
      </c>
      <c r="D340" s="105">
        <v>962.42647059000001</v>
      </c>
      <c r="E340" s="105">
        <v>224.68619457</v>
      </c>
      <c r="F340" s="105">
        <v>224.68619457</v>
      </c>
    </row>
    <row r="341" spans="1:6" ht="12.75" customHeight="1" x14ac:dyDescent="0.2">
      <c r="A341" s="104" t="s">
        <v>207</v>
      </c>
      <c r="B341" s="104">
        <v>15</v>
      </c>
      <c r="C341" s="105">
        <v>972.44307734999995</v>
      </c>
      <c r="D341" s="105">
        <v>970.30444965000004</v>
      </c>
      <c r="E341" s="105">
        <v>226.15987891</v>
      </c>
      <c r="F341" s="105">
        <v>226.15987891</v>
      </c>
    </row>
    <row r="342" spans="1:6" ht="12.75" customHeight="1" x14ac:dyDescent="0.2">
      <c r="A342" s="104" t="s">
        <v>207</v>
      </c>
      <c r="B342" s="104">
        <v>16</v>
      </c>
      <c r="C342" s="105">
        <v>977.24668193000002</v>
      </c>
      <c r="D342" s="105">
        <v>969.62790698000003</v>
      </c>
      <c r="E342" s="105">
        <v>226.02365674999999</v>
      </c>
      <c r="F342" s="105">
        <v>226.02365674999999</v>
      </c>
    </row>
    <row r="343" spans="1:6" ht="12.75" customHeight="1" x14ac:dyDescent="0.2">
      <c r="A343" s="104" t="s">
        <v>207</v>
      </c>
      <c r="B343" s="104">
        <v>17</v>
      </c>
      <c r="C343" s="105">
        <v>983.65233096999998</v>
      </c>
      <c r="D343" s="105">
        <v>972.90094339999996</v>
      </c>
      <c r="E343" s="105">
        <v>227.82702223999999</v>
      </c>
      <c r="F343" s="105">
        <v>227.82702223999999</v>
      </c>
    </row>
    <row r="344" spans="1:6" ht="12.75" customHeight="1" x14ac:dyDescent="0.2">
      <c r="A344" s="104" t="s">
        <v>207</v>
      </c>
      <c r="B344" s="104">
        <v>18</v>
      </c>
      <c r="C344" s="105">
        <v>980.57229708</v>
      </c>
      <c r="D344" s="105">
        <v>970.21791768000003</v>
      </c>
      <c r="E344" s="105">
        <v>228.64876533</v>
      </c>
      <c r="F344" s="105">
        <v>228.64876533</v>
      </c>
    </row>
    <row r="345" spans="1:6" ht="12.75" customHeight="1" x14ac:dyDescent="0.2">
      <c r="A345" s="104" t="s">
        <v>207</v>
      </c>
      <c r="B345" s="104">
        <v>19</v>
      </c>
      <c r="C345" s="105">
        <v>979.41158187999997</v>
      </c>
      <c r="D345" s="105">
        <v>968.82494005000001</v>
      </c>
      <c r="E345" s="105">
        <v>227.98092005999999</v>
      </c>
      <c r="F345" s="105">
        <v>227.98092005999999</v>
      </c>
    </row>
    <row r="346" spans="1:6" ht="12.75" customHeight="1" x14ac:dyDescent="0.2">
      <c r="A346" s="104" t="s">
        <v>207</v>
      </c>
      <c r="B346" s="104">
        <v>20</v>
      </c>
      <c r="C346" s="105">
        <v>976.02148026999998</v>
      </c>
      <c r="D346" s="105">
        <v>966.81395349000002</v>
      </c>
      <c r="E346" s="105">
        <v>229.16511098000001</v>
      </c>
      <c r="F346" s="105">
        <v>229.16511098000001</v>
      </c>
    </row>
    <row r="347" spans="1:6" ht="12.75" customHeight="1" x14ac:dyDescent="0.2">
      <c r="A347" s="104" t="s">
        <v>207</v>
      </c>
      <c r="B347" s="104">
        <v>21</v>
      </c>
      <c r="C347" s="105">
        <v>964.78349242000002</v>
      </c>
      <c r="D347" s="105">
        <v>961.54589371999998</v>
      </c>
      <c r="E347" s="105">
        <v>226.63190906</v>
      </c>
      <c r="F347" s="105">
        <v>226.63190906</v>
      </c>
    </row>
    <row r="348" spans="1:6" ht="12.75" customHeight="1" x14ac:dyDescent="0.2">
      <c r="A348" s="104" t="s">
        <v>207</v>
      </c>
      <c r="B348" s="104">
        <v>22</v>
      </c>
      <c r="C348" s="105">
        <v>981.25843191000001</v>
      </c>
      <c r="D348" s="105">
        <v>979.02255638999998</v>
      </c>
      <c r="E348" s="105">
        <v>225.26445881999999</v>
      </c>
      <c r="F348" s="105">
        <v>225.26445881999999</v>
      </c>
    </row>
    <row r="349" spans="1:6" ht="12.75" customHeight="1" x14ac:dyDescent="0.2">
      <c r="A349" s="104" t="s">
        <v>207</v>
      </c>
      <c r="B349" s="104">
        <v>23</v>
      </c>
      <c r="C349" s="105">
        <v>969.75420740000004</v>
      </c>
      <c r="D349" s="105">
        <v>963.31753555</v>
      </c>
      <c r="E349" s="105">
        <v>232.79296540999999</v>
      </c>
      <c r="F349" s="105">
        <v>232.79296540999999</v>
      </c>
    </row>
    <row r="350" spans="1:6" ht="12.75" customHeight="1" x14ac:dyDescent="0.2">
      <c r="A350" s="104" t="s">
        <v>207</v>
      </c>
      <c r="B350" s="104">
        <v>24</v>
      </c>
      <c r="C350" s="105">
        <v>979.87035782999999</v>
      </c>
      <c r="D350" s="105">
        <v>967.77262181000003</v>
      </c>
      <c r="E350" s="105">
        <v>259.35749607000002</v>
      </c>
      <c r="F350" s="105">
        <v>259.35749607000002</v>
      </c>
    </row>
    <row r="351" spans="1:6" ht="12.75" customHeight="1" x14ac:dyDescent="0.2">
      <c r="A351" s="104" t="s">
        <v>208</v>
      </c>
      <c r="B351" s="104">
        <v>1</v>
      </c>
      <c r="C351" s="105">
        <v>977.86923760000002</v>
      </c>
      <c r="D351" s="105">
        <v>965.58558559000005</v>
      </c>
      <c r="E351" s="105">
        <v>271.99515162</v>
      </c>
      <c r="F351" s="105">
        <v>271.99515162</v>
      </c>
    </row>
    <row r="352" spans="1:6" ht="12.75" customHeight="1" x14ac:dyDescent="0.2">
      <c r="A352" s="104" t="s">
        <v>208</v>
      </c>
      <c r="B352" s="104">
        <v>2</v>
      </c>
      <c r="C352" s="105">
        <v>965.86496061000003</v>
      </c>
      <c r="D352" s="105">
        <v>958.55477855000004</v>
      </c>
      <c r="E352" s="105">
        <v>268.64919075</v>
      </c>
      <c r="F352" s="105">
        <v>268.64919075</v>
      </c>
    </row>
    <row r="353" spans="1:6" ht="12.75" customHeight="1" x14ac:dyDescent="0.2">
      <c r="A353" s="104" t="s">
        <v>208</v>
      </c>
      <c r="B353" s="104">
        <v>3</v>
      </c>
      <c r="C353" s="105">
        <v>961.22092807000001</v>
      </c>
      <c r="D353" s="105">
        <v>957.04225352000003</v>
      </c>
      <c r="E353" s="105">
        <v>258.48086888</v>
      </c>
      <c r="F353" s="105">
        <v>258.48086888</v>
      </c>
    </row>
    <row r="354" spans="1:6" ht="12.75" customHeight="1" x14ac:dyDescent="0.2">
      <c r="A354" s="104" t="s">
        <v>208</v>
      </c>
      <c r="B354" s="104">
        <v>4</v>
      </c>
      <c r="C354" s="105">
        <v>961.72584040000004</v>
      </c>
      <c r="D354" s="105">
        <v>953.97647058999996</v>
      </c>
      <c r="E354" s="105">
        <v>261.09415193000001</v>
      </c>
      <c r="F354" s="105">
        <v>261.09415193000001</v>
      </c>
    </row>
    <row r="355" spans="1:6" ht="12.75" customHeight="1" x14ac:dyDescent="0.2">
      <c r="A355" s="104" t="s">
        <v>208</v>
      </c>
      <c r="B355" s="104">
        <v>5</v>
      </c>
      <c r="C355" s="105">
        <v>965.34553197000002</v>
      </c>
      <c r="D355" s="105">
        <v>957.55294117999995</v>
      </c>
      <c r="E355" s="105">
        <v>262.55036648999999</v>
      </c>
      <c r="F355" s="105">
        <v>262.55036648999999</v>
      </c>
    </row>
    <row r="356" spans="1:6" ht="12.75" customHeight="1" x14ac:dyDescent="0.2">
      <c r="A356" s="104" t="s">
        <v>208</v>
      </c>
      <c r="B356" s="104">
        <v>6</v>
      </c>
      <c r="C356" s="105">
        <v>963.94015813999999</v>
      </c>
      <c r="D356" s="105">
        <v>951.83574879000003</v>
      </c>
      <c r="E356" s="105">
        <v>261.96982555</v>
      </c>
      <c r="F356" s="105">
        <v>261.96982555</v>
      </c>
    </row>
    <row r="357" spans="1:6" ht="12.75" customHeight="1" x14ac:dyDescent="0.2">
      <c r="A357" s="104" t="s">
        <v>208</v>
      </c>
      <c r="B357" s="104">
        <v>7</v>
      </c>
      <c r="C357" s="105">
        <v>967.97018682999999</v>
      </c>
      <c r="D357" s="105">
        <v>954.68292683000004</v>
      </c>
      <c r="E357" s="105">
        <v>280.65285746000001</v>
      </c>
      <c r="F357" s="105">
        <v>280.65285746000001</v>
      </c>
    </row>
    <row r="358" spans="1:6" ht="12.75" customHeight="1" x14ac:dyDescent="0.2">
      <c r="A358" s="104" t="s">
        <v>208</v>
      </c>
      <c r="B358" s="104">
        <v>8</v>
      </c>
      <c r="C358" s="105">
        <v>850.88938637000001</v>
      </c>
      <c r="D358" s="105">
        <v>848.875</v>
      </c>
      <c r="E358" s="105">
        <v>270.59923602999999</v>
      </c>
      <c r="F358" s="105">
        <v>270.59923602999999</v>
      </c>
    </row>
    <row r="359" spans="1:6" ht="12.75" customHeight="1" x14ac:dyDescent="0.2">
      <c r="A359" s="104" t="s">
        <v>208</v>
      </c>
      <c r="B359" s="104">
        <v>9</v>
      </c>
      <c r="C359" s="105">
        <v>844.51780299999996</v>
      </c>
      <c r="D359" s="105">
        <v>836.50349649999998</v>
      </c>
      <c r="E359" s="105">
        <v>256.45780804999998</v>
      </c>
      <c r="F359" s="105">
        <v>256.45780804999998</v>
      </c>
    </row>
    <row r="360" spans="1:6" ht="12.75" customHeight="1" x14ac:dyDescent="0.2">
      <c r="A360" s="104" t="s">
        <v>208</v>
      </c>
      <c r="B360" s="104">
        <v>10</v>
      </c>
      <c r="C360" s="105">
        <v>849.44258402000003</v>
      </c>
      <c r="D360" s="105">
        <v>846.171875</v>
      </c>
      <c r="E360" s="105">
        <v>235.95829347</v>
      </c>
      <c r="F360" s="105">
        <v>235.95829347</v>
      </c>
    </row>
    <row r="361" spans="1:6" ht="12.75" customHeight="1" x14ac:dyDescent="0.2">
      <c r="A361" s="104" t="s">
        <v>208</v>
      </c>
      <c r="B361" s="104">
        <v>11</v>
      </c>
      <c r="C361" s="105">
        <v>861.47503083000004</v>
      </c>
      <c r="D361" s="105">
        <v>849.35727787999997</v>
      </c>
      <c r="E361" s="105">
        <v>225.86208703</v>
      </c>
      <c r="F361" s="105">
        <v>225.86208703</v>
      </c>
    </row>
    <row r="362" spans="1:6" ht="12.75" customHeight="1" x14ac:dyDescent="0.2">
      <c r="A362" s="104" t="s">
        <v>208</v>
      </c>
      <c r="B362" s="104">
        <v>12</v>
      </c>
      <c r="C362" s="105">
        <v>862.95770708999999</v>
      </c>
      <c r="D362" s="105">
        <v>855.76470587999995</v>
      </c>
      <c r="E362" s="105">
        <v>222.08391241999999</v>
      </c>
      <c r="F362" s="105">
        <v>222.08391241999999</v>
      </c>
    </row>
    <row r="363" spans="1:6" ht="12.75" customHeight="1" x14ac:dyDescent="0.2">
      <c r="A363" s="104" t="s">
        <v>208</v>
      </c>
      <c r="B363" s="104">
        <v>13</v>
      </c>
      <c r="C363" s="105">
        <v>860.23052581000002</v>
      </c>
      <c r="D363" s="105">
        <v>854.80492813000001</v>
      </c>
      <c r="E363" s="105">
        <v>225.61443686000001</v>
      </c>
      <c r="F363" s="105">
        <v>225.61443686000001</v>
      </c>
    </row>
    <row r="364" spans="1:6" ht="12.75" customHeight="1" x14ac:dyDescent="0.2">
      <c r="A364" s="104" t="s">
        <v>208</v>
      </c>
      <c r="B364" s="104">
        <v>14</v>
      </c>
      <c r="C364" s="105">
        <v>867.14139476000003</v>
      </c>
      <c r="D364" s="105">
        <v>861.50462962999995</v>
      </c>
      <c r="E364" s="105">
        <v>227.00790481000001</v>
      </c>
      <c r="F364" s="105">
        <v>227.00790481000001</v>
      </c>
    </row>
    <row r="365" spans="1:6" ht="12.75" customHeight="1" x14ac:dyDescent="0.2">
      <c r="A365" s="104" t="s">
        <v>208</v>
      </c>
      <c r="B365" s="104">
        <v>15</v>
      </c>
      <c r="C365" s="105">
        <v>874.81951411</v>
      </c>
      <c r="D365" s="105">
        <v>863.97727272999998</v>
      </c>
      <c r="E365" s="105">
        <v>229.65838549</v>
      </c>
      <c r="F365" s="105">
        <v>229.65838549</v>
      </c>
    </row>
    <row r="366" spans="1:6" ht="12.75" customHeight="1" x14ac:dyDescent="0.2">
      <c r="A366" s="104" t="s">
        <v>208</v>
      </c>
      <c r="B366" s="104">
        <v>16</v>
      </c>
      <c r="C366" s="105">
        <v>862.41679089000002</v>
      </c>
      <c r="D366" s="105">
        <v>851.57303371</v>
      </c>
      <c r="E366" s="105">
        <v>231.49593984000001</v>
      </c>
      <c r="F366" s="105">
        <v>231.49593984000001</v>
      </c>
    </row>
    <row r="367" spans="1:6" ht="12.75" customHeight="1" x14ac:dyDescent="0.2">
      <c r="A367" s="104" t="s">
        <v>208</v>
      </c>
      <c r="B367" s="104">
        <v>17</v>
      </c>
      <c r="C367" s="105">
        <v>866.92764801999999</v>
      </c>
      <c r="D367" s="105">
        <v>856.40909091000003</v>
      </c>
      <c r="E367" s="105">
        <v>234.75507012</v>
      </c>
      <c r="F367" s="105">
        <v>234.75507012</v>
      </c>
    </row>
    <row r="368" spans="1:6" ht="12.75" customHeight="1" x14ac:dyDescent="0.2">
      <c r="A368" s="104" t="s">
        <v>208</v>
      </c>
      <c r="B368" s="104">
        <v>18</v>
      </c>
      <c r="C368" s="105">
        <v>858.65704098000003</v>
      </c>
      <c r="D368" s="105">
        <v>848.67132866999998</v>
      </c>
      <c r="E368" s="105">
        <v>230.43951490000001</v>
      </c>
      <c r="F368" s="105">
        <v>230.43951490000001</v>
      </c>
    </row>
    <row r="369" spans="1:6" ht="12.75" customHeight="1" x14ac:dyDescent="0.2">
      <c r="A369" s="104" t="s">
        <v>208</v>
      </c>
      <c r="B369" s="104">
        <v>19</v>
      </c>
      <c r="C369" s="105">
        <v>848.25033791999999</v>
      </c>
      <c r="D369" s="105">
        <v>840.41763341000001</v>
      </c>
      <c r="E369" s="105">
        <v>232.89241401999999</v>
      </c>
      <c r="F369" s="105">
        <v>232.89241401999999</v>
      </c>
    </row>
    <row r="370" spans="1:6" ht="12.75" customHeight="1" x14ac:dyDescent="0.2">
      <c r="A370" s="104" t="s">
        <v>208</v>
      </c>
      <c r="B370" s="104">
        <v>20</v>
      </c>
      <c r="C370" s="105">
        <v>847.46418779999999</v>
      </c>
      <c r="D370" s="105">
        <v>836.57777778000002</v>
      </c>
      <c r="E370" s="105">
        <v>234.05781543000001</v>
      </c>
      <c r="F370" s="105">
        <v>234.05781543000001</v>
      </c>
    </row>
    <row r="371" spans="1:6" ht="12.75" customHeight="1" x14ac:dyDescent="0.2">
      <c r="A371" s="104" t="s">
        <v>208</v>
      </c>
      <c r="B371" s="104">
        <v>21</v>
      </c>
      <c r="C371" s="105">
        <v>853.85046308999995</v>
      </c>
      <c r="D371" s="105">
        <v>841.42212189999998</v>
      </c>
      <c r="E371" s="105">
        <v>235.66154857000001</v>
      </c>
      <c r="F371" s="105">
        <v>235.66154857000001</v>
      </c>
    </row>
    <row r="372" spans="1:6" ht="12.75" customHeight="1" x14ac:dyDescent="0.2">
      <c r="A372" s="104" t="s">
        <v>208</v>
      </c>
      <c r="B372" s="104">
        <v>22</v>
      </c>
      <c r="C372" s="105">
        <v>857.03092572000003</v>
      </c>
      <c r="D372" s="105">
        <v>844.03381643</v>
      </c>
      <c r="E372" s="105">
        <v>234.82699878</v>
      </c>
      <c r="F372" s="105">
        <v>234.82699878</v>
      </c>
    </row>
    <row r="373" spans="1:6" ht="12.75" customHeight="1" x14ac:dyDescent="0.2">
      <c r="A373" s="104" t="s">
        <v>208</v>
      </c>
      <c r="B373" s="104">
        <v>23</v>
      </c>
      <c r="C373" s="105">
        <v>859.27721555999995</v>
      </c>
      <c r="D373" s="105">
        <v>848.11764705999997</v>
      </c>
      <c r="E373" s="105">
        <v>235.26996176</v>
      </c>
      <c r="F373" s="105">
        <v>235.26996176</v>
      </c>
    </row>
    <row r="374" spans="1:6" ht="12.75" customHeight="1" x14ac:dyDescent="0.2">
      <c r="A374" s="104" t="s">
        <v>208</v>
      </c>
      <c r="B374" s="104">
        <v>24</v>
      </c>
      <c r="C374" s="105">
        <v>859.57125567000003</v>
      </c>
      <c r="D374" s="105">
        <v>852.75268817000006</v>
      </c>
      <c r="E374" s="105">
        <v>250.71348189</v>
      </c>
      <c r="F374" s="105">
        <v>250.71348189</v>
      </c>
    </row>
    <row r="375" spans="1:6" ht="12.75" customHeight="1" x14ac:dyDescent="0.2">
      <c r="A375" s="104" t="s">
        <v>209</v>
      </c>
      <c r="B375" s="104">
        <v>1</v>
      </c>
      <c r="C375" s="105">
        <v>855.02082941000003</v>
      </c>
      <c r="D375" s="105">
        <v>851.99143469000001</v>
      </c>
      <c r="E375" s="105">
        <v>238.81728387999999</v>
      </c>
      <c r="F375" s="105">
        <v>238.81728387999999</v>
      </c>
    </row>
    <row r="376" spans="1:6" ht="12.75" customHeight="1" x14ac:dyDescent="0.2">
      <c r="A376" s="104" t="s">
        <v>209</v>
      </c>
      <c r="B376" s="104">
        <v>2</v>
      </c>
      <c r="C376" s="105">
        <v>846.63536518000001</v>
      </c>
      <c r="D376" s="105">
        <v>841.68859649000001</v>
      </c>
      <c r="E376" s="105">
        <v>245.68951157000001</v>
      </c>
      <c r="F376" s="105">
        <v>245.68951157000001</v>
      </c>
    </row>
    <row r="377" spans="1:6" ht="12.75" customHeight="1" x14ac:dyDescent="0.2">
      <c r="A377" s="104" t="s">
        <v>209</v>
      </c>
      <c r="B377" s="104">
        <v>3</v>
      </c>
      <c r="C377" s="105">
        <v>850.85698414000001</v>
      </c>
      <c r="D377" s="105">
        <v>842.24400871</v>
      </c>
      <c r="E377" s="105">
        <v>254.94407258999999</v>
      </c>
      <c r="F377" s="105">
        <v>254.94407258999999</v>
      </c>
    </row>
    <row r="378" spans="1:6" ht="12.75" customHeight="1" x14ac:dyDescent="0.2">
      <c r="A378" s="104" t="s">
        <v>209</v>
      </c>
      <c r="B378" s="104">
        <v>4</v>
      </c>
      <c r="C378" s="105">
        <v>850.14576094999995</v>
      </c>
      <c r="D378" s="105">
        <v>846.13537117999999</v>
      </c>
      <c r="E378" s="105">
        <v>258.38368401000002</v>
      </c>
      <c r="F378" s="105">
        <v>258.38368401000002</v>
      </c>
    </row>
    <row r="379" spans="1:6" ht="12.75" customHeight="1" x14ac:dyDescent="0.2">
      <c r="A379" s="104" t="s">
        <v>209</v>
      </c>
      <c r="B379" s="104">
        <v>5</v>
      </c>
      <c r="C379" s="105">
        <v>848.77727498000002</v>
      </c>
      <c r="D379" s="105">
        <v>841.71052631999999</v>
      </c>
      <c r="E379" s="105">
        <v>261.46970026999998</v>
      </c>
      <c r="F379" s="105">
        <v>261.46970026999998</v>
      </c>
    </row>
    <row r="380" spans="1:6" ht="12.75" customHeight="1" x14ac:dyDescent="0.2">
      <c r="A380" s="104" t="s">
        <v>209</v>
      </c>
      <c r="B380" s="104">
        <v>6</v>
      </c>
      <c r="C380" s="105">
        <v>835.80707715999995</v>
      </c>
      <c r="D380" s="105">
        <v>835.23178808</v>
      </c>
      <c r="E380" s="105">
        <v>260.03066336000001</v>
      </c>
      <c r="F380" s="105">
        <v>260.03066336000001</v>
      </c>
    </row>
    <row r="381" spans="1:6" ht="12.75" customHeight="1" x14ac:dyDescent="0.2">
      <c r="A381" s="104" t="s">
        <v>209</v>
      </c>
      <c r="B381" s="104">
        <v>7</v>
      </c>
      <c r="C381" s="105">
        <v>840.16641549999997</v>
      </c>
      <c r="D381" s="105">
        <v>836.29870129999995</v>
      </c>
      <c r="E381" s="105">
        <v>251.40142311</v>
      </c>
      <c r="F381" s="105">
        <v>251.40142311</v>
      </c>
    </row>
    <row r="382" spans="1:6" ht="12.75" customHeight="1" x14ac:dyDescent="0.2">
      <c r="A382" s="104" t="s">
        <v>209</v>
      </c>
      <c r="B382" s="104">
        <v>8</v>
      </c>
      <c r="C382" s="105">
        <v>926.20569405000003</v>
      </c>
      <c r="D382" s="105">
        <v>915.71090046999996</v>
      </c>
      <c r="E382" s="105">
        <v>235.54981154999999</v>
      </c>
      <c r="F382" s="105">
        <v>235.54981154999999</v>
      </c>
    </row>
    <row r="383" spans="1:6" ht="12.75" customHeight="1" x14ac:dyDescent="0.2">
      <c r="A383" s="104" t="s">
        <v>209</v>
      </c>
      <c r="B383" s="104">
        <v>9</v>
      </c>
      <c r="C383" s="105">
        <v>928.17111143</v>
      </c>
      <c r="D383" s="105">
        <v>914.53362256000003</v>
      </c>
      <c r="E383" s="105">
        <v>253.81703802999999</v>
      </c>
      <c r="F383" s="105">
        <v>253.81703802999999</v>
      </c>
    </row>
    <row r="384" spans="1:6" ht="12.75" customHeight="1" x14ac:dyDescent="0.2">
      <c r="A384" s="104" t="s">
        <v>209</v>
      </c>
      <c r="B384" s="104">
        <v>10</v>
      </c>
      <c r="C384" s="105">
        <v>932.40362109</v>
      </c>
      <c r="D384" s="105">
        <v>918.89094269999998</v>
      </c>
      <c r="E384" s="105">
        <v>246.77497693999999</v>
      </c>
      <c r="F384" s="105">
        <v>246.77497693999999</v>
      </c>
    </row>
    <row r="385" spans="1:6" ht="12.75" customHeight="1" x14ac:dyDescent="0.2">
      <c r="A385" s="104" t="s">
        <v>209</v>
      </c>
      <c r="B385" s="104">
        <v>11</v>
      </c>
      <c r="C385" s="105">
        <v>937.78189156999997</v>
      </c>
      <c r="D385" s="105">
        <v>923.71727749000001</v>
      </c>
      <c r="E385" s="105">
        <v>243.49209719000001</v>
      </c>
      <c r="F385" s="105">
        <v>243.49209719000001</v>
      </c>
    </row>
    <row r="386" spans="1:6" ht="12.75" customHeight="1" x14ac:dyDescent="0.2">
      <c r="A386" s="104" t="s">
        <v>209</v>
      </c>
      <c r="B386" s="104">
        <v>12</v>
      </c>
      <c r="C386" s="105">
        <v>943.09300058999997</v>
      </c>
      <c r="D386" s="105">
        <v>928.88692579999997</v>
      </c>
      <c r="E386" s="105">
        <v>244.46496192999999</v>
      </c>
      <c r="F386" s="105">
        <v>244.46496192999999</v>
      </c>
    </row>
    <row r="387" spans="1:6" ht="12.75" customHeight="1" x14ac:dyDescent="0.2">
      <c r="A387" s="104" t="s">
        <v>209</v>
      </c>
      <c r="B387" s="104">
        <v>13</v>
      </c>
      <c r="C387" s="105">
        <v>943.22564882999995</v>
      </c>
      <c r="D387" s="105">
        <v>929.32358318000001</v>
      </c>
      <c r="E387" s="105">
        <v>243.98506449000001</v>
      </c>
      <c r="F387" s="105">
        <v>243.98506449000001</v>
      </c>
    </row>
    <row r="388" spans="1:6" ht="12.75" customHeight="1" x14ac:dyDescent="0.2">
      <c r="A388" s="104" t="s">
        <v>209</v>
      </c>
      <c r="B388" s="104">
        <v>14</v>
      </c>
      <c r="C388" s="105">
        <v>933.23736925000003</v>
      </c>
      <c r="D388" s="105">
        <v>919.12871286999996</v>
      </c>
      <c r="E388" s="105">
        <v>244.17753820999999</v>
      </c>
      <c r="F388" s="105">
        <v>244.17753820999999</v>
      </c>
    </row>
    <row r="389" spans="1:6" ht="12.75" customHeight="1" x14ac:dyDescent="0.2">
      <c r="A389" s="104" t="s">
        <v>209</v>
      </c>
      <c r="B389" s="104">
        <v>15</v>
      </c>
      <c r="C389" s="105">
        <v>940.16745315000003</v>
      </c>
      <c r="D389" s="105">
        <v>926.29411764999998</v>
      </c>
      <c r="E389" s="105">
        <v>243.19141049000001</v>
      </c>
      <c r="F389" s="105">
        <v>243.19141049000001</v>
      </c>
    </row>
    <row r="390" spans="1:6" ht="12.75" customHeight="1" x14ac:dyDescent="0.2">
      <c r="A390" s="104" t="s">
        <v>209</v>
      </c>
      <c r="B390" s="104">
        <v>16</v>
      </c>
      <c r="C390" s="105">
        <v>938.23236368000005</v>
      </c>
      <c r="D390" s="105">
        <v>924.80885311999998</v>
      </c>
      <c r="E390" s="105">
        <v>242.54149867999999</v>
      </c>
      <c r="F390" s="105">
        <v>242.54149867999999</v>
      </c>
    </row>
    <row r="391" spans="1:6" ht="12.75" customHeight="1" x14ac:dyDescent="0.2">
      <c r="A391" s="104" t="s">
        <v>209</v>
      </c>
      <c r="B391" s="104">
        <v>17</v>
      </c>
      <c r="C391" s="105">
        <v>941.49768148999999</v>
      </c>
      <c r="D391" s="105">
        <v>927.68115941999997</v>
      </c>
      <c r="E391" s="105">
        <v>239.71522769000001</v>
      </c>
      <c r="F391" s="105">
        <v>239.71522769000001</v>
      </c>
    </row>
    <row r="392" spans="1:6" ht="12.75" customHeight="1" x14ac:dyDescent="0.2">
      <c r="A392" s="104" t="s">
        <v>209</v>
      </c>
      <c r="B392" s="104">
        <v>18</v>
      </c>
      <c r="C392" s="105">
        <v>938.66363027</v>
      </c>
      <c r="D392" s="105">
        <v>925.90413942999999</v>
      </c>
      <c r="E392" s="105">
        <v>240.73462019999999</v>
      </c>
      <c r="F392" s="105">
        <v>240.73462019999999</v>
      </c>
    </row>
    <row r="393" spans="1:6" ht="12.75" customHeight="1" x14ac:dyDescent="0.2">
      <c r="A393" s="104" t="s">
        <v>209</v>
      </c>
      <c r="B393" s="104">
        <v>19</v>
      </c>
      <c r="C393" s="105">
        <v>933.94625655000004</v>
      </c>
      <c r="D393" s="105">
        <v>927.58465010999998</v>
      </c>
      <c r="E393" s="105">
        <v>241.21091075000001</v>
      </c>
      <c r="F393" s="105">
        <v>241.21091075000001</v>
      </c>
    </row>
    <row r="394" spans="1:6" ht="12.75" customHeight="1" x14ac:dyDescent="0.2">
      <c r="A394" s="104" t="s">
        <v>209</v>
      </c>
      <c r="B394" s="104">
        <v>20</v>
      </c>
      <c r="C394" s="105">
        <v>926.30114510999999</v>
      </c>
      <c r="D394" s="105">
        <v>924.10430839000003</v>
      </c>
      <c r="E394" s="105">
        <v>240.00441211</v>
      </c>
      <c r="F394" s="105">
        <v>240.00441211</v>
      </c>
    </row>
    <row r="395" spans="1:6" ht="12.75" customHeight="1" x14ac:dyDescent="0.2">
      <c r="A395" s="104" t="s">
        <v>209</v>
      </c>
      <c r="B395" s="104">
        <v>21</v>
      </c>
      <c r="C395" s="105">
        <v>933.74250297000003</v>
      </c>
      <c r="D395" s="105">
        <v>920.41284403999998</v>
      </c>
      <c r="E395" s="105">
        <v>240.91218433</v>
      </c>
      <c r="F395" s="105">
        <v>240.91218433</v>
      </c>
    </row>
    <row r="396" spans="1:6" ht="12.75" customHeight="1" x14ac:dyDescent="0.2">
      <c r="A396" s="104" t="s">
        <v>209</v>
      </c>
      <c r="B396" s="104">
        <v>22</v>
      </c>
      <c r="C396" s="105">
        <v>945.39775941000005</v>
      </c>
      <c r="D396" s="105">
        <v>932.48243560000003</v>
      </c>
      <c r="E396" s="105">
        <v>243.18314624999999</v>
      </c>
      <c r="F396" s="105">
        <v>243.18314624999999</v>
      </c>
    </row>
    <row r="397" spans="1:6" ht="12.75" customHeight="1" x14ac:dyDescent="0.2">
      <c r="A397" s="104" t="s">
        <v>209</v>
      </c>
      <c r="B397" s="104">
        <v>23</v>
      </c>
      <c r="C397" s="105">
        <v>944.34509127000001</v>
      </c>
      <c r="D397" s="105">
        <v>933.31081081000002</v>
      </c>
      <c r="E397" s="105">
        <v>233.11160068999999</v>
      </c>
      <c r="F397" s="105">
        <v>233.11160068999999</v>
      </c>
    </row>
    <row r="398" spans="1:6" ht="12.75" customHeight="1" x14ac:dyDescent="0.2">
      <c r="A398" s="104" t="s">
        <v>209</v>
      </c>
      <c r="B398" s="104">
        <v>24</v>
      </c>
      <c r="C398" s="105">
        <v>946.58333719999996</v>
      </c>
      <c r="D398" s="105">
        <v>936.87234043000001</v>
      </c>
      <c r="E398" s="105">
        <v>249.93039056000001</v>
      </c>
      <c r="F398" s="105">
        <v>249.93039056000001</v>
      </c>
    </row>
    <row r="399" spans="1:6" ht="12.75" customHeight="1" x14ac:dyDescent="0.2">
      <c r="A399" s="104" t="s">
        <v>210</v>
      </c>
      <c r="B399" s="104">
        <v>1</v>
      </c>
      <c r="C399" s="105">
        <v>938.75128022000001</v>
      </c>
      <c r="D399" s="105">
        <v>935.24336283000002</v>
      </c>
      <c r="E399" s="105">
        <v>230.01915486999999</v>
      </c>
      <c r="F399" s="105">
        <v>230.01915486999999</v>
      </c>
    </row>
    <row r="400" spans="1:6" ht="12.75" customHeight="1" x14ac:dyDescent="0.2">
      <c r="A400" s="104" t="s">
        <v>210</v>
      </c>
      <c r="B400" s="104">
        <v>2</v>
      </c>
      <c r="C400" s="105">
        <v>933.29084169999999</v>
      </c>
      <c r="D400" s="105">
        <v>922.16091954000001</v>
      </c>
      <c r="E400" s="105">
        <v>243.68671678999999</v>
      </c>
      <c r="F400" s="105">
        <v>243.68671678999999</v>
      </c>
    </row>
    <row r="401" spans="1:6" ht="12.75" customHeight="1" x14ac:dyDescent="0.2">
      <c r="A401" s="104" t="s">
        <v>210</v>
      </c>
      <c r="B401" s="104">
        <v>3</v>
      </c>
      <c r="C401" s="105">
        <v>933.62321887999997</v>
      </c>
      <c r="D401" s="105">
        <v>923.67058824000003</v>
      </c>
      <c r="E401" s="105">
        <v>254.41412072</v>
      </c>
      <c r="F401" s="105">
        <v>254.41412072</v>
      </c>
    </row>
    <row r="402" spans="1:6" ht="12.75" customHeight="1" x14ac:dyDescent="0.2">
      <c r="A402" s="104" t="s">
        <v>210</v>
      </c>
      <c r="B402" s="104">
        <v>4</v>
      </c>
      <c r="C402" s="105">
        <v>924.05546918000005</v>
      </c>
      <c r="D402" s="105">
        <v>919.13551401999996</v>
      </c>
      <c r="E402" s="105">
        <v>258.29764591000003</v>
      </c>
      <c r="F402" s="105">
        <v>258.29764591000003</v>
      </c>
    </row>
    <row r="403" spans="1:6" ht="12.75" customHeight="1" x14ac:dyDescent="0.2">
      <c r="A403" s="104" t="s">
        <v>210</v>
      </c>
      <c r="B403" s="104">
        <v>5</v>
      </c>
      <c r="C403" s="105">
        <v>930.27501395000002</v>
      </c>
      <c r="D403" s="105">
        <v>921.42857143000003</v>
      </c>
      <c r="E403" s="105">
        <v>260.97005424999998</v>
      </c>
      <c r="F403" s="105">
        <v>260.97005424999998</v>
      </c>
    </row>
    <row r="404" spans="1:6" ht="12.75" customHeight="1" x14ac:dyDescent="0.2">
      <c r="A404" s="104" t="s">
        <v>210</v>
      </c>
      <c r="B404" s="104">
        <v>6</v>
      </c>
      <c r="C404" s="105">
        <v>917.93086387999995</v>
      </c>
      <c r="D404" s="105">
        <v>917.32394366000005</v>
      </c>
      <c r="E404" s="105">
        <v>259.15493229999998</v>
      </c>
      <c r="F404" s="105">
        <v>259.15493229999998</v>
      </c>
    </row>
    <row r="405" spans="1:6" ht="12.75" customHeight="1" x14ac:dyDescent="0.2">
      <c r="A405" s="104" t="s">
        <v>210</v>
      </c>
      <c r="B405" s="104">
        <v>7</v>
      </c>
      <c r="C405" s="105">
        <v>922.39912151999999</v>
      </c>
      <c r="D405" s="105">
        <v>921.83294664000005</v>
      </c>
      <c r="E405" s="105">
        <v>243.45519787999999</v>
      </c>
      <c r="F405" s="105">
        <v>243.45519787999999</v>
      </c>
    </row>
    <row r="406" spans="1:6" ht="12.75" customHeight="1" x14ac:dyDescent="0.2">
      <c r="A406" s="104" t="s">
        <v>210</v>
      </c>
      <c r="B406" s="104">
        <v>8</v>
      </c>
      <c r="C406" s="105">
        <v>641.22099815000001</v>
      </c>
      <c r="D406" s="105">
        <v>635.39951573999997</v>
      </c>
      <c r="E406" s="105">
        <v>224.39168574999999</v>
      </c>
      <c r="F406" s="105">
        <v>224.39168574999999</v>
      </c>
    </row>
    <row r="407" spans="1:6" ht="12.75" customHeight="1" x14ac:dyDescent="0.2">
      <c r="A407" s="104" t="s">
        <v>210</v>
      </c>
      <c r="B407" s="104">
        <v>9</v>
      </c>
      <c r="C407" s="105">
        <v>638.91874618999998</v>
      </c>
      <c r="D407" s="105">
        <v>636.06818181999995</v>
      </c>
      <c r="E407" s="105">
        <v>247.99910052999999</v>
      </c>
      <c r="F407" s="105">
        <v>247.99910052999999</v>
      </c>
    </row>
    <row r="408" spans="1:6" ht="12.75" customHeight="1" x14ac:dyDescent="0.2">
      <c r="A408" s="104" t="s">
        <v>210</v>
      </c>
      <c r="B408" s="104">
        <v>10</v>
      </c>
      <c r="C408" s="105">
        <v>638.58593080000003</v>
      </c>
      <c r="D408" s="105">
        <v>637.18631178999999</v>
      </c>
      <c r="E408" s="105">
        <v>246.79948512000001</v>
      </c>
      <c r="F408" s="105">
        <v>246.79948512000001</v>
      </c>
    </row>
    <row r="409" spans="1:6" ht="12.75" customHeight="1" x14ac:dyDescent="0.2">
      <c r="A409" s="104" t="s">
        <v>210</v>
      </c>
      <c r="B409" s="104">
        <v>11</v>
      </c>
      <c r="C409" s="105">
        <v>652.02092057000004</v>
      </c>
      <c r="D409" s="105">
        <v>639.29729729999997</v>
      </c>
      <c r="E409" s="105">
        <v>241.63421496999999</v>
      </c>
      <c r="F409" s="105">
        <v>241.63421496999999</v>
      </c>
    </row>
    <row r="410" spans="1:6" ht="12.75" customHeight="1" x14ac:dyDescent="0.2">
      <c r="A410" s="104" t="s">
        <v>210</v>
      </c>
      <c r="B410" s="104">
        <v>12</v>
      </c>
      <c r="C410" s="105">
        <v>654.73928191000005</v>
      </c>
      <c r="D410" s="105">
        <v>641.93116635000001</v>
      </c>
      <c r="E410" s="105">
        <v>239.01951786999999</v>
      </c>
      <c r="F410" s="105">
        <v>239.01951786999999</v>
      </c>
    </row>
    <row r="411" spans="1:6" ht="12.75" customHeight="1" x14ac:dyDescent="0.2">
      <c r="A411" s="104" t="s">
        <v>210</v>
      </c>
      <c r="B411" s="104">
        <v>13</v>
      </c>
      <c r="C411" s="105">
        <v>649.53331118000006</v>
      </c>
      <c r="D411" s="105">
        <v>639.90272374000006</v>
      </c>
      <c r="E411" s="105">
        <v>237.87550976</v>
      </c>
      <c r="F411" s="105">
        <v>237.87550976</v>
      </c>
    </row>
    <row r="412" spans="1:6" ht="12.75" customHeight="1" x14ac:dyDescent="0.2">
      <c r="A412" s="104" t="s">
        <v>210</v>
      </c>
      <c r="B412" s="104">
        <v>14</v>
      </c>
      <c r="C412" s="105">
        <v>651.09749465000004</v>
      </c>
      <c r="D412" s="105">
        <v>638.5371179</v>
      </c>
      <c r="E412" s="105">
        <v>236.94684516000001</v>
      </c>
      <c r="F412" s="105">
        <v>236.94684516000001</v>
      </c>
    </row>
    <row r="413" spans="1:6" ht="12.75" customHeight="1" x14ac:dyDescent="0.2">
      <c r="A413" s="104" t="s">
        <v>210</v>
      </c>
      <c r="B413" s="104">
        <v>15</v>
      </c>
      <c r="C413" s="105">
        <v>644.87980711</v>
      </c>
      <c r="D413" s="105">
        <v>639.68220339000004</v>
      </c>
      <c r="E413" s="105">
        <v>240.12929181999999</v>
      </c>
      <c r="F413" s="105">
        <v>240.12929181999999</v>
      </c>
    </row>
    <row r="414" spans="1:6" ht="12.75" customHeight="1" x14ac:dyDescent="0.2">
      <c r="A414" s="104" t="s">
        <v>210</v>
      </c>
      <c r="B414" s="104">
        <v>16</v>
      </c>
      <c r="C414" s="105">
        <v>670.53031554999995</v>
      </c>
      <c r="D414" s="105">
        <v>657.72631578999994</v>
      </c>
      <c r="E414" s="105">
        <v>239.90652183</v>
      </c>
      <c r="F414" s="105">
        <v>239.90652183</v>
      </c>
    </row>
    <row r="415" spans="1:6" ht="12.75" customHeight="1" x14ac:dyDescent="0.2">
      <c r="A415" s="104" t="s">
        <v>210</v>
      </c>
      <c r="B415" s="104">
        <v>17</v>
      </c>
      <c r="C415" s="105">
        <v>661.29319607000002</v>
      </c>
      <c r="D415" s="105">
        <v>659.23566878999998</v>
      </c>
      <c r="E415" s="105">
        <v>240.21630997</v>
      </c>
      <c r="F415" s="105">
        <v>240.21630997</v>
      </c>
    </row>
    <row r="416" spans="1:6" ht="12.75" customHeight="1" x14ac:dyDescent="0.2">
      <c r="A416" s="104" t="s">
        <v>210</v>
      </c>
      <c r="B416" s="104">
        <v>18</v>
      </c>
      <c r="C416" s="105">
        <v>649.22657304999996</v>
      </c>
      <c r="D416" s="105">
        <v>642.88461538000001</v>
      </c>
      <c r="E416" s="105">
        <v>240.99439164</v>
      </c>
      <c r="F416" s="105">
        <v>240.99439164</v>
      </c>
    </row>
    <row r="417" spans="1:6" ht="12.75" customHeight="1" x14ac:dyDescent="0.2">
      <c r="A417" s="104" t="s">
        <v>210</v>
      </c>
      <c r="B417" s="104">
        <v>19</v>
      </c>
      <c r="C417" s="105">
        <v>644.09450786000002</v>
      </c>
      <c r="D417" s="105">
        <v>641.51385928000002</v>
      </c>
      <c r="E417" s="105">
        <v>239.48418819</v>
      </c>
      <c r="F417" s="105">
        <v>239.48418819</v>
      </c>
    </row>
    <row r="418" spans="1:6" ht="12.75" customHeight="1" x14ac:dyDescent="0.2">
      <c r="A418" s="104" t="s">
        <v>210</v>
      </c>
      <c r="B418" s="104">
        <v>20</v>
      </c>
      <c r="C418" s="105">
        <v>649.23758547</v>
      </c>
      <c r="D418" s="105">
        <v>637.42004264000002</v>
      </c>
      <c r="E418" s="105">
        <v>240.11098390000001</v>
      </c>
      <c r="F418" s="105">
        <v>240.11098390000001</v>
      </c>
    </row>
    <row r="419" spans="1:6" ht="12.75" customHeight="1" x14ac:dyDescent="0.2">
      <c r="A419" s="104" t="s">
        <v>210</v>
      </c>
      <c r="B419" s="104">
        <v>21</v>
      </c>
      <c r="C419" s="105">
        <v>645.23226891000002</v>
      </c>
      <c r="D419" s="105">
        <v>635.81140350999999</v>
      </c>
      <c r="E419" s="105">
        <v>243.27999485999999</v>
      </c>
      <c r="F419" s="105">
        <v>243.27999485999999</v>
      </c>
    </row>
    <row r="420" spans="1:6" ht="12.75" customHeight="1" x14ac:dyDescent="0.2">
      <c r="A420" s="104" t="s">
        <v>210</v>
      </c>
      <c r="B420" s="104">
        <v>22</v>
      </c>
      <c r="C420" s="105">
        <v>644.79031969000005</v>
      </c>
      <c r="D420" s="105">
        <v>644.22988506000002</v>
      </c>
      <c r="E420" s="105">
        <v>243.22863024</v>
      </c>
      <c r="F420" s="105">
        <v>243.22863024</v>
      </c>
    </row>
    <row r="421" spans="1:6" ht="12.75" customHeight="1" x14ac:dyDescent="0.2">
      <c r="A421" s="104" t="s">
        <v>210</v>
      </c>
      <c r="B421" s="104">
        <v>23</v>
      </c>
      <c r="C421" s="105">
        <v>652.92845351000005</v>
      </c>
      <c r="D421" s="105">
        <v>642.40088105999996</v>
      </c>
      <c r="E421" s="105">
        <v>239.76894077</v>
      </c>
      <c r="F421" s="105">
        <v>239.76894077</v>
      </c>
    </row>
    <row r="422" spans="1:6" ht="12.75" customHeight="1" x14ac:dyDescent="0.2">
      <c r="A422" s="104" t="s">
        <v>210</v>
      </c>
      <c r="B422" s="104">
        <v>24</v>
      </c>
      <c r="C422" s="105">
        <v>653.41256906000001</v>
      </c>
      <c r="D422" s="105">
        <v>644.00843882000004</v>
      </c>
      <c r="E422" s="105">
        <v>244.01243202000001</v>
      </c>
      <c r="F422" s="105">
        <v>244.01243202000001</v>
      </c>
    </row>
    <row r="423" spans="1:6" ht="12.75" customHeight="1" x14ac:dyDescent="0.2">
      <c r="A423" s="104" t="s">
        <v>211</v>
      </c>
      <c r="B423" s="104">
        <v>1</v>
      </c>
      <c r="C423" s="105">
        <v>645.15355531</v>
      </c>
      <c r="D423" s="105">
        <v>643.22649573000001</v>
      </c>
      <c r="E423" s="105">
        <v>227.39302996000001</v>
      </c>
      <c r="F423" s="105">
        <v>227.39302996000001</v>
      </c>
    </row>
    <row r="424" spans="1:6" ht="12.75" customHeight="1" x14ac:dyDescent="0.2">
      <c r="A424" s="104" t="s">
        <v>211</v>
      </c>
      <c r="B424" s="104">
        <v>2</v>
      </c>
      <c r="C424" s="105">
        <v>639.41770298999995</v>
      </c>
      <c r="D424" s="105">
        <v>636.40798226000004</v>
      </c>
      <c r="E424" s="105">
        <v>223.22095399</v>
      </c>
      <c r="F424" s="105">
        <v>223.22095399</v>
      </c>
    </row>
    <row r="425" spans="1:6" ht="12.75" customHeight="1" x14ac:dyDescent="0.2">
      <c r="A425" s="104" t="s">
        <v>211</v>
      </c>
      <c r="B425" s="104">
        <v>3</v>
      </c>
      <c r="C425" s="105">
        <v>640.09120382000003</v>
      </c>
      <c r="D425" s="105">
        <v>638.6</v>
      </c>
      <c r="E425" s="105">
        <v>222.18936948000001</v>
      </c>
      <c r="F425" s="105">
        <v>222.18936948000001</v>
      </c>
    </row>
    <row r="426" spans="1:6" ht="12.75" customHeight="1" x14ac:dyDescent="0.2">
      <c r="A426" s="104" t="s">
        <v>211</v>
      </c>
      <c r="B426" s="104">
        <v>4</v>
      </c>
      <c r="C426" s="105">
        <v>639.56886019000001</v>
      </c>
      <c r="D426" s="105">
        <v>638.04008909000004</v>
      </c>
      <c r="E426" s="105">
        <v>227.2773029</v>
      </c>
      <c r="F426" s="105">
        <v>227.2773029</v>
      </c>
    </row>
    <row r="427" spans="1:6" ht="12.75" customHeight="1" x14ac:dyDescent="0.2">
      <c r="A427" s="104" t="s">
        <v>211</v>
      </c>
      <c r="B427" s="104">
        <v>5</v>
      </c>
      <c r="C427" s="105">
        <v>641.62318125000002</v>
      </c>
      <c r="D427" s="105">
        <v>638.95927601999995</v>
      </c>
      <c r="E427" s="105">
        <v>232.82531752</v>
      </c>
      <c r="F427" s="105">
        <v>232.82531752</v>
      </c>
    </row>
    <row r="428" spans="1:6" ht="12.75" customHeight="1" x14ac:dyDescent="0.2">
      <c r="A428" s="104" t="s">
        <v>211</v>
      </c>
      <c r="B428" s="104">
        <v>6</v>
      </c>
      <c r="C428" s="105">
        <v>640.38385888000005</v>
      </c>
      <c r="D428" s="105">
        <v>635.96810933999996</v>
      </c>
      <c r="E428" s="105">
        <v>246.73000564</v>
      </c>
      <c r="F428" s="105">
        <v>246.73000564</v>
      </c>
    </row>
    <row r="429" spans="1:6" ht="12.75" customHeight="1" x14ac:dyDescent="0.2">
      <c r="A429" s="104" t="s">
        <v>211</v>
      </c>
      <c r="B429" s="104">
        <v>7</v>
      </c>
      <c r="C429" s="105">
        <v>643.75686186999997</v>
      </c>
      <c r="D429" s="105">
        <v>636.48769574999994</v>
      </c>
      <c r="E429" s="105">
        <v>239.36325588</v>
      </c>
      <c r="F429" s="105">
        <v>239.36325588</v>
      </c>
    </row>
    <row r="430" spans="1:6" ht="12.75" customHeight="1" x14ac:dyDescent="0.2">
      <c r="A430" s="104" t="s">
        <v>211</v>
      </c>
      <c r="B430" s="104">
        <v>8</v>
      </c>
      <c r="C430" s="105">
        <v>867.06342182000003</v>
      </c>
      <c r="D430" s="105">
        <v>857.61670762000006</v>
      </c>
      <c r="E430" s="105">
        <v>246.87413097999999</v>
      </c>
      <c r="F430" s="105">
        <v>246.87413097999999</v>
      </c>
    </row>
    <row r="431" spans="1:6" ht="12.75" customHeight="1" x14ac:dyDescent="0.2">
      <c r="A431" s="104" t="s">
        <v>211</v>
      </c>
      <c r="B431" s="104">
        <v>9</v>
      </c>
      <c r="C431" s="105">
        <v>870.30858637999995</v>
      </c>
      <c r="D431" s="105">
        <v>856.43015520999995</v>
      </c>
      <c r="E431" s="105">
        <v>257.25872421999998</v>
      </c>
      <c r="F431" s="105">
        <v>257.25872421999998</v>
      </c>
    </row>
    <row r="432" spans="1:6" ht="12.75" customHeight="1" x14ac:dyDescent="0.2">
      <c r="A432" s="104" t="s">
        <v>211</v>
      </c>
      <c r="B432" s="104">
        <v>10</v>
      </c>
      <c r="C432" s="105">
        <v>855.33273330999998</v>
      </c>
      <c r="D432" s="105">
        <v>850.94161958999996</v>
      </c>
      <c r="E432" s="105">
        <v>254.68459568</v>
      </c>
      <c r="F432" s="105">
        <v>254.68459568</v>
      </c>
    </row>
    <row r="433" spans="1:6" ht="12.75" customHeight="1" x14ac:dyDescent="0.2">
      <c r="A433" s="104" t="s">
        <v>211</v>
      </c>
      <c r="B433" s="104">
        <v>11</v>
      </c>
      <c r="C433" s="105">
        <v>875.24489929000003</v>
      </c>
      <c r="D433" s="105">
        <v>862.04225352000003</v>
      </c>
      <c r="E433" s="105">
        <v>249.17669477999999</v>
      </c>
      <c r="F433" s="105">
        <v>249.17669477999999</v>
      </c>
    </row>
    <row r="434" spans="1:6" ht="12.75" customHeight="1" x14ac:dyDescent="0.2">
      <c r="A434" s="104" t="s">
        <v>211</v>
      </c>
      <c r="B434" s="104">
        <v>12</v>
      </c>
      <c r="C434" s="105">
        <v>879.25232696</v>
      </c>
      <c r="D434" s="105">
        <v>865.76182137000001</v>
      </c>
      <c r="E434" s="105">
        <v>241.93130866999999</v>
      </c>
      <c r="F434" s="105">
        <v>241.93130866999999</v>
      </c>
    </row>
    <row r="435" spans="1:6" ht="12.75" customHeight="1" x14ac:dyDescent="0.2">
      <c r="A435" s="104" t="s">
        <v>211</v>
      </c>
      <c r="B435" s="104">
        <v>13</v>
      </c>
      <c r="C435" s="105">
        <v>1008.8865994400001</v>
      </c>
      <c r="D435" s="105">
        <v>995.78853046999996</v>
      </c>
      <c r="E435" s="105">
        <v>246.46903979999999</v>
      </c>
      <c r="F435" s="105">
        <v>246.46903979999999</v>
      </c>
    </row>
    <row r="436" spans="1:6" ht="12.75" customHeight="1" x14ac:dyDescent="0.2">
      <c r="A436" s="104" t="s">
        <v>211</v>
      </c>
      <c r="B436" s="104">
        <v>14</v>
      </c>
      <c r="C436" s="105">
        <v>991.77252490000001</v>
      </c>
      <c r="D436" s="105">
        <v>978.50485436999998</v>
      </c>
      <c r="E436" s="105">
        <v>244.74343704</v>
      </c>
      <c r="F436" s="105">
        <v>244.74343704</v>
      </c>
    </row>
    <row r="437" spans="1:6" ht="12.75" customHeight="1" x14ac:dyDescent="0.2">
      <c r="A437" s="104" t="s">
        <v>211</v>
      </c>
      <c r="B437" s="104">
        <v>15</v>
      </c>
      <c r="C437" s="105">
        <v>862.72482860000002</v>
      </c>
      <c r="D437" s="105">
        <v>862.24568137999995</v>
      </c>
      <c r="E437" s="105">
        <v>249.15655199</v>
      </c>
      <c r="F437" s="105">
        <v>249.15655199</v>
      </c>
    </row>
    <row r="438" spans="1:6" ht="12.75" customHeight="1" x14ac:dyDescent="0.2">
      <c r="A438" s="104" t="s">
        <v>211</v>
      </c>
      <c r="B438" s="104">
        <v>16</v>
      </c>
      <c r="C438" s="105">
        <v>960.33912824000004</v>
      </c>
      <c r="D438" s="105">
        <v>956.87250996</v>
      </c>
      <c r="E438" s="105">
        <v>252.07267178000001</v>
      </c>
      <c r="F438" s="105">
        <v>252.07267178000001</v>
      </c>
    </row>
    <row r="439" spans="1:6" ht="12.75" customHeight="1" x14ac:dyDescent="0.2">
      <c r="A439" s="104" t="s">
        <v>211</v>
      </c>
      <c r="B439" s="104">
        <v>17</v>
      </c>
      <c r="C439" s="105">
        <v>866.25506072999997</v>
      </c>
      <c r="D439" s="105">
        <v>866.25506072999997</v>
      </c>
      <c r="E439" s="105">
        <v>251.85027436999999</v>
      </c>
      <c r="F439" s="105">
        <v>251.85027436999999</v>
      </c>
    </row>
    <row r="440" spans="1:6" ht="12.75" customHeight="1" x14ac:dyDescent="0.2">
      <c r="A440" s="104" t="s">
        <v>211</v>
      </c>
      <c r="B440" s="104">
        <v>18</v>
      </c>
      <c r="C440" s="105">
        <v>866.93003632</v>
      </c>
      <c r="D440" s="105">
        <v>864.80851064000001</v>
      </c>
      <c r="E440" s="105">
        <v>251.40079302000001</v>
      </c>
      <c r="F440" s="105">
        <v>251.40079302000001</v>
      </c>
    </row>
    <row r="441" spans="1:6" ht="12.75" customHeight="1" x14ac:dyDescent="0.2">
      <c r="A441" s="104" t="s">
        <v>211</v>
      </c>
      <c r="B441" s="104">
        <v>19</v>
      </c>
      <c r="C441" s="105">
        <v>998.27908348999995</v>
      </c>
      <c r="D441" s="105">
        <v>986.89732143000003</v>
      </c>
      <c r="E441" s="105">
        <v>249.48415942</v>
      </c>
      <c r="F441" s="105">
        <v>249.48415942</v>
      </c>
    </row>
    <row r="442" spans="1:6" ht="12.75" customHeight="1" x14ac:dyDescent="0.2">
      <c r="A442" s="104" t="s">
        <v>211</v>
      </c>
      <c r="B442" s="104">
        <v>20</v>
      </c>
      <c r="C442" s="105">
        <v>1027.88118551</v>
      </c>
      <c r="D442" s="105">
        <v>1016.63716814</v>
      </c>
      <c r="E442" s="105">
        <v>254.73172088999999</v>
      </c>
      <c r="F442" s="105">
        <v>254.73172088999999</v>
      </c>
    </row>
    <row r="443" spans="1:6" ht="12.75" customHeight="1" x14ac:dyDescent="0.2">
      <c r="A443" s="104" t="s">
        <v>211</v>
      </c>
      <c r="B443" s="104">
        <v>21</v>
      </c>
      <c r="C443" s="105">
        <v>1025.44843049</v>
      </c>
      <c r="D443" s="105">
        <v>1025.44843049</v>
      </c>
      <c r="E443" s="105">
        <v>248.87405798</v>
      </c>
      <c r="F443" s="105">
        <v>248.87405798</v>
      </c>
    </row>
    <row r="444" spans="1:6" ht="12.75" customHeight="1" x14ac:dyDescent="0.2">
      <c r="A444" s="104" t="s">
        <v>211</v>
      </c>
      <c r="B444" s="104">
        <v>22</v>
      </c>
      <c r="C444" s="105">
        <v>1029.0389015999999</v>
      </c>
      <c r="D444" s="105">
        <v>1029.0389015999999</v>
      </c>
      <c r="E444" s="105">
        <v>254.79791212999999</v>
      </c>
      <c r="F444" s="105">
        <v>254.79791212999999</v>
      </c>
    </row>
    <row r="445" spans="1:6" ht="12.75" customHeight="1" x14ac:dyDescent="0.2">
      <c r="A445" s="104" t="s">
        <v>211</v>
      </c>
      <c r="B445" s="104">
        <v>23</v>
      </c>
      <c r="C445" s="105">
        <v>1057.6386405400001</v>
      </c>
      <c r="D445" s="105">
        <v>1046.0666666699999</v>
      </c>
      <c r="E445" s="105">
        <v>245.84015604000001</v>
      </c>
      <c r="F445" s="105">
        <v>245.84015604000001</v>
      </c>
    </row>
    <row r="446" spans="1:6" ht="12.75" customHeight="1" x14ac:dyDescent="0.2">
      <c r="A446" s="104" t="s">
        <v>211</v>
      </c>
      <c r="B446" s="104">
        <v>24</v>
      </c>
      <c r="C446" s="105">
        <v>1051.1134766099999</v>
      </c>
      <c r="D446" s="105">
        <v>1040.5106383</v>
      </c>
      <c r="E446" s="105">
        <v>228.29941217999999</v>
      </c>
      <c r="F446" s="105">
        <v>228.29941217999999</v>
      </c>
    </row>
    <row r="447" spans="1:6" ht="12.75" customHeight="1" x14ac:dyDescent="0.2">
      <c r="A447" s="104" t="s">
        <v>212</v>
      </c>
      <c r="B447" s="104">
        <v>1</v>
      </c>
      <c r="C447" s="105">
        <v>1038.43296212</v>
      </c>
      <c r="D447" s="105">
        <v>1027.02222222</v>
      </c>
      <c r="E447" s="105">
        <v>239.87910983</v>
      </c>
      <c r="F447" s="105">
        <v>239.87910983</v>
      </c>
    </row>
    <row r="448" spans="1:6" ht="12.75" customHeight="1" x14ac:dyDescent="0.2">
      <c r="A448" s="104" t="s">
        <v>212</v>
      </c>
      <c r="B448" s="104">
        <v>2</v>
      </c>
      <c r="C448" s="105">
        <v>870.80594834999999</v>
      </c>
      <c r="D448" s="105">
        <v>861.68224298999996</v>
      </c>
      <c r="E448" s="105">
        <v>253.18282386000001</v>
      </c>
      <c r="F448" s="105">
        <v>253.18282386000001</v>
      </c>
    </row>
    <row r="449" spans="1:6" ht="12.75" customHeight="1" x14ac:dyDescent="0.2">
      <c r="A449" s="104" t="s">
        <v>212</v>
      </c>
      <c r="B449" s="104">
        <v>3</v>
      </c>
      <c r="C449" s="105">
        <v>878.18039777000001</v>
      </c>
      <c r="D449" s="105">
        <v>866.10047846999998</v>
      </c>
      <c r="E449" s="105">
        <v>256.62603683999998</v>
      </c>
      <c r="F449" s="105">
        <v>256.62603683999998</v>
      </c>
    </row>
    <row r="450" spans="1:6" ht="12.75" customHeight="1" x14ac:dyDescent="0.2">
      <c r="A450" s="104" t="s">
        <v>212</v>
      </c>
      <c r="B450" s="104">
        <v>4</v>
      </c>
      <c r="C450" s="105">
        <v>881.01469801999997</v>
      </c>
      <c r="D450" s="105">
        <v>868.81235154000001</v>
      </c>
      <c r="E450" s="105">
        <v>256.83034028999998</v>
      </c>
      <c r="F450" s="105">
        <v>256.83034028999998</v>
      </c>
    </row>
    <row r="451" spans="1:6" ht="12.75" customHeight="1" x14ac:dyDescent="0.2">
      <c r="A451" s="104" t="s">
        <v>212</v>
      </c>
      <c r="B451" s="104">
        <v>5</v>
      </c>
      <c r="C451" s="105">
        <v>875.54052836000005</v>
      </c>
      <c r="D451" s="105">
        <v>863.53919240000005</v>
      </c>
      <c r="E451" s="105">
        <v>255.99049149000001</v>
      </c>
      <c r="F451" s="105">
        <v>255.99049149000001</v>
      </c>
    </row>
    <row r="452" spans="1:6" ht="12.75" customHeight="1" x14ac:dyDescent="0.2">
      <c r="A452" s="104" t="s">
        <v>212</v>
      </c>
      <c r="B452" s="104">
        <v>6</v>
      </c>
      <c r="C452" s="105">
        <v>871.80525506000004</v>
      </c>
      <c r="D452" s="105">
        <v>859.59523809999996</v>
      </c>
      <c r="E452" s="105">
        <v>258.15464426</v>
      </c>
      <c r="F452" s="105">
        <v>258.15464426</v>
      </c>
    </row>
    <row r="453" spans="1:6" ht="12.75" customHeight="1" x14ac:dyDescent="0.2">
      <c r="A453" s="104" t="s">
        <v>212</v>
      </c>
      <c r="B453" s="104">
        <v>7</v>
      </c>
      <c r="C453" s="105">
        <v>870.58548081000004</v>
      </c>
      <c r="D453" s="105">
        <v>859.68973746999995</v>
      </c>
      <c r="E453" s="105">
        <v>241.31861144000001</v>
      </c>
      <c r="F453" s="105">
        <v>241.31861144000001</v>
      </c>
    </row>
    <row r="454" spans="1:6" ht="12.75" customHeight="1" x14ac:dyDescent="0.2">
      <c r="A454" s="104" t="s">
        <v>212</v>
      </c>
      <c r="B454" s="104">
        <v>8</v>
      </c>
      <c r="C454" s="105">
        <v>913.04387778</v>
      </c>
      <c r="D454" s="105">
        <v>908.75299759999996</v>
      </c>
      <c r="E454" s="105">
        <v>227.95300968999999</v>
      </c>
      <c r="F454" s="105">
        <v>227.95300968999999</v>
      </c>
    </row>
    <row r="455" spans="1:6" ht="12.75" customHeight="1" x14ac:dyDescent="0.2">
      <c r="A455" s="104" t="s">
        <v>212</v>
      </c>
      <c r="B455" s="104">
        <v>9</v>
      </c>
      <c r="C455" s="105">
        <v>922.86318831999995</v>
      </c>
      <c r="D455" s="105">
        <v>908.19383259999995</v>
      </c>
      <c r="E455" s="105">
        <v>277.87766335999999</v>
      </c>
      <c r="F455" s="105">
        <v>277.87766335999999</v>
      </c>
    </row>
    <row r="456" spans="1:6" ht="12.75" customHeight="1" x14ac:dyDescent="0.2">
      <c r="A456" s="104" t="s">
        <v>212</v>
      </c>
      <c r="B456" s="104">
        <v>10</v>
      </c>
      <c r="C456" s="105">
        <v>920.27389187999995</v>
      </c>
      <c r="D456" s="105">
        <v>909.94371481999997</v>
      </c>
      <c r="E456" s="105">
        <v>279.45847411</v>
      </c>
      <c r="F456" s="105">
        <v>279.45847411</v>
      </c>
    </row>
    <row r="457" spans="1:6" ht="12.75" customHeight="1" x14ac:dyDescent="0.2">
      <c r="A457" s="104" t="s">
        <v>212</v>
      </c>
      <c r="B457" s="104">
        <v>11</v>
      </c>
      <c r="C457" s="105">
        <v>917.84265977999996</v>
      </c>
      <c r="D457" s="105">
        <v>916.30909091000001</v>
      </c>
      <c r="E457" s="105">
        <v>279.62072394</v>
      </c>
      <c r="F457" s="105">
        <v>279.62072394</v>
      </c>
    </row>
    <row r="458" spans="1:6" ht="12.75" customHeight="1" x14ac:dyDescent="0.2">
      <c r="A458" s="104" t="s">
        <v>212</v>
      </c>
      <c r="B458" s="104">
        <v>12</v>
      </c>
      <c r="C458" s="105">
        <v>932.44072971000003</v>
      </c>
      <c r="D458" s="105">
        <v>920.39848197000003</v>
      </c>
      <c r="E458" s="105">
        <v>276.46993767999999</v>
      </c>
      <c r="F458" s="105">
        <v>276.46993767999999</v>
      </c>
    </row>
    <row r="459" spans="1:6" ht="12.75" customHeight="1" x14ac:dyDescent="0.2">
      <c r="A459" s="104" t="s">
        <v>212</v>
      </c>
      <c r="B459" s="104">
        <v>13</v>
      </c>
      <c r="C459" s="105">
        <v>922.35052203999999</v>
      </c>
      <c r="D459" s="105">
        <v>919.67370441000003</v>
      </c>
      <c r="E459" s="105">
        <v>276.24757897000001</v>
      </c>
      <c r="F459" s="105">
        <v>276.24757897000001</v>
      </c>
    </row>
    <row r="460" spans="1:6" ht="12.75" customHeight="1" x14ac:dyDescent="0.2">
      <c r="A460" s="104" t="s">
        <v>212</v>
      </c>
      <c r="B460" s="104">
        <v>14</v>
      </c>
      <c r="C460" s="105">
        <v>920.24615385000004</v>
      </c>
      <c r="D460" s="105">
        <v>907.44186047000005</v>
      </c>
      <c r="E460" s="105">
        <v>276.65936232000001</v>
      </c>
      <c r="F460" s="105">
        <v>276.65936232000001</v>
      </c>
    </row>
    <row r="461" spans="1:6" ht="12.75" customHeight="1" x14ac:dyDescent="0.2">
      <c r="A461" s="104" t="s">
        <v>212</v>
      </c>
      <c r="B461" s="104">
        <v>15</v>
      </c>
      <c r="C461" s="105">
        <v>927.98652903000004</v>
      </c>
      <c r="D461" s="105">
        <v>915.61728395</v>
      </c>
      <c r="E461" s="105">
        <v>261.12850731999998</v>
      </c>
      <c r="F461" s="105">
        <v>261.12850731999998</v>
      </c>
    </row>
    <row r="462" spans="1:6" ht="12.75" customHeight="1" x14ac:dyDescent="0.2">
      <c r="A462" s="104" t="s">
        <v>212</v>
      </c>
      <c r="B462" s="104">
        <v>16</v>
      </c>
      <c r="C462" s="105">
        <v>928.39194201999999</v>
      </c>
      <c r="D462" s="105">
        <v>916.44957982999995</v>
      </c>
      <c r="E462" s="105">
        <v>257.91488090000001</v>
      </c>
      <c r="F462" s="105">
        <v>257.91488090000001</v>
      </c>
    </row>
    <row r="463" spans="1:6" ht="12.75" customHeight="1" x14ac:dyDescent="0.2">
      <c r="A463" s="104" t="s">
        <v>212</v>
      </c>
      <c r="B463" s="104">
        <v>17</v>
      </c>
      <c r="C463" s="105">
        <v>922.52834271999996</v>
      </c>
      <c r="D463" s="105">
        <v>910.72072072000003</v>
      </c>
      <c r="E463" s="105">
        <v>257.42743458000001</v>
      </c>
      <c r="F463" s="105">
        <v>257.42743458000001</v>
      </c>
    </row>
    <row r="464" spans="1:6" ht="12.75" customHeight="1" x14ac:dyDescent="0.2">
      <c r="A464" s="104" t="s">
        <v>212</v>
      </c>
      <c r="B464" s="104">
        <v>18</v>
      </c>
      <c r="C464" s="105">
        <v>922.30963192000002</v>
      </c>
      <c r="D464" s="105">
        <v>910.08810573000005</v>
      </c>
      <c r="E464" s="105">
        <v>257.89035431000002</v>
      </c>
      <c r="F464" s="105">
        <v>257.89035431000002</v>
      </c>
    </row>
    <row r="465" spans="1:6" ht="12.75" customHeight="1" x14ac:dyDescent="0.2">
      <c r="A465" s="104" t="s">
        <v>212</v>
      </c>
      <c r="B465" s="104">
        <v>19</v>
      </c>
      <c r="C465" s="105">
        <v>922.01319178000006</v>
      </c>
      <c r="D465" s="105">
        <v>909.97867803999998</v>
      </c>
      <c r="E465" s="105">
        <v>258.65223567999999</v>
      </c>
      <c r="F465" s="105">
        <v>258.65223567999999</v>
      </c>
    </row>
    <row r="466" spans="1:6" ht="12.75" customHeight="1" x14ac:dyDescent="0.2">
      <c r="A466" s="104" t="s">
        <v>212</v>
      </c>
      <c r="B466" s="104">
        <v>20</v>
      </c>
      <c r="C466" s="105">
        <v>927.72297936999996</v>
      </c>
      <c r="D466" s="105">
        <v>915.63991323000005</v>
      </c>
      <c r="E466" s="105">
        <v>258.43607833999999</v>
      </c>
      <c r="F466" s="105">
        <v>258.43607833999999</v>
      </c>
    </row>
    <row r="467" spans="1:6" ht="12.75" customHeight="1" x14ac:dyDescent="0.2">
      <c r="A467" s="104" t="s">
        <v>212</v>
      </c>
      <c r="B467" s="104">
        <v>21</v>
      </c>
      <c r="C467" s="105">
        <v>1030.21263387</v>
      </c>
      <c r="D467" s="105">
        <v>1029.09090909</v>
      </c>
      <c r="E467" s="105">
        <v>247.90117563999999</v>
      </c>
      <c r="F467" s="105">
        <v>247.90117563999999</v>
      </c>
    </row>
    <row r="468" spans="1:6" ht="12.75" customHeight="1" x14ac:dyDescent="0.2">
      <c r="A468" s="104" t="s">
        <v>212</v>
      </c>
      <c r="B468" s="104">
        <v>22</v>
      </c>
      <c r="C468" s="105">
        <v>1036.06358559</v>
      </c>
      <c r="D468" s="105">
        <v>1024.60648148</v>
      </c>
      <c r="E468" s="105">
        <v>260.96737132999999</v>
      </c>
      <c r="F468" s="105">
        <v>260.96737132999999</v>
      </c>
    </row>
    <row r="469" spans="1:6" ht="12.75" customHeight="1" x14ac:dyDescent="0.2">
      <c r="A469" s="104" t="s">
        <v>212</v>
      </c>
      <c r="B469" s="104">
        <v>23</v>
      </c>
      <c r="C469" s="105">
        <v>1039.1978613199999</v>
      </c>
      <c r="D469" s="105">
        <v>1027.0575693000001</v>
      </c>
      <c r="E469" s="105">
        <v>258.33713074000002</v>
      </c>
      <c r="F469" s="105">
        <v>258.33713074000002</v>
      </c>
    </row>
    <row r="470" spans="1:6" ht="12.75" customHeight="1" x14ac:dyDescent="0.2">
      <c r="A470" s="104" t="s">
        <v>212</v>
      </c>
      <c r="B470" s="104">
        <v>24</v>
      </c>
      <c r="C470" s="105">
        <v>1037.8205748099999</v>
      </c>
      <c r="D470" s="105">
        <v>1035.4469854500001</v>
      </c>
      <c r="E470" s="105">
        <v>230.71288573000001</v>
      </c>
      <c r="F470" s="105">
        <v>230.71288573000001</v>
      </c>
    </row>
    <row r="471" spans="1:6" ht="12.75" customHeight="1" x14ac:dyDescent="0.2">
      <c r="A471" s="104" t="s">
        <v>213</v>
      </c>
      <c r="B471" s="104">
        <v>1</v>
      </c>
      <c r="C471" s="105">
        <v>925.99990155</v>
      </c>
      <c r="D471" s="105">
        <v>921.40495868000005</v>
      </c>
      <c r="E471" s="105">
        <v>273.39910049000002</v>
      </c>
      <c r="F471" s="105">
        <v>273.39910049000002</v>
      </c>
    </row>
    <row r="472" spans="1:6" ht="12.75" customHeight="1" x14ac:dyDescent="0.2">
      <c r="A472" s="104" t="s">
        <v>213</v>
      </c>
      <c r="B472" s="104">
        <v>2</v>
      </c>
      <c r="C472" s="105">
        <v>917.60431788999995</v>
      </c>
      <c r="D472" s="105">
        <v>911.46868251000001</v>
      </c>
      <c r="E472" s="105">
        <v>277.94428268000001</v>
      </c>
      <c r="F472" s="105">
        <v>277.94428268000001</v>
      </c>
    </row>
    <row r="473" spans="1:6" ht="12.75" customHeight="1" x14ac:dyDescent="0.2">
      <c r="A473" s="104" t="s">
        <v>213</v>
      </c>
      <c r="B473" s="104">
        <v>3</v>
      </c>
      <c r="C473" s="105">
        <v>920.22319806999997</v>
      </c>
      <c r="D473" s="105">
        <v>909.28725701999997</v>
      </c>
      <c r="E473" s="105">
        <v>286.90762999999998</v>
      </c>
      <c r="F473" s="105">
        <v>286.90762999999998</v>
      </c>
    </row>
    <row r="474" spans="1:6" ht="12.75" customHeight="1" x14ac:dyDescent="0.2">
      <c r="A474" s="104" t="s">
        <v>213</v>
      </c>
      <c r="B474" s="104">
        <v>4</v>
      </c>
      <c r="C474" s="105">
        <v>921.94088038999996</v>
      </c>
      <c r="D474" s="105">
        <v>908.98488121000003</v>
      </c>
      <c r="E474" s="105">
        <v>286.97538175</v>
      </c>
      <c r="F474" s="105">
        <v>286.97538175</v>
      </c>
    </row>
    <row r="475" spans="1:6" ht="12.75" customHeight="1" x14ac:dyDescent="0.2">
      <c r="A475" s="104" t="s">
        <v>213</v>
      </c>
      <c r="B475" s="104">
        <v>5</v>
      </c>
      <c r="C475" s="105">
        <v>921.4603439</v>
      </c>
      <c r="D475" s="105">
        <v>909.10480348999999</v>
      </c>
      <c r="E475" s="105">
        <v>285.47801258999999</v>
      </c>
      <c r="F475" s="105">
        <v>285.47801258999999</v>
      </c>
    </row>
    <row r="476" spans="1:6" ht="12.75" customHeight="1" x14ac:dyDescent="0.2">
      <c r="A476" s="104" t="s">
        <v>213</v>
      </c>
      <c r="B476" s="104">
        <v>6</v>
      </c>
      <c r="C476" s="105">
        <v>920.61161464999998</v>
      </c>
      <c r="D476" s="105">
        <v>909.46004319999997</v>
      </c>
      <c r="E476" s="105">
        <v>260.59461700000003</v>
      </c>
      <c r="F476" s="105">
        <v>260.59461700000003</v>
      </c>
    </row>
    <row r="477" spans="1:6" ht="12.75" customHeight="1" x14ac:dyDescent="0.2">
      <c r="A477" s="104" t="s">
        <v>213</v>
      </c>
      <c r="B477" s="104">
        <v>7</v>
      </c>
      <c r="C477" s="105">
        <v>915.51372476999995</v>
      </c>
      <c r="D477" s="105">
        <v>910.64516129000003</v>
      </c>
      <c r="E477" s="105">
        <v>256.41101005000002</v>
      </c>
      <c r="F477" s="105">
        <v>256.41101005000002</v>
      </c>
    </row>
    <row r="478" spans="1:6" ht="12.75" customHeight="1" x14ac:dyDescent="0.2">
      <c r="A478" s="104" t="s">
        <v>213</v>
      </c>
      <c r="B478" s="104">
        <v>8</v>
      </c>
      <c r="C478" s="105">
        <v>858.77632194</v>
      </c>
      <c r="D478" s="105">
        <v>850.65462753999998</v>
      </c>
      <c r="E478" s="105">
        <v>247.98240245</v>
      </c>
      <c r="F478" s="105">
        <v>247.98240245</v>
      </c>
    </row>
    <row r="479" spans="1:6" ht="12.75" customHeight="1" x14ac:dyDescent="0.2">
      <c r="A479" s="104" t="s">
        <v>213</v>
      </c>
      <c r="B479" s="104">
        <v>9</v>
      </c>
      <c r="C479" s="105">
        <v>864.10270247000005</v>
      </c>
      <c r="D479" s="105">
        <v>851.10638298000003</v>
      </c>
      <c r="E479" s="105">
        <v>235.03982052999999</v>
      </c>
      <c r="F479" s="105">
        <v>235.03982052999999</v>
      </c>
    </row>
    <row r="480" spans="1:6" ht="12.75" customHeight="1" x14ac:dyDescent="0.2">
      <c r="A480" s="104" t="s">
        <v>213</v>
      </c>
      <c r="B480" s="104">
        <v>10</v>
      </c>
      <c r="C480" s="105">
        <v>866.81468393</v>
      </c>
      <c r="D480" s="105">
        <v>853.94316162999996</v>
      </c>
      <c r="E480" s="105">
        <v>233.1963188</v>
      </c>
      <c r="F480" s="105">
        <v>233.1963188</v>
      </c>
    </row>
    <row r="481" spans="1:6" ht="12.75" customHeight="1" x14ac:dyDescent="0.2">
      <c r="A481" s="104" t="s">
        <v>213</v>
      </c>
      <c r="B481" s="104">
        <v>11</v>
      </c>
      <c r="C481" s="105">
        <v>871.45474734000004</v>
      </c>
      <c r="D481" s="105">
        <v>858.09688581</v>
      </c>
      <c r="E481" s="105">
        <v>244.04674359000001</v>
      </c>
      <c r="F481" s="105">
        <v>244.04674359000001</v>
      </c>
    </row>
    <row r="482" spans="1:6" ht="12.75" customHeight="1" x14ac:dyDescent="0.2">
      <c r="A482" s="104" t="s">
        <v>213</v>
      </c>
      <c r="B482" s="104">
        <v>12</v>
      </c>
      <c r="C482" s="105">
        <v>862.27230567000004</v>
      </c>
      <c r="D482" s="105">
        <v>851.67279412000005</v>
      </c>
      <c r="E482" s="105">
        <v>240.10197908999999</v>
      </c>
      <c r="F482" s="105">
        <v>240.10197908999999</v>
      </c>
    </row>
    <row r="483" spans="1:6" ht="12.75" customHeight="1" x14ac:dyDescent="0.2">
      <c r="A483" s="104" t="s">
        <v>213</v>
      </c>
      <c r="B483" s="104">
        <v>13</v>
      </c>
      <c r="C483" s="105">
        <v>869.30984217000002</v>
      </c>
      <c r="D483" s="105">
        <v>859.44341372999997</v>
      </c>
      <c r="E483" s="105">
        <v>241.08403412999999</v>
      </c>
      <c r="F483" s="105">
        <v>241.08403412999999</v>
      </c>
    </row>
    <row r="484" spans="1:6" ht="12.75" customHeight="1" x14ac:dyDescent="0.2">
      <c r="A484" s="104" t="s">
        <v>213</v>
      </c>
      <c r="B484" s="104">
        <v>14</v>
      </c>
      <c r="C484" s="105">
        <v>870.14178147999996</v>
      </c>
      <c r="D484" s="105">
        <v>858.74743325999998</v>
      </c>
      <c r="E484" s="105">
        <v>241.45723541999999</v>
      </c>
      <c r="F484" s="105">
        <v>241.45723541999999</v>
      </c>
    </row>
    <row r="485" spans="1:6" ht="12.75" customHeight="1" x14ac:dyDescent="0.2">
      <c r="A485" s="104" t="s">
        <v>213</v>
      </c>
      <c r="B485" s="104">
        <v>15</v>
      </c>
      <c r="C485" s="105">
        <v>864.85502856999994</v>
      </c>
      <c r="D485" s="105">
        <v>857.27984344000004</v>
      </c>
      <c r="E485" s="105">
        <v>249.50766028999999</v>
      </c>
      <c r="F485" s="105">
        <v>249.50766028999999</v>
      </c>
    </row>
    <row r="486" spans="1:6" ht="12.75" customHeight="1" x14ac:dyDescent="0.2">
      <c r="A486" s="104" t="s">
        <v>213</v>
      </c>
      <c r="B486" s="104">
        <v>16</v>
      </c>
      <c r="C486" s="105">
        <v>857.95559714000001</v>
      </c>
      <c r="D486" s="105">
        <v>846.88</v>
      </c>
      <c r="E486" s="105">
        <v>251.84944808</v>
      </c>
      <c r="F486" s="105">
        <v>251.84944808</v>
      </c>
    </row>
    <row r="487" spans="1:6" ht="12.75" customHeight="1" x14ac:dyDescent="0.2">
      <c r="A487" s="104" t="s">
        <v>213</v>
      </c>
      <c r="B487" s="104">
        <v>17</v>
      </c>
      <c r="C487" s="105">
        <v>856.79346263000002</v>
      </c>
      <c r="D487" s="105">
        <v>850.09980040000005</v>
      </c>
      <c r="E487" s="105">
        <v>251.26978208</v>
      </c>
      <c r="F487" s="105">
        <v>251.26978208</v>
      </c>
    </row>
    <row r="488" spans="1:6" ht="12.75" customHeight="1" x14ac:dyDescent="0.2">
      <c r="A488" s="104" t="s">
        <v>213</v>
      </c>
      <c r="B488" s="104">
        <v>18</v>
      </c>
      <c r="C488" s="105">
        <v>860.68355416999998</v>
      </c>
      <c r="D488" s="105">
        <v>851.32505175999995</v>
      </c>
      <c r="E488" s="105">
        <v>247.26148462</v>
      </c>
      <c r="F488" s="105">
        <v>247.26148462</v>
      </c>
    </row>
    <row r="489" spans="1:6" ht="12.75" customHeight="1" x14ac:dyDescent="0.2">
      <c r="A489" s="104" t="s">
        <v>213</v>
      </c>
      <c r="B489" s="104">
        <v>19</v>
      </c>
      <c r="C489" s="105">
        <v>856.51178329000004</v>
      </c>
      <c r="D489" s="105">
        <v>851.11340206</v>
      </c>
      <c r="E489" s="105">
        <v>243.41791717000001</v>
      </c>
      <c r="F489" s="105">
        <v>243.41791717000001</v>
      </c>
    </row>
    <row r="490" spans="1:6" ht="12.75" customHeight="1" x14ac:dyDescent="0.2">
      <c r="A490" s="104" t="s">
        <v>213</v>
      </c>
      <c r="B490" s="104">
        <v>20</v>
      </c>
      <c r="C490" s="105">
        <v>860.57255631999999</v>
      </c>
      <c r="D490" s="105">
        <v>847.29338843000005</v>
      </c>
      <c r="E490" s="105">
        <v>246.37794972</v>
      </c>
      <c r="F490" s="105">
        <v>246.37794972</v>
      </c>
    </row>
    <row r="491" spans="1:6" ht="12.75" customHeight="1" x14ac:dyDescent="0.2">
      <c r="A491" s="104" t="s">
        <v>213</v>
      </c>
      <c r="B491" s="104">
        <v>21</v>
      </c>
      <c r="C491" s="105">
        <v>869.32753200000002</v>
      </c>
      <c r="D491" s="105">
        <v>855.78059071999996</v>
      </c>
      <c r="E491" s="105">
        <v>244.64518433000001</v>
      </c>
      <c r="F491" s="105">
        <v>244.64518433000001</v>
      </c>
    </row>
    <row r="492" spans="1:6" ht="12.75" customHeight="1" x14ac:dyDescent="0.2">
      <c r="A492" s="104" t="s">
        <v>213</v>
      </c>
      <c r="B492" s="104">
        <v>22</v>
      </c>
      <c r="C492" s="105">
        <v>867.61333160000004</v>
      </c>
      <c r="D492" s="105">
        <v>853.10492505000002</v>
      </c>
      <c r="E492" s="105">
        <v>255.37280903000001</v>
      </c>
      <c r="F492" s="105">
        <v>255.37280903000001</v>
      </c>
    </row>
    <row r="493" spans="1:6" ht="12.75" customHeight="1" x14ac:dyDescent="0.2">
      <c r="A493" s="104" t="s">
        <v>213</v>
      </c>
      <c r="B493" s="104">
        <v>23</v>
      </c>
      <c r="C493" s="105">
        <v>867.57196202</v>
      </c>
      <c r="D493" s="105">
        <v>853.52250489000005</v>
      </c>
      <c r="E493" s="105">
        <v>260.09366827000002</v>
      </c>
      <c r="F493" s="105">
        <v>260.09366827000002</v>
      </c>
    </row>
    <row r="494" spans="1:6" ht="12.75" customHeight="1" x14ac:dyDescent="0.2">
      <c r="A494" s="104" t="s">
        <v>213</v>
      </c>
      <c r="B494" s="104">
        <v>24</v>
      </c>
      <c r="C494" s="105">
        <v>864.82658849999996</v>
      </c>
      <c r="D494" s="105">
        <v>856.08695651999994</v>
      </c>
      <c r="E494" s="105">
        <v>267.65122948999999</v>
      </c>
      <c r="F494" s="105">
        <v>267.65122948999999</v>
      </c>
    </row>
    <row r="495" spans="1:6" ht="12.75" customHeight="1" x14ac:dyDescent="0.2">
      <c r="A495" s="104" t="s">
        <v>214</v>
      </c>
      <c r="B495" s="104">
        <v>1</v>
      </c>
      <c r="C495" s="105">
        <v>853.82938396999998</v>
      </c>
      <c r="D495" s="105">
        <v>845.88495575000002</v>
      </c>
      <c r="E495" s="105">
        <v>232.37452546</v>
      </c>
      <c r="F495" s="105">
        <v>232.37452546</v>
      </c>
    </row>
    <row r="496" spans="1:6" ht="12.75" customHeight="1" x14ac:dyDescent="0.2">
      <c r="A496" s="104" t="s">
        <v>214</v>
      </c>
      <c r="B496" s="104">
        <v>2</v>
      </c>
      <c r="C496" s="105">
        <v>853.47504186000003</v>
      </c>
      <c r="D496" s="105">
        <v>846.22685185</v>
      </c>
      <c r="E496" s="105">
        <v>248.11111961</v>
      </c>
      <c r="F496" s="105">
        <v>248.11111961</v>
      </c>
    </row>
    <row r="497" spans="1:6" ht="12.75" customHeight="1" x14ac:dyDescent="0.2">
      <c r="A497" s="104" t="s">
        <v>214</v>
      </c>
      <c r="B497" s="104">
        <v>3</v>
      </c>
      <c r="C497" s="105">
        <v>843.62199145</v>
      </c>
      <c r="D497" s="105">
        <v>839.40898345000005</v>
      </c>
      <c r="E497" s="105">
        <v>258.79906312000003</v>
      </c>
      <c r="F497" s="105">
        <v>258.79906312000003</v>
      </c>
    </row>
    <row r="498" spans="1:6" ht="12.75" customHeight="1" x14ac:dyDescent="0.2">
      <c r="A498" s="104" t="s">
        <v>214</v>
      </c>
      <c r="B498" s="104">
        <v>4</v>
      </c>
      <c r="C498" s="105">
        <v>851.25479676999998</v>
      </c>
      <c r="D498" s="105">
        <v>841.81176471000003</v>
      </c>
      <c r="E498" s="105">
        <v>260.27357118999998</v>
      </c>
      <c r="F498" s="105">
        <v>260.27357118999998</v>
      </c>
    </row>
    <row r="499" spans="1:6" ht="12.75" customHeight="1" x14ac:dyDescent="0.2">
      <c r="A499" s="104" t="s">
        <v>214</v>
      </c>
      <c r="B499" s="104">
        <v>5</v>
      </c>
      <c r="C499" s="105">
        <v>845.32494457999996</v>
      </c>
      <c r="D499" s="105">
        <v>838.57831324999995</v>
      </c>
      <c r="E499" s="105">
        <v>261.27863137000003</v>
      </c>
      <c r="F499" s="105">
        <v>261.27863137000003</v>
      </c>
    </row>
    <row r="500" spans="1:6" ht="12.75" customHeight="1" x14ac:dyDescent="0.2">
      <c r="A500" s="104" t="s">
        <v>214</v>
      </c>
      <c r="B500" s="104">
        <v>6</v>
      </c>
      <c r="C500" s="105">
        <v>844.16507564999995</v>
      </c>
      <c r="D500" s="105">
        <v>838.67788461999999</v>
      </c>
      <c r="E500" s="105">
        <v>259.11735406000003</v>
      </c>
      <c r="F500" s="105">
        <v>259.11735406000003</v>
      </c>
    </row>
    <row r="501" spans="1:6" ht="12.75" customHeight="1" x14ac:dyDescent="0.2">
      <c r="A501" s="104" t="s">
        <v>214</v>
      </c>
      <c r="B501" s="104">
        <v>7</v>
      </c>
      <c r="C501" s="105">
        <v>853.69326108999996</v>
      </c>
      <c r="D501" s="105">
        <v>842.90094339999996</v>
      </c>
      <c r="E501" s="105">
        <v>251.63140719</v>
      </c>
      <c r="F501" s="105">
        <v>251.63140719</v>
      </c>
    </row>
    <row r="502" spans="1:6" ht="12.75" customHeight="1" x14ac:dyDescent="0.2">
      <c r="A502" s="104" t="s">
        <v>214</v>
      </c>
      <c r="B502" s="104">
        <v>8</v>
      </c>
      <c r="C502" s="105">
        <v>894.56601422000006</v>
      </c>
      <c r="D502" s="105">
        <v>886.52709359999994</v>
      </c>
      <c r="E502" s="105">
        <v>243.02275424000001</v>
      </c>
      <c r="F502" s="105">
        <v>243.02275424000001</v>
      </c>
    </row>
    <row r="503" spans="1:6" ht="12.75" customHeight="1" x14ac:dyDescent="0.2">
      <c r="A503" s="104" t="s">
        <v>214</v>
      </c>
      <c r="B503" s="104">
        <v>9</v>
      </c>
      <c r="C503" s="105">
        <v>899.95937212000001</v>
      </c>
      <c r="D503" s="105">
        <v>887.88018433000002</v>
      </c>
      <c r="E503" s="105">
        <v>224.32777318000001</v>
      </c>
      <c r="F503" s="105">
        <v>224.32777318000001</v>
      </c>
    </row>
    <row r="504" spans="1:6" ht="12.75" customHeight="1" x14ac:dyDescent="0.2">
      <c r="A504" s="104" t="s">
        <v>214</v>
      </c>
      <c r="B504" s="104">
        <v>10</v>
      </c>
      <c r="C504" s="105">
        <v>901.60173657999997</v>
      </c>
      <c r="D504" s="105">
        <v>894.31067960999997</v>
      </c>
      <c r="E504" s="105">
        <v>213.58508054000001</v>
      </c>
      <c r="F504" s="105">
        <v>213.58508054000001</v>
      </c>
    </row>
    <row r="505" spans="1:6" ht="12.75" customHeight="1" x14ac:dyDescent="0.2">
      <c r="A505" s="104" t="s">
        <v>214</v>
      </c>
      <c r="B505" s="104">
        <v>11</v>
      </c>
      <c r="C505" s="105">
        <v>900.55705569999998</v>
      </c>
      <c r="D505" s="105">
        <v>889.22794118000002</v>
      </c>
      <c r="E505" s="105">
        <v>214.50345508000001</v>
      </c>
      <c r="F505" s="105">
        <v>214.50345508000001</v>
      </c>
    </row>
    <row r="506" spans="1:6" ht="12.75" customHeight="1" x14ac:dyDescent="0.2">
      <c r="A506" s="104" t="s">
        <v>214</v>
      </c>
      <c r="B506" s="104">
        <v>12</v>
      </c>
      <c r="C506" s="105">
        <v>900.98355761000005</v>
      </c>
      <c r="D506" s="105">
        <v>892.80078894999997</v>
      </c>
      <c r="E506" s="105">
        <v>215.61595427</v>
      </c>
      <c r="F506" s="105">
        <v>215.61595427</v>
      </c>
    </row>
    <row r="507" spans="1:6" ht="12.75" customHeight="1" x14ac:dyDescent="0.2">
      <c r="A507" s="104" t="s">
        <v>214</v>
      </c>
      <c r="B507" s="104">
        <v>13</v>
      </c>
      <c r="C507" s="105">
        <v>897.71416738999994</v>
      </c>
      <c r="D507" s="105">
        <v>890.92184368999995</v>
      </c>
      <c r="E507" s="105">
        <v>218.62791924000001</v>
      </c>
      <c r="F507" s="105">
        <v>218.62791924000001</v>
      </c>
    </row>
    <row r="508" spans="1:6" ht="12.75" customHeight="1" x14ac:dyDescent="0.2">
      <c r="A508" s="104" t="s">
        <v>214</v>
      </c>
      <c r="B508" s="104">
        <v>14</v>
      </c>
      <c r="C508" s="105">
        <v>894.03161364000005</v>
      </c>
      <c r="D508" s="105">
        <v>891.11111111000002</v>
      </c>
      <c r="E508" s="105">
        <v>217.57743884000001</v>
      </c>
      <c r="F508" s="105">
        <v>217.57743884000001</v>
      </c>
    </row>
    <row r="509" spans="1:6" ht="12.75" customHeight="1" x14ac:dyDescent="0.2">
      <c r="A509" s="104" t="s">
        <v>214</v>
      </c>
      <c r="B509" s="104">
        <v>15</v>
      </c>
      <c r="C509" s="105">
        <v>900.67982673999995</v>
      </c>
      <c r="D509" s="105">
        <v>894.39130435000004</v>
      </c>
      <c r="E509" s="105">
        <v>216.22842356999999</v>
      </c>
      <c r="F509" s="105">
        <v>216.22842356999999</v>
      </c>
    </row>
    <row r="510" spans="1:6" ht="12.75" customHeight="1" x14ac:dyDescent="0.2">
      <c r="A510" s="104" t="s">
        <v>214</v>
      </c>
      <c r="B510" s="104">
        <v>16</v>
      </c>
      <c r="C510" s="105">
        <v>901.75753026999996</v>
      </c>
      <c r="D510" s="105">
        <v>895.50537634</v>
      </c>
      <c r="E510" s="105">
        <v>217.38258268000001</v>
      </c>
      <c r="F510" s="105">
        <v>217.38258268000001</v>
      </c>
    </row>
    <row r="511" spans="1:6" ht="12.75" customHeight="1" x14ac:dyDescent="0.2">
      <c r="A511" s="104" t="s">
        <v>214</v>
      </c>
      <c r="B511" s="104">
        <v>17</v>
      </c>
      <c r="C511" s="105">
        <v>894.01013396999997</v>
      </c>
      <c r="D511" s="105">
        <v>889.34782609000001</v>
      </c>
      <c r="E511" s="105">
        <v>219.12847059000001</v>
      </c>
      <c r="F511" s="105">
        <v>219.12847059000001</v>
      </c>
    </row>
    <row r="512" spans="1:6" ht="12.75" customHeight="1" x14ac:dyDescent="0.2">
      <c r="A512" s="104" t="s">
        <v>214</v>
      </c>
      <c r="B512" s="104">
        <v>18</v>
      </c>
      <c r="C512" s="105">
        <v>893.00472554999999</v>
      </c>
      <c r="D512" s="105">
        <v>889.55156951000004</v>
      </c>
      <c r="E512" s="105">
        <v>216.56221442</v>
      </c>
      <c r="F512" s="105">
        <v>216.56221442</v>
      </c>
    </row>
    <row r="513" spans="1:6" ht="12.75" customHeight="1" x14ac:dyDescent="0.2">
      <c r="A513" s="104" t="s">
        <v>214</v>
      </c>
      <c r="B513" s="104">
        <v>19</v>
      </c>
      <c r="C513" s="105">
        <v>900.99122263000004</v>
      </c>
      <c r="D513" s="105">
        <v>895.80357143000003</v>
      </c>
      <c r="E513" s="105">
        <v>216.46653653999999</v>
      </c>
      <c r="F513" s="105">
        <v>216.46653653999999</v>
      </c>
    </row>
    <row r="514" spans="1:6" ht="12.75" customHeight="1" x14ac:dyDescent="0.2">
      <c r="A514" s="104" t="s">
        <v>214</v>
      </c>
      <c r="B514" s="104">
        <v>20</v>
      </c>
      <c r="C514" s="105">
        <v>896.35214537000002</v>
      </c>
      <c r="D514" s="105">
        <v>894.47598253000001</v>
      </c>
      <c r="E514" s="105">
        <v>216.69680790999999</v>
      </c>
      <c r="F514" s="105">
        <v>216.69680790999999</v>
      </c>
    </row>
    <row r="515" spans="1:6" ht="12.75" customHeight="1" x14ac:dyDescent="0.2">
      <c r="A515" s="104" t="s">
        <v>214</v>
      </c>
      <c r="B515" s="104">
        <v>21</v>
      </c>
      <c r="C515" s="105">
        <v>888.76414277000003</v>
      </c>
      <c r="D515" s="105">
        <v>886.35135134999996</v>
      </c>
      <c r="E515" s="105">
        <v>211.84308658</v>
      </c>
      <c r="F515" s="105">
        <v>211.84308658</v>
      </c>
    </row>
    <row r="516" spans="1:6" ht="12.75" customHeight="1" x14ac:dyDescent="0.2">
      <c r="A516" s="104" t="s">
        <v>214</v>
      </c>
      <c r="B516" s="104">
        <v>22</v>
      </c>
      <c r="C516" s="105">
        <v>899.54502114000002</v>
      </c>
      <c r="D516" s="105">
        <v>890.02358490999995</v>
      </c>
      <c r="E516" s="105">
        <v>208.84282288</v>
      </c>
      <c r="F516" s="105">
        <v>208.84282288</v>
      </c>
    </row>
    <row r="517" spans="1:6" ht="12.75" customHeight="1" x14ac:dyDescent="0.2">
      <c r="A517" s="104" t="s">
        <v>214</v>
      </c>
      <c r="B517" s="104">
        <v>23</v>
      </c>
      <c r="C517" s="105">
        <v>900.26570326000001</v>
      </c>
      <c r="D517" s="105">
        <v>891.36160714000005</v>
      </c>
      <c r="E517" s="105">
        <v>213.06230012</v>
      </c>
      <c r="F517" s="105">
        <v>213.06230012</v>
      </c>
    </row>
    <row r="518" spans="1:6" ht="12.75" customHeight="1" x14ac:dyDescent="0.2">
      <c r="A518" s="104" t="s">
        <v>214</v>
      </c>
      <c r="B518" s="104">
        <v>24</v>
      </c>
      <c r="C518" s="105">
        <v>904.24035186000003</v>
      </c>
      <c r="D518" s="105">
        <v>894.34125270000004</v>
      </c>
      <c r="E518" s="105">
        <v>220.64514753</v>
      </c>
      <c r="F518" s="105">
        <v>220.64514753</v>
      </c>
    </row>
    <row r="519" spans="1:6" ht="12.75" customHeight="1" x14ac:dyDescent="0.2">
      <c r="A519" s="104" t="s">
        <v>215</v>
      </c>
      <c r="B519" s="104">
        <v>1</v>
      </c>
      <c r="C519" s="105">
        <v>895.09822893</v>
      </c>
      <c r="D519" s="105">
        <v>892.51585623999995</v>
      </c>
      <c r="E519" s="105">
        <v>246.87482872000001</v>
      </c>
      <c r="F519" s="105">
        <v>246.87482872000001</v>
      </c>
    </row>
    <row r="520" spans="1:6" ht="12.75" customHeight="1" x14ac:dyDescent="0.2">
      <c r="A520" s="104" t="s">
        <v>215</v>
      </c>
      <c r="B520" s="104">
        <v>2</v>
      </c>
      <c r="C520" s="105">
        <v>894.40528633999998</v>
      </c>
      <c r="D520" s="105">
        <v>894.40528633999998</v>
      </c>
      <c r="E520" s="105">
        <v>249.72788466</v>
      </c>
      <c r="F520" s="105">
        <v>249.72788466</v>
      </c>
    </row>
    <row r="521" spans="1:6" ht="12.75" customHeight="1" x14ac:dyDescent="0.2">
      <c r="A521" s="104" t="s">
        <v>215</v>
      </c>
      <c r="B521" s="104">
        <v>3</v>
      </c>
      <c r="C521" s="105">
        <v>904.41859962000001</v>
      </c>
      <c r="D521" s="105">
        <v>894.44933920999995</v>
      </c>
      <c r="E521" s="105">
        <v>261.41616181000001</v>
      </c>
      <c r="F521" s="105">
        <v>261.41616181000001</v>
      </c>
    </row>
    <row r="522" spans="1:6" ht="12.75" customHeight="1" x14ac:dyDescent="0.2">
      <c r="A522" s="104" t="s">
        <v>215</v>
      </c>
      <c r="B522" s="104">
        <v>4</v>
      </c>
      <c r="C522" s="105">
        <v>906.15137005999998</v>
      </c>
      <c r="D522" s="105">
        <v>893.62030904999995</v>
      </c>
      <c r="E522" s="105">
        <v>269.98489060000003</v>
      </c>
      <c r="F522" s="105">
        <v>269.98489060000003</v>
      </c>
    </row>
    <row r="523" spans="1:6" ht="12.75" customHeight="1" x14ac:dyDescent="0.2">
      <c r="A523" s="104" t="s">
        <v>215</v>
      </c>
      <c r="B523" s="104">
        <v>5</v>
      </c>
      <c r="C523" s="105">
        <v>902.82789218999994</v>
      </c>
      <c r="D523" s="105">
        <v>890.58426966000002</v>
      </c>
      <c r="E523" s="105">
        <v>271.28565877</v>
      </c>
      <c r="F523" s="105">
        <v>271.28565877</v>
      </c>
    </row>
    <row r="524" spans="1:6" ht="12.75" customHeight="1" x14ac:dyDescent="0.2">
      <c r="A524" s="104" t="s">
        <v>215</v>
      </c>
      <c r="B524" s="104">
        <v>6</v>
      </c>
      <c r="C524" s="105">
        <v>900.54616175000001</v>
      </c>
      <c r="D524" s="105">
        <v>888.55203619999997</v>
      </c>
      <c r="E524" s="105">
        <v>269.73214474000002</v>
      </c>
      <c r="F524" s="105">
        <v>269.73214474000002</v>
      </c>
    </row>
    <row r="525" spans="1:6" ht="12.75" customHeight="1" x14ac:dyDescent="0.2">
      <c r="A525" s="104" t="s">
        <v>215</v>
      </c>
      <c r="B525" s="104">
        <v>7</v>
      </c>
      <c r="C525" s="105">
        <v>900.96345045999999</v>
      </c>
      <c r="D525" s="105">
        <v>889.31034482999996</v>
      </c>
      <c r="E525" s="105">
        <v>264.13706086000002</v>
      </c>
      <c r="F525" s="105">
        <v>264.13706086000002</v>
      </c>
    </row>
    <row r="526" spans="1:6" ht="12.75" customHeight="1" x14ac:dyDescent="0.2">
      <c r="A526" s="104" t="s">
        <v>215</v>
      </c>
      <c r="B526" s="104">
        <v>8</v>
      </c>
      <c r="C526" s="105">
        <v>1050.4701807199999</v>
      </c>
      <c r="D526" s="105">
        <v>1042.65734266</v>
      </c>
      <c r="E526" s="105">
        <v>247.22051863999999</v>
      </c>
      <c r="F526" s="105">
        <v>247.22051863999999</v>
      </c>
    </row>
    <row r="527" spans="1:6" ht="12.75" customHeight="1" x14ac:dyDescent="0.2">
      <c r="A527" s="104" t="s">
        <v>215</v>
      </c>
      <c r="B527" s="104">
        <v>9</v>
      </c>
      <c r="C527" s="105">
        <v>1048.75717173</v>
      </c>
      <c r="D527" s="105">
        <v>1036.49122807</v>
      </c>
      <c r="E527" s="105">
        <v>230.25543361000001</v>
      </c>
      <c r="F527" s="105">
        <v>230.25543361000001</v>
      </c>
    </row>
    <row r="528" spans="1:6" ht="12.75" customHeight="1" x14ac:dyDescent="0.2">
      <c r="A528" s="104" t="s">
        <v>215</v>
      </c>
      <c r="B528" s="104">
        <v>10</v>
      </c>
      <c r="C528" s="105">
        <v>1057.9475710700001</v>
      </c>
      <c r="D528" s="105">
        <v>1045.17495396</v>
      </c>
      <c r="E528" s="105">
        <v>244.09890472000001</v>
      </c>
      <c r="F528" s="105">
        <v>244.09890472000001</v>
      </c>
    </row>
    <row r="529" spans="1:6" ht="12.75" customHeight="1" x14ac:dyDescent="0.2">
      <c r="A529" s="104" t="s">
        <v>215</v>
      </c>
      <c r="B529" s="104">
        <v>11</v>
      </c>
      <c r="C529" s="105">
        <v>1051.18010749</v>
      </c>
      <c r="D529" s="105">
        <v>1037.68807339</v>
      </c>
      <c r="E529" s="105">
        <v>254.49194596000001</v>
      </c>
      <c r="F529" s="105">
        <v>254.49194596000001</v>
      </c>
    </row>
    <row r="530" spans="1:6" ht="12.75" customHeight="1" x14ac:dyDescent="0.2">
      <c r="A530" s="104" t="s">
        <v>215</v>
      </c>
      <c r="B530" s="104">
        <v>12</v>
      </c>
      <c r="C530" s="105">
        <v>1044.0032326600001</v>
      </c>
      <c r="D530" s="105">
        <v>1041.05660377</v>
      </c>
      <c r="E530" s="105">
        <v>257.33892285000002</v>
      </c>
      <c r="F530" s="105">
        <v>257.33892285000002</v>
      </c>
    </row>
    <row r="531" spans="1:6" ht="12.75" customHeight="1" x14ac:dyDescent="0.2">
      <c r="A531" s="104" t="s">
        <v>215</v>
      </c>
      <c r="B531" s="104">
        <v>13</v>
      </c>
      <c r="C531" s="105">
        <v>1060.81833708</v>
      </c>
      <c r="D531" s="105">
        <v>1047.9545454500001</v>
      </c>
      <c r="E531" s="105">
        <v>258.81948762000002</v>
      </c>
      <c r="F531" s="105">
        <v>258.81948762000002</v>
      </c>
    </row>
    <row r="532" spans="1:6" ht="12.75" customHeight="1" x14ac:dyDescent="0.2">
      <c r="A532" s="104" t="s">
        <v>215</v>
      </c>
      <c r="B532" s="104">
        <v>14</v>
      </c>
      <c r="C532" s="105">
        <v>1067.19016369</v>
      </c>
      <c r="D532" s="105">
        <v>1052.59493671</v>
      </c>
      <c r="E532" s="105">
        <v>256.18626267000002</v>
      </c>
      <c r="F532" s="105">
        <v>256.18626267000002</v>
      </c>
    </row>
    <row r="533" spans="1:6" ht="12.75" customHeight="1" x14ac:dyDescent="0.2">
      <c r="A533" s="104" t="s">
        <v>215</v>
      </c>
      <c r="B533" s="104">
        <v>15</v>
      </c>
      <c r="C533" s="105">
        <v>1064.7441298700001</v>
      </c>
      <c r="D533" s="105">
        <v>1050.9716599200001</v>
      </c>
      <c r="E533" s="105">
        <v>255.37616338000001</v>
      </c>
      <c r="F533" s="105">
        <v>255.37616338000001</v>
      </c>
    </row>
    <row r="534" spans="1:6" ht="12.75" customHeight="1" x14ac:dyDescent="0.2">
      <c r="A534" s="104" t="s">
        <v>215</v>
      </c>
      <c r="B534" s="104">
        <v>16</v>
      </c>
      <c r="C534" s="105">
        <v>1067.01884249</v>
      </c>
      <c r="D534" s="105">
        <v>1052.4746450299999</v>
      </c>
      <c r="E534" s="105">
        <v>254.89222330999999</v>
      </c>
      <c r="F534" s="105">
        <v>254.89222330999999</v>
      </c>
    </row>
    <row r="535" spans="1:6" ht="12.75" customHeight="1" x14ac:dyDescent="0.2">
      <c r="A535" s="104" t="s">
        <v>215</v>
      </c>
      <c r="B535" s="104">
        <v>17</v>
      </c>
      <c r="C535" s="105">
        <v>1070.8176425300001</v>
      </c>
      <c r="D535" s="105">
        <v>1056.5714285700001</v>
      </c>
      <c r="E535" s="105">
        <v>255.26889512</v>
      </c>
      <c r="F535" s="105">
        <v>255.26889512</v>
      </c>
    </row>
    <row r="536" spans="1:6" ht="12.75" customHeight="1" x14ac:dyDescent="0.2">
      <c r="A536" s="104" t="s">
        <v>215</v>
      </c>
      <c r="B536" s="104">
        <v>18</v>
      </c>
      <c r="C536" s="105">
        <v>1068.04396554</v>
      </c>
      <c r="D536" s="105">
        <v>1058.08333333</v>
      </c>
      <c r="E536" s="105">
        <v>255.65622662000001</v>
      </c>
      <c r="F536" s="105">
        <v>255.65622662000001</v>
      </c>
    </row>
    <row r="537" spans="1:6" ht="12.75" customHeight="1" x14ac:dyDescent="0.2">
      <c r="A537" s="104" t="s">
        <v>215</v>
      </c>
      <c r="B537" s="104">
        <v>19</v>
      </c>
      <c r="C537" s="105">
        <v>1062.4197988599999</v>
      </c>
      <c r="D537" s="105">
        <v>1054.9781659400001</v>
      </c>
      <c r="E537" s="105">
        <v>254.73281911999999</v>
      </c>
      <c r="F537" s="105">
        <v>254.73281911999999</v>
      </c>
    </row>
    <row r="538" spans="1:6" ht="12.75" customHeight="1" x14ac:dyDescent="0.2">
      <c r="A538" s="104" t="s">
        <v>215</v>
      </c>
      <c r="B538" s="104">
        <v>20</v>
      </c>
      <c r="C538" s="105">
        <v>1055.4506153899999</v>
      </c>
      <c r="D538" s="105">
        <v>1053.1868131900001</v>
      </c>
      <c r="E538" s="105">
        <v>255.24369773999999</v>
      </c>
      <c r="F538" s="105">
        <v>255.24369773999999</v>
      </c>
    </row>
    <row r="539" spans="1:6" ht="12.75" customHeight="1" x14ac:dyDescent="0.2">
      <c r="A539" s="104" t="s">
        <v>215</v>
      </c>
      <c r="B539" s="104">
        <v>21</v>
      </c>
      <c r="C539" s="105">
        <v>1073.29435186</v>
      </c>
      <c r="D539" s="105">
        <v>1060.6430155200001</v>
      </c>
      <c r="E539" s="105">
        <v>259.05117274000003</v>
      </c>
      <c r="F539" s="105">
        <v>259.05117274000003</v>
      </c>
    </row>
    <row r="540" spans="1:6" ht="12.75" customHeight="1" x14ac:dyDescent="0.2">
      <c r="A540" s="104" t="s">
        <v>215</v>
      </c>
      <c r="B540" s="104">
        <v>22</v>
      </c>
      <c r="C540" s="105">
        <v>1068.7777833</v>
      </c>
      <c r="D540" s="105">
        <v>1057.0142180099999</v>
      </c>
      <c r="E540" s="105">
        <v>259.80196318999998</v>
      </c>
      <c r="F540" s="105">
        <v>259.80196318999998</v>
      </c>
    </row>
    <row r="541" spans="1:6" ht="12.75" customHeight="1" x14ac:dyDescent="0.2">
      <c r="A541" s="104" t="s">
        <v>215</v>
      </c>
      <c r="B541" s="104">
        <v>23</v>
      </c>
      <c r="C541" s="105">
        <v>1408.25065477</v>
      </c>
      <c r="D541" s="105">
        <v>1398.07359307</v>
      </c>
      <c r="E541" s="105">
        <v>249.36003986</v>
      </c>
      <c r="F541" s="105">
        <v>249.36003986</v>
      </c>
    </row>
    <row r="542" spans="1:6" ht="12.75" customHeight="1" x14ac:dyDescent="0.2">
      <c r="A542" s="104" t="s">
        <v>215</v>
      </c>
      <c r="B542" s="104">
        <v>24</v>
      </c>
      <c r="C542" s="105">
        <v>1074.00096975</v>
      </c>
      <c r="D542" s="105">
        <v>1063.8622129400001</v>
      </c>
      <c r="E542" s="105">
        <v>241.72150887999999</v>
      </c>
      <c r="F542" s="105">
        <v>241.72150887999999</v>
      </c>
    </row>
    <row r="543" spans="1:6" ht="12.75" customHeight="1" x14ac:dyDescent="0.2">
      <c r="A543" s="104" t="s">
        <v>216</v>
      </c>
      <c r="B543" s="104">
        <v>1</v>
      </c>
      <c r="C543" s="105">
        <v>1069.7421586800001</v>
      </c>
      <c r="D543" s="105">
        <v>1059.5491803299999</v>
      </c>
      <c r="E543" s="105">
        <v>223.07583771</v>
      </c>
      <c r="F543" s="105">
        <v>223.07583771</v>
      </c>
    </row>
    <row r="544" spans="1:6" ht="12.75" customHeight="1" x14ac:dyDescent="0.2">
      <c r="A544" s="104" t="s">
        <v>216</v>
      </c>
      <c r="B544" s="104">
        <v>2</v>
      </c>
      <c r="C544" s="105">
        <v>1072.8820208100001</v>
      </c>
      <c r="D544" s="105">
        <v>1062</v>
      </c>
      <c r="E544" s="105">
        <v>241.97869925000001</v>
      </c>
      <c r="F544" s="105">
        <v>241.97869925000001</v>
      </c>
    </row>
    <row r="545" spans="1:6" ht="12.75" customHeight="1" x14ac:dyDescent="0.2">
      <c r="A545" s="104" t="s">
        <v>216</v>
      </c>
      <c r="B545" s="104">
        <v>3</v>
      </c>
      <c r="C545" s="105">
        <v>1070.2985613200001</v>
      </c>
      <c r="D545" s="105">
        <v>1058.5249457699999</v>
      </c>
      <c r="E545" s="105">
        <v>254.88217603000001</v>
      </c>
      <c r="F545" s="105">
        <v>254.88217603000001</v>
      </c>
    </row>
    <row r="546" spans="1:6" ht="12.75" customHeight="1" x14ac:dyDescent="0.2">
      <c r="A546" s="104" t="s">
        <v>216</v>
      </c>
      <c r="B546" s="104">
        <v>4</v>
      </c>
      <c r="C546" s="105">
        <v>1068.69745504</v>
      </c>
      <c r="D546" s="105">
        <v>1056.64502165</v>
      </c>
      <c r="E546" s="105">
        <v>260.87518166000001</v>
      </c>
      <c r="F546" s="105">
        <v>260.87518166000001</v>
      </c>
    </row>
    <row r="547" spans="1:6" ht="12.75" customHeight="1" x14ac:dyDescent="0.2">
      <c r="A547" s="104" t="s">
        <v>216</v>
      </c>
      <c r="B547" s="104">
        <v>5</v>
      </c>
      <c r="C547" s="105">
        <v>1068.25573435</v>
      </c>
      <c r="D547" s="105">
        <v>1056.1505376299999</v>
      </c>
      <c r="E547" s="105">
        <v>261.36811845</v>
      </c>
      <c r="F547" s="105">
        <v>261.36811845</v>
      </c>
    </row>
    <row r="548" spans="1:6" ht="12.75" customHeight="1" x14ac:dyDescent="0.2">
      <c r="A548" s="104" t="s">
        <v>216</v>
      </c>
      <c r="B548" s="104">
        <v>6</v>
      </c>
      <c r="C548" s="105">
        <v>1064.31534141</v>
      </c>
      <c r="D548" s="105">
        <v>1052.52173913</v>
      </c>
      <c r="E548" s="105">
        <v>258.43371947999998</v>
      </c>
      <c r="F548" s="105">
        <v>258.43371947999998</v>
      </c>
    </row>
    <row r="549" spans="1:6" ht="12.75" customHeight="1" x14ac:dyDescent="0.2">
      <c r="A549" s="104" t="s">
        <v>216</v>
      </c>
      <c r="B549" s="104">
        <v>7</v>
      </c>
      <c r="C549" s="105">
        <v>1062.6970358900001</v>
      </c>
      <c r="D549" s="105">
        <v>1051.7088607600001</v>
      </c>
      <c r="E549" s="105">
        <v>242.01803454</v>
      </c>
      <c r="F549" s="105">
        <v>242.01803454</v>
      </c>
    </row>
    <row r="550" spans="1:6" ht="12.75" customHeight="1" x14ac:dyDescent="0.2">
      <c r="A550" s="104" t="s">
        <v>216</v>
      </c>
      <c r="B550" s="104">
        <v>8</v>
      </c>
      <c r="C550" s="105">
        <v>772.33917646999998</v>
      </c>
      <c r="D550" s="105">
        <v>767.53164557000002</v>
      </c>
      <c r="E550" s="105">
        <v>223.06943390999999</v>
      </c>
      <c r="F550" s="105">
        <v>223.06943390999999</v>
      </c>
    </row>
    <row r="551" spans="1:6" ht="12.75" customHeight="1" x14ac:dyDescent="0.2">
      <c r="A551" s="104" t="s">
        <v>216</v>
      </c>
      <c r="B551" s="104">
        <v>9</v>
      </c>
      <c r="C551" s="105">
        <v>779.62715556000001</v>
      </c>
      <c r="D551" s="105">
        <v>766.97033897999995</v>
      </c>
      <c r="E551" s="105">
        <v>236.51085214</v>
      </c>
      <c r="F551" s="105">
        <v>236.51085214</v>
      </c>
    </row>
    <row r="552" spans="1:6" ht="12.75" customHeight="1" x14ac:dyDescent="0.2">
      <c r="A552" s="104" t="s">
        <v>216</v>
      </c>
      <c r="B552" s="104">
        <v>10</v>
      </c>
      <c r="C552" s="105">
        <v>782.94957336000004</v>
      </c>
      <c r="D552" s="105">
        <v>769.60072594999997</v>
      </c>
      <c r="E552" s="105">
        <v>249.53380813999999</v>
      </c>
      <c r="F552" s="105">
        <v>249.53380813999999</v>
      </c>
    </row>
    <row r="553" spans="1:6" ht="12.75" customHeight="1" x14ac:dyDescent="0.2">
      <c r="A553" s="104" t="s">
        <v>216</v>
      </c>
      <c r="B553" s="104">
        <v>11</v>
      </c>
      <c r="C553" s="105">
        <v>780.06155723999996</v>
      </c>
      <c r="D553" s="105">
        <v>770.69518717000005</v>
      </c>
      <c r="E553" s="105">
        <v>248.20880682000001</v>
      </c>
      <c r="F553" s="105">
        <v>248.20880682000001</v>
      </c>
    </row>
    <row r="554" spans="1:6" ht="12.75" customHeight="1" x14ac:dyDescent="0.2">
      <c r="A554" s="104" t="s">
        <v>216</v>
      </c>
      <c r="B554" s="104">
        <v>12</v>
      </c>
      <c r="C554" s="105">
        <v>772.82568806999996</v>
      </c>
      <c r="D554" s="105">
        <v>772.82568806999996</v>
      </c>
      <c r="E554" s="105">
        <v>250.12962658999999</v>
      </c>
      <c r="F554" s="105">
        <v>250.12962658999999</v>
      </c>
    </row>
    <row r="555" spans="1:6" ht="12.75" customHeight="1" x14ac:dyDescent="0.2">
      <c r="A555" s="104" t="s">
        <v>216</v>
      </c>
      <c r="B555" s="104">
        <v>13</v>
      </c>
      <c r="C555" s="105">
        <v>776.69882381000002</v>
      </c>
      <c r="D555" s="105">
        <v>773.11619717999997</v>
      </c>
      <c r="E555" s="105">
        <v>250.78386394</v>
      </c>
      <c r="F555" s="105">
        <v>250.78386394</v>
      </c>
    </row>
    <row r="556" spans="1:6" ht="12.75" customHeight="1" x14ac:dyDescent="0.2">
      <c r="A556" s="104" t="s">
        <v>216</v>
      </c>
      <c r="B556" s="104">
        <v>14</v>
      </c>
      <c r="C556" s="105">
        <v>780.85966896000002</v>
      </c>
      <c r="D556" s="105">
        <v>772.60536397999999</v>
      </c>
      <c r="E556" s="105">
        <v>247.62914946999999</v>
      </c>
      <c r="F556" s="105">
        <v>247.62914946999999</v>
      </c>
    </row>
    <row r="557" spans="1:6" ht="12.75" customHeight="1" x14ac:dyDescent="0.2">
      <c r="A557" s="104" t="s">
        <v>216</v>
      </c>
      <c r="B557" s="104">
        <v>15</v>
      </c>
      <c r="C557" s="105">
        <v>771.39287464999995</v>
      </c>
      <c r="D557" s="105">
        <v>766.16104869000003</v>
      </c>
      <c r="E557" s="105">
        <v>248.74954313999999</v>
      </c>
      <c r="F557" s="105">
        <v>248.74954313999999</v>
      </c>
    </row>
    <row r="558" spans="1:6" ht="12.75" customHeight="1" x14ac:dyDescent="0.2">
      <c r="A558" s="104" t="s">
        <v>216</v>
      </c>
      <c r="B558" s="104">
        <v>16</v>
      </c>
      <c r="C558" s="105">
        <v>781.45396362999998</v>
      </c>
      <c r="D558" s="105">
        <v>769.77099237000004</v>
      </c>
      <c r="E558" s="105">
        <v>248.82053295</v>
      </c>
      <c r="F558" s="105">
        <v>248.82053295</v>
      </c>
    </row>
    <row r="559" spans="1:6" ht="12.75" customHeight="1" x14ac:dyDescent="0.2">
      <c r="A559" s="104" t="s">
        <v>216</v>
      </c>
      <c r="B559" s="104">
        <v>17</v>
      </c>
      <c r="C559" s="105">
        <v>781.29422250000005</v>
      </c>
      <c r="D559" s="105">
        <v>773.12</v>
      </c>
      <c r="E559" s="105">
        <v>248.59253138</v>
      </c>
      <c r="F559" s="105">
        <v>248.59253138</v>
      </c>
    </row>
    <row r="560" spans="1:6" ht="12.75" customHeight="1" x14ac:dyDescent="0.2">
      <c r="A560" s="104" t="s">
        <v>216</v>
      </c>
      <c r="B560" s="104">
        <v>18</v>
      </c>
      <c r="C560" s="105">
        <v>776.75255920999996</v>
      </c>
      <c r="D560" s="105">
        <v>772.34343434000004</v>
      </c>
      <c r="E560" s="105">
        <v>246.91099248</v>
      </c>
      <c r="F560" s="105">
        <v>246.91099248</v>
      </c>
    </row>
    <row r="561" spans="1:6" ht="12.75" customHeight="1" x14ac:dyDescent="0.2">
      <c r="A561" s="104" t="s">
        <v>216</v>
      </c>
      <c r="B561" s="104">
        <v>19</v>
      </c>
      <c r="C561" s="105">
        <v>784.28165731000001</v>
      </c>
      <c r="D561" s="105">
        <v>772.46938776000002</v>
      </c>
      <c r="E561" s="105">
        <v>249.74512765</v>
      </c>
      <c r="F561" s="105">
        <v>249.74512765</v>
      </c>
    </row>
    <row r="562" spans="1:6" ht="12.75" customHeight="1" x14ac:dyDescent="0.2">
      <c r="A562" s="104" t="s">
        <v>216</v>
      </c>
      <c r="B562" s="104">
        <v>20</v>
      </c>
      <c r="C562" s="105">
        <v>781.08684892999997</v>
      </c>
      <c r="D562" s="105">
        <v>769.80972515999997</v>
      </c>
      <c r="E562" s="105">
        <v>247.47683866</v>
      </c>
      <c r="F562" s="105">
        <v>247.47683866</v>
      </c>
    </row>
    <row r="563" spans="1:6" ht="12.75" customHeight="1" x14ac:dyDescent="0.2">
      <c r="A563" s="104" t="s">
        <v>216</v>
      </c>
      <c r="B563" s="104">
        <v>21</v>
      </c>
      <c r="C563" s="105">
        <v>781.59487024999999</v>
      </c>
      <c r="D563" s="105">
        <v>770.10845987000005</v>
      </c>
      <c r="E563" s="105">
        <v>250.15956667</v>
      </c>
      <c r="F563" s="105">
        <v>250.15956667</v>
      </c>
    </row>
    <row r="564" spans="1:6" ht="12.75" customHeight="1" x14ac:dyDescent="0.2">
      <c r="A564" s="104" t="s">
        <v>216</v>
      </c>
      <c r="B564" s="104">
        <v>22</v>
      </c>
      <c r="C564" s="105">
        <v>784.34009584</v>
      </c>
      <c r="D564" s="105">
        <v>773.14479638</v>
      </c>
      <c r="E564" s="105">
        <v>252.27416880999999</v>
      </c>
      <c r="F564" s="105">
        <v>252.27416880999999</v>
      </c>
    </row>
    <row r="565" spans="1:6" ht="12.75" customHeight="1" x14ac:dyDescent="0.2">
      <c r="A565" s="104" t="s">
        <v>216</v>
      </c>
      <c r="B565" s="104">
        <v>23</v>
      </c>
      <c r="C565" s="105">
        <v>785.03824554000005</v>
      </c>
      <c r="D565" s="105">
        <v>774.34322034000002</v>
      </c>
      <c r="E565" s="105">
        <v>244.71667826000001</v>
      </c>
      <c r="F565" s="105">
        <v>244.71667826000001</v>
      </c>
    </row>
    <row r="566" spans="1:6" ht="12.75" customHeight="1" x14ac:dyDescent="0.2">
      <c r="A566" s="104" t="s">
        <v>216</v>
      </c>
      <c r="B566" s="104">
        <v>24</v>
      </c>
      <c r="C566" s="105">
        <v>780.69597667999994</v>
      </c>
      <c r="D566" s="105">
        <v>771.21399177000001</v>
      </c>
      <c r="E566" s="105">
        <v>219.68549393000001</v>
      </c>
      <c r="F566" s="105">
        <v>219.68549393000001</v>
      </c>
    </row>
    <row r="567" spans="1:6" ht="12.75" customHeight="1" x14ac:dyDescent="0.2">
      <c r="A567" s="104" t="s">
        <v>217</v>
      </c>
      <c r="B567" s="104">
        <v>1</v>
      </c>
      <c r="C567" s="105">
        <v>777.71441378999998</v>
      </c>
      <c r="D567" s="105">
        <v>767.86469345</v>
      </c>
      <c r="E567" s="105">
        <v>237.39283703999999</v>
      </c>
      <c r="F567" s="105">
        <v>237.39283703999999</v>
      </c>
    </row>
    <row r="568" spans="1:6" ht="12.75" customHeight="1" x14ac:dyDescent="0.2">
      <c r="A568" s="104" t="s">
        <v>217</v>
      </c>
      <c r="B568" s="104">
        <v>2</v>
      </c>
      <c r="C568" s="105">
        <v>772.13425983000002</v>
      </c>
      <c r="D568" s="105">
        <v>761.46017699000004</v>
      </c>
      <c r="E568" s="105">
        <v>255.04445712</v>
      </c>
      <c r="F568" s="105">
        <v>255.04445712</v>
      </c>
    </row>
    <row r="569" spans="1:6" ht="12.75" customHeight="1" x14ac:dyDescent="0.2">
      <c r="A569" s="104" t="s">
        <v>217</v>
      </c>
      <c r="B569" s="104">
        <v>3</v>
      </c>
      <c r="C569" s="105">
        <v>768.51946898000006</v>
      </c>
      <c r="D569" s="105">
        <v>757.08520179000004</v>
      </c>
      <c r="E569" s="105">
        <v>266.11590453999997</v>
      </c>
      <c r="F569" s="105">
        <v>266.11590453999997</v>
      </c>
    </row>
    <row r="570" spans="1:6" ht="12.75" customHeight="1" x14ac:dyDescent="0.2">
      <c r="A570" s="104" t="s">
        <v>217</v>
      </c>
      <c r="B570" s="104">
        <v>4</v>
      </c>
      <c r="C570" s="105">
        <v>769.02482891</v>
      </c>
      <c r="D570" s="105">
        <v>757.55656108999995</v>
      </c>
      <c r="E570" s="105">
        <v>269.84159568000001</v>
      </c>
      <c r="F570" s="105">
        <v>269.84159568000001</v>
      </c>
    </row>
    <row r="571" spans="1:6" ht="12.75" customHeight="1" x14ac:dyDescent="0.2">
      <c r="A571" s="104" t="s">
        <v>217</v>
      </c>
      <c r="B571" s="104">
        <v>5</v>
      </c>
      <c r="C571" s="105">
        <v>773.9513359</v>
      </c>
      <c r="D571" s="105">
        <v>762.99086757999999</v>
      </c>
      <c r="E571" s="105">
        <v>260.74904086999999</v>
      </c>
      <c r="F571" s="105">
        <v>260.74904086999999</v>
      </c>
    </row>
    <row r="572" spans="1:6" ht="12.75" customHeight="1" x14ac:dyDescent="0.2">
      <c r="A572" s="104" t="s">
        <v>217</v>
      </c>
      <c r="B572" s="104">
        <v>6</v>
      </c>
      <c r="C572" s="105">
        <v>772.78593866000006</v>
      </c>
      <c r="D572" s="105">
        <v>761.98630136999998</v>
      </c>
      <c r="E572" s="105">
        <v>253.96407323</v>
      </c>
      <c r="F572" s="105">
        <v>253.96407323</v>
      </c>
    </row>
    <row r="573" spans="1:6" ht="12.75" customHeight="1" x14ac:dyDescent="0.2">
      <c r="A573" s="104" t="s">
        <v>217</v>
      </c>
      <c r="B573" s="104">
        <v>7</v>
      </c>
      <c r="C573" s="105">
        <v>773.36542452000003</v>
      </c>
      <c r="D573" s="105">
        <v>762.50539957000001</v>
      </c>
      <c r="E573" s="105">
        <v>240.65627638999999</v>
      </c>
      <c r="F573" s="105">
        <v>240.65627638999999</v>
      </c>
    </row>
    <row r="574" spans="1:6" ht="12.75" customHeight="1" x14ac:dyDescent="0.2">
      <c r="A574" s="104" t="s">
        <v>217</v>
      </c>
      <c r="B574" s="104">
        <v>8</v>
      </c>
      <c r="C574" s="105">
        <v>811.14311437000003</v>
      </c>
      <c r="D574" s="105">
        <v>800.66985646000001</v>
      </c>
      <c r="E574" s="105">
        <v>221.99297869</v>
      </c>
      <c r="F574" s="105">
        <v>221.99297869</v>
      </c>
    </row>
    <row r="575" spans="1:6" ht="12.75" customHeight="1" x14ac:dyDescent="0.2">
      <c r="A575" s="104" t="s">
        <v>217</v>
      </c>
      <c r="B575" s="104">
        <v>9</v>
      </c>
      <c r="C575" s="105">
        <v>800.62330295000004</v>
      </c>
      <c r="D575" s="105">
        <v>800.13333333000003</v>
      </c>
      <c r="E575" s="105">
        <v>219.99635893999999</v>
      </c>
      <c r="F575" s="105">
        <v>219.99635893999999</v>
      </c>
    </row>
    <row r="576" spans="1:6" ht="12.75" customHeight="1" x14ac:dyDescent="0.2">
      <c r="A576" s="104" t="s">
        <v>217</v>
      </c>
      <c r="B576" s="104">
        <v>10</v>
      </c>
      <c r="C576" s="105">
        <v>806.77824247000001</v>
      </c>
      <c r="D576" s="105">
        <v>802.24489796</v>
      </c>
      <c r="E576" s="105">
        <v>239.81392439000001</v>
      </c>
      <c r="F576" s="105">
        <v>239.81392439000001</v>
      </c>
    </row>
    <row r="577" spans="1:6" ht="12.75" customHeight="1" x14ac:dyDescent="0.2">
      <c r="A577" s="104" t="s">
        <v>217</v>
      </c>
      <c r="B577" s="104">
        <v>11</v>
      </c>
      <c r="C577" s="105">
        <v>814.36660172999996</v>
      </c>
      <c r="D577" s="105">
        <v>803.53046595000001</v>
      </c>
      <c r="E577" s="105">
        <v>229.92804226999999</v>
      </c>
      <c r="F577" s="105">
        <v>229.92804226999999</v>
      </c>
    </row>
    <row r="578" spans="1:6" ht="12.75" customHeight="1" x14ac:dyDescent="0.2">
      <c r="A578" s="104" t="s">
        <v>217</v>
      </c>
      <c r="B578" s="104">
        <v>12</v>
      </c>
      <c r="C578" s="105">
        <v>805.30097826999997</v>
      </c>
      <c r="D578" s="105">
        <v>803.19926873999998</v>
      </c>
      <c r="E578" s="105">
        <v>227.82531254</v>
      </c>
      <c r="F578" s="105">
        <v>227.82531254</v>
      </c>
    </row>
    <row r="579" spans="1:6" ht="12.75" customHeight="1" x14ac:dyDescent="0.2">
      <c r="A579" s="104" t="s">
        <v>217</v>
      </c>
      <c r="B579" s="104">
        <v>13</v>
      </c>
      <c r="C579" s="105">
        <v>801.55389375000004</v>
      </c>
      <c r="D579" s="105">
        <v>800.29795158000002</v>
      </c>
      <c r="E579" s="105">
        <v>226.06959001000001</v>
      </c>
      <c r="F579" s="105">
        <v>226.06959001000001</v>
      </c>
    </row>
    <row r="580" spans="1:6" ht="12.75" customHeight="1" x14ac:dyDescent="0.2">
      <c r="A580" s="104" t="s">
        <v>217</v>
      </c>
      <c r="B580" s="104">
        <v>14</v>
      </c>
      <c r="C580" s="105">
        <v>810.46438825999996</v>
      </c>
      <c r="D580" s="105">
        <v>803.62683437999999</v>
      </c>
      <c r="E580" s="105">
        <v>224.27176739999999</v>
      </c>
      <c r="F580" s="105">
        <v>224.27176739999999</v>
      </c>
    </row>
    <row r="581" spans="1:6" ht="12.75" customHeight="1" x14ac:dyDescent="0.2">
      <c r="A581" s="104" t="s">
        <v>217</v>
      </c>
      <c r="B581" s="104">
        <v>15</v>
      </c>
      <c r="C581" s="105">
        <v>819.98896968999998</v>
      </c>
      <c r="D581" s="105">
        <v>809.41787941999996</v>
      </c>
      <c r="E581" s="105">
        <v>227.68502119999999</v>
      </c>
      <c r="F581" s="105">
        <v>227.68502119999999</v>
      </c>
    </row>
    <row r="582" spans="1:6" ht="12.75" customHeight="1" x14ac:dyDescent="0.2">
      <c r="A582" s="104" t="s">
        <v>217</v>
      </c>
      <c r="B582" s="104">
        <v>16</v>
      </c>
      <c r="C582" s="105">
        <v>822.04362827</v>
      </c>
      <c r="D582" s="105">
        <v>811.38655461999997</v>
      </c>
      <c r="E582" s="105">
        <v>229.70919258000001</v>
      </c>
      <c r="F582" s="105">
        <v>229.70919258000001</v>
      </c>
    </row>
    <row r="583" spans="1:6" ht="12.75" customHeight="1" x14ac:dyDescent="0.2">
      <c r="A583" s="104" t="s">
        <v>217</v>
      </c>
      <c r="B583" s="104">
        <v>17</v>
      </c>
      <c r="C583" s="105">
        <v>812.29560736999997</v>
      </c>
      <c r="D583" s="105">
        <v>809.91561180999997</v>
      </c>
      <c r="E583" s="105">
        <v>228.00357432000001</v>
      </c>
      <c r="F583" s="105">
        <v>228.00357432000001</v>
      </c>
    </row>
    <row r="584" spans="1:6" ht="12.75" customHeight="1" x14ac:dyDescent="0.2">
      <c r="A584" s="104" t="s">
        <v>217</v>
      </c>
      <c r="B584" s="104">
        <v>18</v>
      </c>
      <c r="C584" s="105">
        <v>817.05368682000005</v>
      </c>
      <c r="D584" s="105">
        <v>810.02237135999997</v>
      </c>
      <c r="E584" s="105">
        <v>231.53117338999999</v>
      </c>
      <c r="F584" s="105">
        <v>231.53117338999999</v>
      </c>
    </row>
    <row r="585" spans="1:6" ht="12.75" customHeight="1" x14ac:dyDescent="0.2">
      <c r="A585" s="104" t="s">
        <v>217</v>
      </c>
      <c r="B585" s="104">
        <v>19</v>
      </c>
      <c r="C585" s="105">
        <v>814.81672921999996</v>
      </c>
      <c r="D585" s="105">
        <v>810.82608696</v>
      </c>
      <c r="E585" s="105">
        <v>233.45257246</v>
      </c>
      <c r="F585" s="105">
        <v>233.45257246</v>
      </c>
    </row>
    <row r="586" spans="1:6" ht="12.75" customHeight="1" x14ac:dyDescent="0.2">
      <c r="A586" s="104" t="s">
        <v>217</v>
      </c>
      <c r="B586" s="104">
        <v>20</v>
      </c>
      <c r="C586" s="105">
        <v>815.16993216000003</v>
      </c>
      <c r="D586" s="105">
        <v>809.63752665000004</v>
      </c>
      <c r="E586" s="105">
        <v>230.34924774000001</v>
      </c>
      <c r="F586" s="105">
        <v>230.34924774000001</v>
      </c>
    </row>
    <row r="587" spans="1:6" ht="12.75" customHeight="1" x14ac:dyDescent="0.2">
      <c r="A587" s="104" t="s">
        <v>217</v>
      </c>
      <c r="B587" s="104">
        <v>21</v>
      </c>
      <c r="C587" s="105">
        <v>817.05117313999995</v>
      </c>
      <c r="D587" s="105">
        <v>809.60526316000005</v>
      </c>
      <c r="E587" s="105">
        <v>235.07801495000001</v>
      </c>
      <c r="F587" s="105">
        <v>235.07801495000001</v>
      </c>
    </row>
    <row r="588" spans="1:6" ht="12.75" customHeight="1" x14ac:dyDescent="0.2">
      <c r="A588" s="104" t="s">
        <v>217</v>
      </c>
      <c r="B588" s="104">
        <v>22</v>
      </c>
      <c r="C588" s="105">
        <v>822.62720611999998</v>
      </c>
      <c r="D588" s="105">
        <v>814.33189655000001</v>
      </c>
      <c r="E588" s="105">
        <v>234.70846503000001</v>
      </c>
      <c r="F588" s="105">
        <v>234.70846503000001</v>
      </c>
    </row>
    <row r="589" spans="1:6" ht="12.75" customHeight="1" x14ac:dyDescent="0.2">
      <c r="A589" s="104" t="s">
        <v>217</v>
      </c>
      <c r="B589" s="104">
        <v>23</v>
      </c>
      <c r="C589" s="105">
        <v>826.94323367000004</v>
      </c>
      <c r="D589" s="105">
        <v>816.54223968999997</v>
      </c>
      <c r="E589" s="105">
        <v>229.68010293</v>
      </c>
      <c r="F589" s="105">
        <v>229.68010293</v>
      </c>
    </row>
    <row r="590" spans="1:6" ht="12.75" customHeight="1" x14ac:dyDescent="0.2">
      <c r="A590" s="104" t="s">
        <v>217</v>
      </c>
      <c r="B590" s="104">
        <v>24</v>
      </c>
      <c r="C590" s="105">
        <v>883.44792681000001</v>
      </c>
      <c r="D590" s="105">
        <v>873.51888668000004</v>
      </c>
      <c r="E590" s="105">
        <v>220.29440916999999</v>
      </c>
      <c r="F590" s="105">
        <v>220.29440916999999</v>
      </c>
    </row>
    <row r="591" spans="1:6" ht="12.75" customHeight="1" x14ac:dyDescent="0.2">
      <c r="A591" s="104" t="s">
        <v>218</v>
      </c>
      <c r="B591" s="104">
        <v>1</v>
      </c>
      <c r="C591" s="105">
        <v>834.94148761999998</v>
      </c>
      <c r="D591" s="105">
        <v>824.67775468000002</v>
      </c>
      <c r="E591" s="105">
        <v>230.88064527</v>
      </c>
      <c r="F591" s="105">
        <v>230.88064527</v>
      </c>
    </row>
    <row r="592" spans="1:6" ht="12.75" customHeight="1" x14ac:dyDescent="0.2">
      <c r="A592" s="104" t="s">
        <v>218</v>
      </c>
      <c r="B592" s="104">
        <v>2</v>
      </c>
      <c r="C592" s="105">
        <v>828.24254555000005</v>
      </c>
      <c r="D592" s="105">
        <v>817.06896552000001</v>
      </c>
      <c r="E592" s="105">
        <v>242.25477395999999</v>
      </c>
      <c r="F592" s="105">
        <v>242.25477395999999</v>
      </c>
    </row>
    <row r="593" spans="1:6" ht="12.75" customHeight="1" x14ac:dyDescent="0.2">
      <c r="A593" s="104" t="s">
        <v>218</v>
      </c>
      <c r="B593" s="104">
        <v>3</v>
      </c>
      <c r="C593" s="105">
        <v>818.83639516999995</v>
      </c>
      <c r="D593" s="105">
        <v>807.27074235999999</v>
      </c>
      <c r="E593" s="105">
        <v>250.50496910000001</v>
      </c>
      <c r="F593" s="105">
        <v>250.50496910000001</v>
      </c>
    </row>
    <row r="594" spans="1:6" ht="12.75" customHeight="1" x14ac:dyDescent="0.2">
      <c r="A594" s="104" t="s">
        <v>218</v>
      </c>
      <c r="B594" s="104">
        <v>4</v>
      </c>
      <c r="C594" s="105">
        <v>820.71807661000003</v>
      </c>
      <c r="D594" s="105">
        <v>808.97603486000003</v>
      </c>
      <c r="E594" s="105">
        <v>253.25972392</v>
      </c>
      <c r="F594" s="105">
        <v>253.25972392</v>
      </c>
    </row>
    <row r="595" spans="1:6" ht="12.75" customHeight="1" x14ac:dyDescent="0.2">
      <c r="A595" s="104" t="s">
        <v>218</v>
      </c>
      <c r="B595" s="104">
        <v>5</v>
      </c>
      <c r="C595" s="105">
        <v>819.74684027000001</v>
      </c>
      <c r="D595" s="105">
        <v>807.82417582000005</v>
      </c>
      <c r="E595" s="105">
        <v>253.65141061</v>
      </c>
      <c r="F595" s="105">
        <v>253.65141061</v>
      </c>
    </row>
    <row r="596" spans="1:6" ht="12.75" customHeight="1" x14ac:dyDescent="0.2">
      <c r="A596" s="104" t="s">
        <v>218</v>
      </c>
      <c r="B596" s="104">
        <v>6</v>
      </c>
      <c r="C596" s="105">
        <v>817.93583331000002</v>
      </c>
      <c r="D596" s="105">
        <v>806.56319289999999</v>
      </c>
      <c r="E596" s="105">
        <v>249.64332598999999</v>
      </c>
      <c r="F596" s="105">
        <v>249.64332598999999</v>
      </c>
    </row>
    <row r="597" spans="1:6" ht="12.75" customHeight="1" x14ac:dyDescent="0.2">
      <c r="A597" s="104" t="s">
        <v>218</v>
      </c>
      <c r="B597" s="104">
        <v>7</v>
      </c>
      <c r="C597" s="105">
        <v>817.23236430999998</v>
      </c>
      <c r="D597" s="105">
        <v>806.26326963999998</v>
      </c>
      <c r="E597" s="105">
        <v>238.47883114999999</v>
      </c>
      <c r="F597" s="105">
        <v>238.47883114999999</v>
      </c>
    </row>
    <row r="598" spans="1:6" ht="12.75" customHeight="1" x14ac:dyDescent="0.2">
      <c r="A598" s="104" t="s">
        <v>218</v>
      </c>
      <c r="B598" s="104">
        <v>8</v>
      </c>
      <c r="C598" s="105">
        <v>945.06056375000003</v>
      </c>
      <c r="D598" s="105">
        <v>941.26609441999994</v>
      </c>
      <c r="E598" s="105">
        <v>224.82230763999999</v>
      </c>
      <c r="F598" s="105">
        <v>224.82230763999999</v>
      </c>
    </row>
    <row r="599" spans="1:6" ht="12.75" customHeight="1" x14ac:dyDescent="0.2">
      <c r="A599" s="104" t="s">
        <v>218</v>
      </c>
      <c r="B599" s="104">
        <v>9</v>
      </c>
      <c r="C599" s="105">
        <v>944.48941550999996</v>
      </c>
      <c r="D599" s="105">
        <v>936.20469083</v>
      </c>
      <c r="E599" s="105">
        <v>234.56126742000001</v>
      </c>
      <c r="F599" s="105">
        <v>234.56126742000001</v>
      </c>
    </row>
    <row r="600" spans="1:6" ht="12.75" customHeight="1" x14ac:dyDescent="0.2">
      <c r="A600" s="104" t="s">
        <v>218</v>
      </c>
      <c r="B600" s="104">
        <v>10</v>
      </c>
      <c r="C600" s="105">
        <v>950.65299153000001</v>
      </c>
      <c r="D600" s="105">
        <v>942.79569891999995</v>
      </c>
      <c r="E600" s="105">
        <v>266.16578712</v>
      </c>
      <c r="F600" s="105">
        <v>266.16578712</v>
      </c>
    </row>
    <row r="601" spans="1:6" ht="12.75" customHeight="1" x14ac:dyDescent="0.2">
      <c r="A601" s="104" t="s">
        <v>218</v>
      </c>
      <c r="B601" s="104">
        <v>11</v>
      </c>
      <c r="C601" s="105">
        <v>958.31116185999997</v>
      </c>
      <c r="D601" s="105">
        <v>951.85441940999999</v>
      </c>
      <c r="E601" s="105">
        <v>254.82610205</v>
      </c>
      <c r="F601" s="105">
        <v>254.82610205</v>
      </c>
    </row>
    <row r="602" spans="1:6" ht="12.75" customHeight="1" x14ac:dyDescent="0.2">
      <c r="A602" s="104" t="s">
        <v>218</v>
      </c>
      <c r="B602" s="104">
        <v>12</v>
      </c>
      <c r="C602" s="105">
        <v>957.46212709999998</v>
      </c>
      <c r="D602" s="105">
        <v>957.01067616</v>
      </c>
      <c r="E602" s="105">
        <v>253.26397875000001</v>
      </c>
      <c r="F602" s="105">
        <v>253.26397875000001</v>
      </c>
    </row>
    <row r="603" spans="1:6" ht="12.75" customHeight="1" x14ac:dyDescent="0.2">
      <c r="A603" s="104" t="s">
        <v>218</v>
      </c>
      <c r="B603" s="104">
        <v>13</v>
      </c>
      <c r="C603" s="105">
        <v>963.88551968000002</v>
      </c>
      <c r="D603" s="105">
        <v>959.42608696000002</v>
      </c>
      <c r="E603" s="105">
        <v>251.95794885999999</v>
      </c>
      <c r="F603" s="105">
        <v>251.95794885999999</v>
      </c>
    </row>
    <row r="604" spans="1:6" ht="12.75" customHeight="1" x14ac:dyDescent="0.2">
      <c r="A604" s="104" t="s">
        <v>218</v>
      </c>
      <c r="B604" s="104">
        <v>14</v>
      </c>
      <c r="C604" s="105">
        <v>969.02667435000001</v>
      </c>
      <c r="D604" s="105">
        <v>955.34971644999996</v>
      </c>
      <c r="E604" s="105">
        <v>250.27023143</v>
      </c>
      <c r="F604" s="105">
        <v>250.27023143</v>
      </c>
    </row>
    <row r="605" spans="1:6" ht="12.75" customHeight="1" x14ac:dyDescent="0.2">
      <c r="A605" s="104" t="s">
        <v>218</v>
      </c>
      <c r="B605" s="104">
        <v>15</v>
      </c>
      <c r="C605" s="105">
        <v>954.95736710000006</v>
      </c>
      <c r="D605" s="105">
        <v>951.73752310999998</v>
      </c>
      <c r="E605" s="105">
        <v>252.06778671000001</v>
      </c>
      <c r="F605" s="105">
        <v>252.06778671000001</v>
      </c>
    </row>
    <row r="606" spans="1:6" ht="12.75" customHeight="1" x14ac:dyDescent="0.2">
      <c r="A606" s="104" t="s">
        <v>218</v>
      </c>
      <c r="B606" s="104">
        <v>16</v>
      </c>
      <c r="C606" s="105">
        <v>968.26599303</v>
      </c>
      <c r="D606" s="105">
        <v>958.99253730999999</v>
      </c>
      <c r="E606" s="105">
        <v>252.33561094000001</v>
      </c>
      <c r="F606" s="105">
        <v>252.33561094000001</v>
      </c>
    </row>
    <row r="607" spans="1:6" ht="12.75" customHeight="1" x14ac:dyDescent="0.2">
      <c r="A607" s="104" t="s">
        <v>218</v>
      </c>
      <c r="B607" s="104">
        <v>17</v>
      </c>
      <c r="C607" s="105">
        <v>969.64512127</v>
      </c>
      <c r="D607" s="105">
        <v>961.6015625</v>
      </c>
      <c r="E607" s="105">
        <v>249.35032174</v>
      </c>
      <c r="F607" s="105">
        <v>249.35032174</v>
      </c>
    </row>
    <row r="608" spans="1:6" ht="12.75" customHeight="1" x14ac:dyDescent="0.2">
      <c r="A608" s="104" t="s">
        <v>218</v>
      </c>
      <c r="B608" s="104">
        <v>18</v>
      </c>
      <c r="C608" s="105">
        <v>970.29280071000005</v>
      </c>
      <c r="D608" s="105">
        <v>956.67984190000004</v>
      </c>
      <c r="E608" s="105">
        <v>251.81283489</v>
      </c>
      <c r="F608" s="105">
        <v>251.81283489</v>
      </c>
    </row>
    <row r="609" spans="1:6" ht="12.75" customHeight="1" x14ac:dyDescent="0.2">
      <c r="A609" s="104" t="s">
        <v>218</v>
      </c>
      <c r="B609" s="104">
        <v>19</v>
      </c>
      <c r="C609" s="105">
        <v>971.29274401999999</v>
      </c>
      <c r="D609" s="105">
        <v>956.95219124000005</v>
      </c>
      <c r="E609" s="105">
        <v>253.67352337</v>
      </c>
      <c r="F609" s="105">
        <v>253.67352337</v>
      </c>
    </row>
    <row r="610" spans="1:6" ht="12.75" customHeight="1" x14ac:dyDescent="0.2">
      <c r="A610" s="104" t="s">
        <v>218</v>
      </c>
      <c r="B610" s="104">
        <v>20</v>
      </c>
      <c r="C610" s="105">
        <v>966.77700589000005</v>
      </c>
      <c r="D610" s="105">
        <v>953.3814433</v>
      </c>
      <c r="E610" s="105">
        <v>252.44421041000001</v>
      </c>
      <c r="F610" s="105">
        <v>252.44421041000001</v>
      </c>
    </row>
    <row r="611" spans="1:6" ht="12.75" customHeight="1" x14ac:dyDescent="0.2">
      <c r="A611" s="104" t="s">
        <v>218</v>
      </c>
      <c r="B611" s="104">
        <v>21</v>
      </c>
      <c r="C611" s="105">
        <v>967.40922488000001</v>
      </c>
      <c r="D611" s="105">
        <v>953.72093023000002</v>
      </c>
      <c r="E611" s="105">
        <v>257.55987828000002</v>
      </c>
      <c r="F611" s="105">
        <v>257.55987828000002</v>
      </c>
    </row>
    <row r="612" spans="1:6" ht="12.75" customHeight="1" x14ac:dyDescent="0.2">
      <c r="A612" s="104" t="s">
        <v>218</v>
      </c>
      <c r="B612" s="104">
        <v>22</v>
      </c>
      <c r="C612" s="105">
        <v>968.10570990999997</v>
      </c>
      <c r="D612" s="105">
        <v>960.88105727000004</v>
      </c>
      <c r="E612" s="105">
        <v>259.53175248999997</v>
      </c>
      <c r="F612" s="105">
        <v>259.53175248999997</v>
      </c>
    </row>
    <row r="613" spans="1:6" ht="12.75" customHeight="1" x14ac:dyDescent="0.2">
      <c r="A613" s="104" t="s">
        <v>218</v>
      </c>
      <c r="B613" s="104">
        <v>23</v>
      </c>
      <c r="C613" s="105">
        <v>998.98254926000004</v>
      </c>
      <c r="D613" s="105">
        <v>987.95876289</v>
      </c>
      <c r="E613" s="105">
        <v>242.75059476999999</v>
      </c>
      <c r="F613" s="105">
        <v>242.75059476999999</v>
      </c>
    </row>
    <row r="614" spans="1:6" ht="12.75" customHeight="1" x14ac:dyDescent="0.2">
      <c r="A614" s="104" t="s">
        <v>218</v>
      </c>
      <c r="B614" s="104">
        <v>24</v>
      </c>
      <c r="C614" s="105">
        <v>976.20815997</v>
      </c>
      <c r="D614" s="105">
        <v>965.67951317999996</v>
      </c>
      <c r="E614" s="105">
        <v>231.92921736</v>
      </c>
      <c r="F614" s="105">
        <v>231.92921736</v>
      </c>
    </row>
    <row r="615" spans="1:6" ht="12.75" customHeight="1" x14ac:dyDescent="0.2">
      <c r="A615" s="104" t="s">
        <v>219</v>
      </c>
      <c r="B615" s="104">
        <v>1</v>
      </c>
      <c r="C615" s="105">
        <v>975.54739854000002</v>
      </c>
      <c r="D615" s="105">
        <v>966.38429752000002</v>
      </c>
      <c r="E615" s="105">
        <v>230.91014569999999</v>
      </c>
      <c r="F615" s="105">
        <v>230.91014569999999</v>
      </c>
    </row>
    <row r="616" spans="1:6" ht="12.75" customHeight="1" x14ac:dyDescent="0.2">
      <c r="A616" s="104" t="s">
        <v>219</v>
      </c>
      <c r="B616" s="104">
        <v>2</v>
      </c>
      <c r="C616" s="105">
        <v>961.64546290999999</v>
      </c>
      <c r="D616" s="105">
        <v>955.04329003999999</v>
      </c>
      <c r="E616" s="105">
        <v>241.23323947</v>
      </c>
      <c r="F616" s="105">
        <v>241.23323947</v>
      </c>
    </row>
    <row r="617" spans="1:6" ht="12.75" customHeight="1" x14ac:dyDescent="0.2">
      <c r="A617" s="104" t="s">
        <v>219</v>
      </c>
      <c r="B617" s="104">
        <v>3</v>
      </c>
      <c r="C617" s="105">
        <v>954.65715799999998</v>
      </c>
      <c r="D617" s="105">
        <v>949.25438596000004</v>
      </c>
      <c r="E617" s="105">
        <v>251.76917682999999</v>
      </c>
      <c r="F617" s="105">
        <v>251.76917682999999</v>
      </c>
    </row>
    <row r="618" spans="1:6" ht="12.75" customHeight="1" x14ac:dyDescent="0.2">
      <c r="A618" s="104" t="s">
        <v>219</v>
      </c>
      <c r="B618" s="104">
        <v>4</v>
      </c>
      <c r="C618" s="105">
        <v>955.57409495000002</v>
      </c>
      <c r="D618" s="105">
        <v>950.59734513000001</v>
      </c>
      <c r="E618" s="105">
        <v>254.92018533999999</v>
      </c>
      <c r="F618" s="105">
        <v>254.92018533999999</v>
      </c>
    </row>
    <row r="619" spans="1:6" ht="12.75" customHeight="1" x14ac:dyDescent="0.2">
      <c r="A619" s="104" t="s">
        <v>219</v>
      </c>
      <c r="B619" s="104">
        <v>5</v>
      </c>
      <c r="C619" s="105">
        <v>948.75372910999999</v>
      </c>
      <c r="D619" s="105">
        <v>945.96026489999997</v>
      </c>
      <c r="E619" s="105">
        <v>255.88132198</v>
      </c>
      <c r="F619" s="105">
        <v>255.88132198</v>
      </c>
    </row>
    <row r="620" spans="1:6" ht="12.75" customHeight="1" x14ac:dyDescent="0.2">
      <c r="A620" s="104" t="s">
        <v>219</v>
      </c>
      <c r="B620" s="104">
        <v>6</v>
      </c>
      <c r="C620" s="105">
        <v>950.08297275999996</v>
      </c>
      <c r="D620" s="105">
        <v>943.54120266999996</v>
      </c>
      <c r="E620" s="105">
        <v>251.31300081000001</v>
      </c>
      <c r="F620" s="105">
        <v>251.31300081000001</v>
      </c>
    </row>
    <row r="621" spans="1:6" ht="12.75" customHeight="1" x14ac:dyDescent="0.2">
      <c r="A621" s="104" t="s">
        <v>219</v>
      </c>
      <c r="B621" s="104">
        <v>7</v>
      </c>
      <c r="C621" s="105">
        <v>952.61906255999997</v>
      </c>
      <c r="D621" s="105">
        <v>945.23504274000004</v>
      </c>
      <c r="E621" s="105">
        <v>237.76543805</v>
      </c>
      <c r="F621" s="105">
        <v>237.76543805</v>
      </c>
    </row>
    <row r="622" spans="1:6" ht="12.75" customHeight="1" x14ac:dyDescent="0.2">
      <c r="A622" s="104" t="s">
        <v>219</v>
      </c>
      <c r="B622" s="104">
        <v>8</v>
      </c>
      <c r="C622" s="105">
        <v>989.71961403</v>
      </c>
      <c r="D622" s="105">
        <v>977.09016393000002</v>
      </c>
      <c r="E622" s="105">
        <v>216.8745735</v>
      </c>
      <c r="F622" s="105">
        <v>216.8745735</v>
      </c>
    </row>
    <row r="623" spans="1:6" ht="12.75" customHeight="1" x14ac:dyDescent="0.2">
      <c r="A623" s="104" t="s">
        <v>219</v>
      </c>
      <c r="B623" s="104">
        <v>9</v>
      </c>
      <c r="C623" s="105">
        <v>989.63627068000005</v>
      </c>
      <c r="D623" s="105">
        <v>975.06122448999997</v>
      </c>
      <c r="E623" s="105">
        <v>236.77013808999999</v>
      </c>
      <c r="F623" s="105">
        <v>236.77013808999999</v>
      </c>
    </row>
    <row r="624" spans="1:6" ht="12.75" customHeight="1" x14ac:dyDescent="0.2">
      <c r="A624" s="104" t="s">
        <v>219</v>
      </c>
      <c r="B624" s="104">
        <v>10</v>
      </c>
      <c r="C624" s="105">
        <v>995.07375503000003</v>
      </c>
      <c r="D624" s="105">
        <v>980.45774647999997</v>
      </c>
      <c r="E624" s="105">
        <v>253.72155681999999</v>
      </c>
      <c r="F624" s="105">
        <v>253.72155681999999</v>
      </c>
    </row>
    <row r="625" spans="1:6" ht="12.75" customHeight="1" x14ac:dyDescent="0.2">
      <c r="A625" s="104" t="s">
        <v>219</v>
      </c>
      <c r="B625" s="104">
        <v>11</v>
      </c>
      <c r="C625" s="105">
        <v>997.27133097000001</v>
      </c>
      <c r="D625" s="105">
        <v>983.08702790999996</v>
      </c>
      <c r="E625" s="105">
        <v>245.02277215000001</v>
      </c>
      <c r="F625" s="105">
        <v>245.02277215000001</v>
      </c>
    </row>
    <row r="626" spans="1:6" ht="12.75" customHeight="1" x14ac:dyDescent="0.2">
      <c r="A626" s="104" t="s">
        <v>219</v>
      </c>
      <c r="B626" s="104">
        <v>12</v>
      </c>
      <c r="C626" s="105">
        <v>985.36596014999998</v>
      </c>
      <c r="D626" s="105">
        <v>982.34265733999996</v>
      </c>
      <c r="E626" s="105">
        <v>244.02372683999999</v>
      </c>
      <c r="F626" s="105">
        <v>244.02372683999999</v>
      </c>
    </row>
    <row r="627" spans="1:6" ht="12.75" customHeight="1" x14ac:dyDescent="0.2">
      <c r="A627" s="104" t="s">
        <v>219</v>
      </c>
      <c r="B627" s="104">
        <v>13</v>
      </c>
      <c r="C627" s="105">
        <v>992.39302878000001</v>
      </c>
      <c r="D627" s="105">
        <v>983.47442680999995</v>
      </c>
      <c r="E627" s="105">
        <v>243.92376393000001</v>
      </c>
      <c r="F627" s="105">
        <v>243.92376393000001</v>
      </c>
    </row>
    <row r="628" spans="1:6" ht="12.75" customHeight="1" x14ac:dyDescent="0.2">
      <c r="A628" s="104" t="s">
        <v>219</v>
      </c>
      <c r="B628" s="104">
        <v>14</v>
      </c>
      <c r="C628" s="105">
        <v>997.26725755999996</v>
      </c>
      <c r="D628" s="105">
        <v>987.24528301999999</v>
      </c>
      <c r="E628" s="105">
        <v>220.91917796999999</v>
      </c>
      <c r="F628" s="105">
        <v>220.91917796999999</v>
      </c>
    </row>
    <row r="629" spans="1:6" ht="12.75" customHeight="1" x14ac:dyDescent="0.2">
      <c r="A629" s="104" t="s">
        <v>219</v>
      </c>
      <c r="B629" s="104">
        <v>15</v>
      </c>
      <c r="C629" s="105">
        <v>989.03768047000005</v>
      </c>
      <c r="D629" s="105">
        <v>987.17850288</v>
      </c>
      <c r="E629" s="105">
        <v>195.58548228999999</v>
      </c>
      <c r="F629" s="105">
        <v>195.58548228999999</v>
      </c>
    </row>
    <row r="630" spans="1:6" ht="12.75" customHeight="1" x14ac:dyDescent="0.2">
      <c r="A630" s="104" t="s">
        <v>219</v>
      </c>
      <c r="B630" s="104">
        <v>16</v>
      </c>
      <c r="C630" s="105">
        <v>994.14156959000002</v>
      </c>
      <c r="D630" s="105">
        <v>986.82926828999996</v>
      </c>
      <c r="E630" s="105">
        <v>178.28086974000001</v>
      </c>
      <c r="F630" s="105">
        <v>178.28086974000001</v>
      </c>
    </row>
    <row r="631" spans="1:6" ht="12.75" customHeight="1" x14ac:dyDescent="0.2">
      <c r="A631" s="104" t="s">
        <v>219</v>
      </c>
      <c r="B631" s="104">
        <v>17</v>
      </c>
      <c r="C631" s="105">
        <v>992.22402750000003</v>
      </c>
      <c r="D631" s="105">
        <v>987.77777777999995</v>
      </c>
      <c r="E631" s="105">
        <v>176.8239312</v>
      </c>
      <c r="F631" s="105">
        <v>176.8239312</v>
      </c>
    </row>
    <row r="632" spans="1:6" ht="12.75" customHeight="1" x14ac:dyDescent="0.2">
      <c r="A632" s="104" t="s">
        <v>219</v>
      </c>
      <c r="B632" s="104">
        <v>18</v>
      </c>
      <c r="C632" s="105">
        <v>993.29500793</v>
      </c>
      <c r="D632" s="105">
        <v>984.42386830999999</v>
      </c>
      <c r="E632" s="105">
        <v>196.43237740999999</v>
      </c>
      <c r="F632" s="105">
        <v>196.43237740999999</v>
      </c>
    </row>
    <row r="633" spans="1:6" ht="12.75" customHeight="1" x14ac:dyDescent="0.2">
      <c r="A633" s="104" t="s">
        <v>219</v>
      </c>
      <c r="B633" s="104">
        <v>19</v>
      </c>
      <c r="C633" s="105">
        <v>988.48139614000002</v>
      </c>
      <c r="D633" s="105">
        <v>983.09859155000004</v>
      </c>
      <c r="E633" s="105">
        <v>217.55501889000001</v>
      </c>
      <c r="F633" s="105">
        <v>217.55501889000001</v>
      </c>
    </row>
    <row r="634" spans="1:6" ht="12.75" customHeight="1" x14ac:dyDescent="0.2">
      <c r="A634" s="104" t="s">
        <v>219</v>
      </c>
      <c r="B634" s="104">
        <v>20</v>
      </c>
      <c r="C634" s="105">
        <v>991.74345678999998</v>
      </c>
      <c r="D634" s="105">
        <v>978.67063492</v>
      </c>
      <c r="E634" s="105">
        <v>242.78097767</v>
      </c>
      <c r="F634" s="105">
        <v>242.78097767</v>
      </c>
    </row>
    <row r="635" spans="1:6" ht="12.75" customHeight="1" x14ac:dyDescent="0.2">
      <c r="A635" s="104" t="s">
        <v>219</v>
      </c>
      <c r="B635" s="104">
        <v>21</v>
      </c>
      <c r="C635" s="105">
        <v>994.84682397999995</v>
      </c>
      <c r="D635" s="105">
        <v>981.43434343000001</v>
      </c>
      <c r="E635" s="105">
        <v>249.28246672</v>
      </c>
      <c r="F635" s="105">
        <v>249.28246672</v>
      </c>
    </row>
    <row r="636" spans="1:6" ht="12.75" customHeight="1" x14ac:dyDescent="0.2">
      <c r="A636" s="104" t="s">
        <v>219</v>
      </c>
      <c r="B636" s="104">
        <v>22</v>
      </c>
      <c r="C636" s="105">
        <v>997.89332870999999</v>
      </c>
      <c r="D636" s="105">
        <v>987.02258727000003</v>
      </c>
      <c r="E636" s="105">
        <v>251.50942702</v>
      </c>
      <c r="F636" s="105">
        <v>251.50942702</v>
      </c>
    </row>
    <row r="637" spans="1:6" ht="12.75" customHeight="1" x14ac:dyDescent="0.2">
      <c r="A637" s="104" t="s">
        <v>219</v>
      </c>
      <c r="B637" s="104">
        <v>23</v>
      </c>
      <c r="C637" s="105">
        <v>1015.0888595500001</v>
      </c>
      <c r="D637" s="105">
        <v>1004.3359375</v>
      </c>
      <c r="E637" s="105">
        <v>246.98117833000001</v>
      </c>
      <c r="F637" s="105">
        <v>246.98117833000001</v>
      </c>
    </row>
    <row r="638" spans="1:6" ht="12.75" customHeight="1" x14ac:dyDescent="0.2">
      <c r="A638" s="104" t="s">
        <v>219</v>
      </c>
      <c r="B638" s="104">
        <v>24</v>
      </c>
      <c r="C638" s="105">
        <v>1011.56983071</v>
      </c>
      <c r="D638" s="105">
        <v>1000.62977099</v>
      </c>
      <c r="E638" s="105">
        <v>248.86548074000001</v>
      </c>
      <c r="F638" s="105">
        <v>248.86548074000001</v>
      </c>
    </row>
    <row r="639" spans="1:6" ht="12.75" customHeight="1" x14ac:dyDescent="0.2">
      <c r="A639" s="104" t="s">
        <v>220</v>
      </c>
      <c r="B639" s="104">
        <v>1</v>
      </c>
      <c r="C639" s="105">
        <v>1004.0548068099999</v>
      </c>
      <c r="D639" s="105">
        <v>994.61100568999996</v>
      </c>
      <c r="E639" s="105">
        <v>246.43823879000001</v>
      </c>
      <c r="F639" s="105">
        <v>246.43823879000001</v>
      </c>
    </row>
    <row r="640" spans="1:6" ht="12.75" customHeight="1" x14ac:dyDescent="0.2">
      <c r="A640" s="104" t="s">
        <v>220</v>
      </c>
      <c r="B640" s="104">
        <v>2</v>
      </c>
      <c r="C640" s="105">
        <v>988.20027721999998</v>
      </c>
      <c r="D640" s="105">
        <v>981.39763779999998</v>
      </c>
      <c r="E640" s="105">
        <v>259.02357774000001</v>
      </c>
      <c r="F640" s="105">
        <v>259.02357774000001</v>
      </c>
    </row>
    <row r="641" spans="1:6" ht="12.75" customHeight="1" x14ac:dyDescent="0.2">
      <c r="A641" s="104" t="s">
        <v>220</v>
      </c>
      <c r="B641" s="104">
        <v>3</v>
      </c>
      <c r="C641" s="105">
        <v>982.86783419999995</v>
      </c>
      <c r="D641" s="105">
        <v>981.79226069000003</v>
      </c>
      <c r="E641" s="105">
        <v>262.97772252999999</v>
      </c>
      <c r="F641" s="105">
        <v>262.97772252999999</v>
      </c>
    </row>
    <row r="642" spans="1:6" ht="12.75" customHeight="1" x14ac:dyDescent="0.2">
      <c r="A642" s="104" t="s">
        <v>220</v>
      </c>
      <c r="B642" s="104">
        <v>4</v>
      </c>
      <c r="C642" s="105">
        <v>987.84951043000001</v>
      </c>
      <c r="D642" s="105">
        <v>982.47443763000001</v>
      </c>
      <c r="E642" s="105">
        <v>257.46598717000001</v>
      </c>
      <c r="F642" s="105">
        <v>257.46598717000001</v>
      </c>
    </row>
    <row r="643" spans="1:6" ht="12.75" customHeight="1" x14ac:dyDescent="0.2">
      <c r="A643" s="104" t="s">
        <v>220</v>
      </c>
      <c r="B643" s="104">
        <v>5</v>
      </c>
      <c r="C643" s="105">
        <v>993.41421404000005</v>
      </c>
      <c r="D643" s="105">
        <v>984.03688524999995</v>
      </c>
      <c r="E643" s="105">
        <v>259.80716810000001</v>
      </c>
      <c r="F643" s="105">
        <v>259.80716810000001</v>
      </c>
    </row>
    <row r="644" spans="1:6" ht="12.75" customHeight="1" x14ac:dyDescent="0.2">
      <c r="A644" s="104" t="s">
        <v>220</v>
      </c>
      <c r="B644" s="104">
        <v>6</v>
      </c>
      <c r="C644" s="105">
        <v>981.29830575999995</v>
      </c>
      <c r="D644" s="105">
        <v>980.76604554999994</v>
      </c>
      <c r="E644" s="105">
        <v>257.61394361999999</v>
      </c>
      <c r="F644" s="105">
        <v>257.61394361999999</v>
      </c>
    </row>
    <row r="645" spans="1:6" ht="12.75" customHeight="1" x14ac:dyDescent="0.2">
      <c r="A645" s="104" t="s">
        <v>220</v>
      </c>
      <c r="B645" s="104">
        <v>7</v>
      </c>
      <c r="C645" s="105">
        <v>988.53252117</v>
      </c>
      <c r="D645" s="105">
        <v>983.34685597999999</v>
      </c>
      <c r="E645" s="105">
        <v>237.59775070000001</v>
      </c>
      <c r="F645" s="105">
        <v>237.59775070000001</v>
      </c>
    </row>
    <row r="646" spans="1:6" ht="12.75" customHeight="1" x14ac:dyDescent="0.2">
      <c r="A646" s="104" t="s">
        <v>220</v>
      </c>
      <c r="B646" s="104">
        <v>8</v>
      </c>
      <c r="C646" s="105">
        <v>989.76908958000001</v>
      </c>
      <c r="D646" s="105">
        <v>984.48123620000001</v>
      </c>
      <c r="E646" s="105">
        <v>234.25190455000001</v>
      </c>
      <c r="F646" s="105">
        <v>234.25190455000001</v>
      </c>
    </row>
    <row r="647" spans="1:6" ht="12.75" customHeight="1" x14ac:dyDescent="0.2">
      <c r="A647" s="104" t="s">
        <v>220</v>
      </c>
      <c r="B647" s="104">
        <v>9</v>
      </c>
      <c r="C647" s="105">
        <v>990.01956872999995</v>
      </c>
      <c r="D647" s="105">
        <v>982.97297297</v>
      </c>
      <c r="E647" s="105">
        <v>235.05430147999999</v>
      </c>
      <c r="F647" s="105">
        <v>235.05430147999999</v>
      </c>
    </row>
    <row r="648" spans="1:6" ht="12.75" customHeight="1" x14ac:dyDescent="0.2">
      <c r="A648" s="104" t="s">
        <v>220</v>
      </c>
      <c r="B648" s="104">
        <v>10</v>
      </c>
      <c r="C648" s="105">
        <v>990.60678631999997</v>
      </c>
      <c r="D648" s="105">
        <v>986.64298400999996</v>
      </c>
      <c r="E648" s="105">
        <v>251.92165811000001</v>
      </c>
      <c r="F648" s="105">
        <v>251.92165811000001</v>
      </c>
    </row>
    <row r="649" spans="1:6" ht="12.75" customHeight="1" x14ac:dyDescent="0.2">
      <c r="A649" s="104" t="s">
        <v>220</v>
      </c>
      <c r="B649" s="104">
        <v>11</v>
      </c>
      <c r="C649" s="105">
        <v>1005.00959676</v>
      </c>
      <c r="D649" s="105">
        <v>991.75409835999994</v>
      </c>
      <c r="E649" s="105">
        <v>245.98728173999999</v>
      </c>
      <c r="F649" s="105">
        <v>245.98728173999999</v>
      </c>
    </row>
    <row r="650" spans="1:6" ht="12.75" customHeight="1" x14ac:dyDescent="0.2">
      <c r="A650" s="104" t="s">
        <v>220</v>
      </c>
      <c r="B650" s="104">
        <v>12</v>
      </c>
      <c r="C650" s="105">
        <v>1006.5692728</v>
      </c>
      <c r="D650" s="105">
        <v>995.44658493999998</v>
      </c>
      <c r="E650" s="105">
        <v>242.91950288999999</v>
      </c>
      <c r="F650" s="105">
        <v>242.91950288999999</v>
      </c>
    </row>
    <row r="651" spans="1:6" ht="12.75" customHeight="1" x14ac:dyDescent="0.2">
      <c r="A651" s="104" t="s">
        <v>220</v>
      </c>
      <c r="B651" s="104">
        <v>13</v>
      </c>
      <c r="C651" s="105">
        <v>1013.86507551</v>
      </c>
      <c r="D651" s="105">
        <v>1002.24778761</v>
      </c>
      <c r="E651" s="105">
        <v>240.83531461999999</v>
      </c>
      <c r="F651" s="105">
        <v>240.83531461999999</v>
      </c>
    </row>
    <row r="652" spans="1:6" ht="12.75" customHeight="1" x14ac:dyDescent="0.2">
      <c r="A652" s="104" t="s">
        <v>220</v>
      </c>
      <c r="B652" s="104">
        <v>14</v>
      </c>
      <c r="C652" s="105">
        <v>1015.81233289</v>
      </c>
      <c r="D652" s="105">
        <v>1003.03675048</v>
      </c>
      <c r="E652" s="105">
        <v>239.20239398999999</v>
      </c>
      <c r="F652" s="105">
        <v>239.20239398999999</v>
      </c>
    </row>
    <row r="653" spans="1:6" ht="12.75" customHeight="1" x14ac:dyDescent="0.2">
      <c r="A653" s="104" t="s">
        <v>220</v>
      </c>
      <c r="B653" s="104">
        <v>15</v>
      </c>
      <c r="C653" s="105">
        <v>1000.3224255600001</v>
      </c>
      <c r="D653" s="105">
        <v>998.50467289999995</v>
      </c>
      <c r="E653" s="105">
        <v>241.30666500999999</v>
      </c>
      <c r="F653" s="105">
        <v>241.30666500999999</v>
      </c>
    </row>
    <row r="654" spans="1:6" ht="12.75" customHeight="1" x14ac:dyDescent="0.2">
      <c r="A654" s="104" t="s">
        <v>220</v>
      </c>
      <c r="B654" s="104">
        <v>16</v>
      </c>
      <c r="C654" s="105">
        <v>1008.03740967</v>
      </c>
      <c r="D654" s="105">
        <v>1001.84557439</v>
      </c>
      <c r="E654" s="105">
        <v>241.03930209999999</v>
      </c>
      <c r="F654" s="105">
        <v>241.03930209999999</v>
      </c>
    </row>
    <row r="655" spans="1:6" ht="12.75" customHeight="1" x14ac:dyDescent="0.2">
      <c r="A655" s="104" t="s">
        <v>220</v>
      </c>
      <c r="B655" s="104">
        <v>17</v>
      </c>
      <c r="C655" s="105">
        <v>1016.99128559</v>
      </c>
      <c r="D655" s="105">
        <v>1005.7684630700001</v>
      </c>
      <c r="E655" s="105">
        <v>239.24100691999999</v>
      </c>
      <c r="F655" s="105">
        <v>239.24100691999999</v>
      </c>
    </row>
    <row r="656" spans="1:6" ht="12.75" customHeight="1" x14ac:dyDescent="0.2">
      <c r="A656" s="104" t="s">
        <v>220</v>
      </c>
      <c r="B656" s="104">
        <v>18</v>
      </c>
      <c r="C656" s="105">
        <v>1033.6585066800001</v>
      </c>
      <c r="D656" s="105">
        <v>1022.5625</v>
      </c>
      <c r="E656" s="105">
        <v>238.56414359999999</v>
      </c>
      <c r="F656" s="105">
        <v>238.56414359999999</v>
      </c>
    </row>
    <row r="657" spans="1:6" ht="12.75" customHeight="1" x14ac:dyDescent="0.2">
      <c r="A657" s="104" t="s">
        <v>220</v>
      </c>
      <c r="B657" s="104">
        <v>19</v>
      </c>
      <c r="C657" s="105">
        <v>1015.13289637</v>
      </c>
      <c r="D657" s="105">
        <v>1003.81930185</v>
      </c>
      <c r="E657" s="105">
        <v>240.67523446000001</v>
      </c>
      <c r="F657" s="105">
        <v>240.67523446000001</v>
      </c>
    </row>
    <row r="658" spans="1:6" ht="12.75" customHeight="1" x14ac:dyDescent="0.2">
      <c r="A658" s="104" t="s">
        <v>220</v>
      </c>
      <c r="B658" s="104">
        <v>20</v>
      </c>
      <c r="C658" s="105">
        <v>1010.69075863</v>
      </c>
      <c r="D658" s="105">
        <v>999.64876032999996</v>
      </c>
      <c r="E658" s="105">
        <v>238.63492188000001</v>
      </c>
      <c r="F658" s="105">
        <v>238.63492188000001</v>
      </c>
    </row>
    <row r="659" spans="1:6" ht="12.75" customHeight="1" x14ac:dyDescent="0.2">
      <c r="A659" s="104" t="s">
        <v>220</v>
      </c>
      <c r="B659" s="104">
        <v>21</v>
      </c>
      <c r="C659" s="105">
        <v>1009.11502288</v>
      </c>
      <c r="D659" s="105">
        <v>997.79193206000002</v>
      </c>
      <c r="E659" s="105">
        <v>243.77099984</v>
      </c>
      <c r="F659" s="105">
        <v>243.77099984</v>
      </c>
    </row>
    <row r="660" spans="1:6" ht="12.75" customHeight="1" x14ac:dyDescent="0.2">
      <c r="A660" s="104" t="s">
        <v>220</v>
      </c>
      <c r="B660" s="104">
        <v>22</v>
      </c>
      <c r="C660" s="105">
        <v>1016.93896131</v>
      </c>
      <c r="D660" s="105">
        <v>1005.67849687</v>
      </c>
      <c r="E660" s="105">
        <v>244.48607552999999</v>
      </c>
      <c r="F660" s="105">
        <v>244.48607552999999</v>
      </c>
    </row>
    <row r="661" spans="1:6" ht="12.75" customHeight="1" x14ac:dyDescent="0.2">
      <c r="A661" s="104" t="s">
        <v>220</v>
      </c>
      <c r="B661" s="104">
        <v>23</v>
      </c>
      <c r="C661" s="105">
        <v>1023.8666704</v>
      </c>
      <c r="D661" s="105">
        <v>1013.26295585</v>
      </c>
      <c r="E661" s="105">
        <v>236.09038147999999</v>
      </c>
      <c r="F661" s="105">
        <v>236.09038147999999</v>
      </c>
    </row>
    <row r="662" spans="1:6" ht="12.75" customHeight="1" x14ac:dyDescent="0.2">
      <c r="A662" s="104" t="s">
        <v>220</v>
      </c>
      <c r="B662" s="104">
        <v>24</v>
      </c>
      <c r="C662" s="105">
        <v>1022.2389624800001</v>
      </c>
      <c r="D662" s="105">
        <v>1010.69364162</v>
      </c>
      <c r="E662" s="105">
        <v>242.47398336000001</v>
      </c>
      <c r="F662" s="105">
        <v>242.47398336000001</v>
      </c>
    </row>
    <row r="663" spans="1:6" ht="12.75" customHeight="1" x14ac:dyDescent="0.2">
      <c r="A663" s="104" t="s">
        <v>221</v>
      </c>
      <c r="B663" s="104">
        <v>1</v>
      </c>
      <c r="C663" s="105">
        <v>1020.29060063</v>
      </c>
      <c r="D663" s="105">
        <v>1009.84444444</v>
      </c>
      <c r="E663" s="105">
        <v>243.74364439999999</v>
      </c>
      <c r="F663" s="105">
        <v>243.74364439999999</v>
      </c>
    </row>
    <row r="664" spans="1:6" ht="12.75" customHeight="1" x14ac:dyDescent="0.2">
      <c r="A664" s="104" t="s">
        <v>221</v>
      </c>
      <c r="B664" s="104">
        <v>2</v>
      </c>
      <c r="C664" s="105">
        <v>1005.79876524</v>
      </c>
      <c r="D664" s="105">
        <v>995.80796253000005</v>
      </c>
      <c r="E664" s="105">
        <v>242.39980335000001</v>
      </c>
      <c r="F664" s="105">
        <v>242.39980335000001</v>
      </c>
    </row>
    <row r="665" spans="1:6" ht="12.75" customHeight="1" x14ac:dyDescent="0.2">
      <c r="A665" s="104" t="s">
        <v>221</v>
      </c>
      <c r="B665" s="104">
        <v>3</v>
      </c>
      <c r="C665" s="105">
        <v>993.69548307000002</v>
      </c>
      <c r="D665" s="105">
        <v>983.24644550000005</v>
      </c>
      <c r="E665" s="105">
        <v>254.04532112000001</v>
      </c>
      <c r="F665" s="105">
        <v>254.04532112000001</v>
      </c>
    </row>
    <row r="666" spans="1:6" ht="12.75" customHeight="1" x14ac:dyDescent="0.2">
      <c r="A666" s="104" t="s">
        <v>221</v>
      </c>
      <c r="B666" s="104">
        <v>4</v>
      </c>
      <c r="C666" s="105">
        <v>999.28565235999997</v>
      </c>
      <c r="D666" s="105">
        <v>988.80281690000004</v>
      </c>
      <c r="E666" s="105">
        <v>244.59949412</v>
      </c>
      <c r="F666" s="105">
        <v>244.59949412</v>
      </c>
    </row>
    <row r="667" spans="1:6" ht="12.75" customHeight="1" x14ac:dyDescent="0.2">
      <c r="A667" s="104" t="s">
        <v>221</v>
      </c>
      <c r="B667" s="104">
        <v>5</v>
      </c>
      <c r="C667" s="105">
        <v>995.86692081000001</v>
      </c>
      <c r="D667" s="105">
        <v>985.42857143000003</v>
      </c>
      <c r="E667" s="105">
        <v>243.56148544000001</v>
      </c>
      <c r="F667" s="105">
        <v>243.56148544000001</v>
      </c>
    </row>
    <row r="668" spans="1:6" ht="12.75" customHeight="1" x14ac:dyDescent="0.2">
      <c r="A668" s="104" t="s">
        <v>221</v>
      </c>
      <c r="B668" s="104">
        <v>6</v>
      </c>
      <c r="C668" s="105">
        <v>995.88427614</v>
      </c>
      <c r="D668" s="105">
        <v>985.54761904999998</v>
      </c>
      <c r="E668" s="105">
        <v>246.110883</v>
      </c>
      <c r="F668" s="105">
        <v>246.110883</v>
      </c>
    </row>
    <row r="669" spans="1:6" ht="12.75" customHeight="1" x14ac:dyDescent="0.2">
      <c r="A669" s="104" t="s">
        <v>221</v>
      </c>
      <c r="B669" s="104">
        <v>7</v>
      </c>
      <c r="C669" s="105">
        <v>990.21657696</v>
      </c>
      <c r="D669" s="105">
        <v>980.20594965999999</v>
      </c>
      <c r="E669" s="105">
        <v>241.90440333999999</v>
      </c>
      <c r="F669" s="105">
        <v>241.90440333999999</v>
      </c>
    </row>
    <row r="670" spans="1:6" ht="12.75" customHeight="1" x14ac:dyDescent="0.2">
      <c r="A670" s="104" t="s">
        <v>221</v>
      </c>
      <c r="B670" s="104">
        <v>8</v>
      </c>
      <c r="C670" s="105">
        <v>889.61402593000003</v>
      </c>
      <c r="D670" s="105">
        <v>883.25526932000002</v>
      </c>
      <c r="E670" s="105">
        <v>232.62451250999999</v>
      </c>
      <c r="F670" s="105">
        <v>232.62451250999999</v>
      </c>
    </row>
    <row r="671" spans="1:6" ht="12.75" customHeight="1" x14ac:dyDescent="0.2">
      <c r="A671" s="104" t="s">
        <v>221</v>
      </c>
      <c r="B671" s="104">
        <v>9</v>
      </c>
      <c r="C671" s="105">
        <v>889.85398801999997</v>
      </c>
      <c r="D671" s="105">
        <v>882.91111110999998</v>
      </c>
      <c r="E671" s="105">
        <v>216.22102387999999</v>
      </c>
      <c r="F671" s="105">
        <v>216.22102387999999</v>
      </c>
    </row>
    <row r="672" spans="1:6" ht="12.75" customHeight="1" x14ac:dyDescent="0.2">
      <c r="A672" s="104" t="s">
        <v>221</v>
      </c>
      <c r="B672" s="104">
        <v>10</v>
      </c>
      <c r="C672" s="105">
        <v>901.06013856000004</v>
      </c>
      <c r="D672" s="105">
        <v>888.40148698999997</v>
      </c>
      <c r="E672" s="105">
        <v>236.23208514000001</v>
      </c>
      <c r="F672" s="105">
        <v>236.23208514000001</v>
      </c>
    </row>
    <row r="673" spans="1:6" ht="12.75" customHeight="1" x14ac:dyDescent="0.2">
      <c r="A673" s="104" t="s">
        <v>221</v>
      </c>
      <c r="B673" s="104">
        <v>11</v>
      </c>
      <c r="C673" s="105">
        <v>900.49520587999996</v>
      </c>
      <c r="D673" s="105">
        <v>893.54838710000001</v>
      </c>
      <c r="E673" s="105">
        <v>235.32348619000001</v>
      </c>
      <c r="F673" s="105">
        <v>235.32348619000001</v>
      </c>
    </row>
    <row r="674" spans="1:6" ht="12.75" customHeight="1" x14ac:dyDescent="0.2">
      <c r="A674" s="104" t="s">
        <v>221</v>
      </c>
      <c r="B674" s="104">
        <v>12</v>
      </c>
      <c r="C674" s="105">
        <v>897.63486188000002</v>
      </c>
      <c r="D674" s="105">
        <v>896.76524954000001</v>
      </c>
      <c r="E674" s="105">
        <v>236.09975163999999</v>
      </c>
      <c r="F674" s="105">
        <v>236.09975163999999</v>
      </c>
    </row>
    <row r="675" spans="1:6" ht="12.75" customHeight="1" x14ac:dyDescent="0.2">
      <c r="A675" s="104" t="s">
        <v>221</v>
      </c>
      <c r="B675" s="104">
        <v>13</v>
      </c>
      <c r="C675" s="105">
        <v>906.61206589999995</v>
      </c>
      <c r="D675" s="105">
        <v>900.09578543999999</v>
      </c>
      <c r="E675" s="105">
        <v>236.4478909</v>
      </c>
      <c r="F675" s="105">
        <v>236.4478909</v>
      </c>
    </row>
    <row r="676" spans="1:6" ht="12.75" customHeight="1" x14ac:dyDescent="0.2">
      <c r="A676" s="104" t="s">
        <v>221</v>
      </c>
      <c r="B676" s="104">
        <v>14</v>
      </c>
      <c r="C676" s="105">
        <v>904.71474780999995</v>
      </c>
      <c r="D676" s="105">
        <v>892.27571116000001</v>
      </c>
      <c r="E676" s="105">
        <v>234.08252783</v>
      </c>
      <c r="F676" s="105">
        <v>234.08252783</v>
      </c>
    </row>
    <row r="677" spans="1:6" ht="12.75" customHeight="1" x14ac:dyDescent="0.2">
      <c r="A677" s="104" t="s">
        <v>221</v>
      </c>
      <c r="B677" s="104">
        <v>15</v>
      </c>
      <c r="C677" s="105">
        <v>904.44752119999998</v>
      </c>
      <c r="D677" s="105">
        <v>899.54935622000005</v>
      </c>
      <c r="E677" s="105">
        <v>233.15265289000001</v>
      </c>
      <c r="F677" s="105">
        <v>233.15265289000001</v>
      </c>
    </row>
    <row r="678" spans="1:6" ht="12.75" customHeight="1" x14ac:dyDescent="0.2">
      <c r="A678" s="104" t="s">
        <v>221</v>
      </c>
      <c r="B678" s="104">
        <v>16</v>
      </c>
      <c r="C678" s="105">
        <v>901.05644737</v>
      </c>
      <c r="D678" s="105">
        <v>890.49891539999999</v>
      </c>
      <c r="E678" s="105">
        <v>232.67792807999999</v>
      </c>
      <c r="F678" s="105">
        <v>232.67792807999999</v>
      </c>
    </row>
    <row r="679" spans="1:6" ht="12.75" customHeight="1" x14ac:dyDescent="0.2">
      <c r="A679" s="104" t="s">
        <v>221</v>
      </c>
      <c r="B679" s="104">
        <v>17</v>
      </c>
      <c r="C679" s="105">
        <v>895.24126233000004</v>
      </c>
      <c r="D679" s="105">
        <v>894.24568966000004</v>
      </c>
      <c r="E679" s="105">
        <v>231.96843193000001</v>
      </c>
      <c r="F679" s="105">
        <v>231.96843193000001</v>
      </c>
    </row>
    <row r="680" spans="1:6" ht="12.75" customHeight="1" x14ac:dyDescent="0.2">
      <c r="A680" s="104" t="s">
        <v>221</v>
      </c>
      <c r="B680" s="104">
        <v>18</v>
      </c>
      <c r="C680" s="105">
        <v>904.30548490000001</v>
      </c>
      <c r="D680" s="105">
        <v>894.12698412999998</v>
      </c>
      <c r="E680" s="105">
        <v>234.03627631000001</v>
      </c>
      <c r="F680" s="105">
        <v>234.03627631000001</v>
      </c>
    </row>
    <row r="681" spans="1:6" ht="12.75" customHeight="1" x14ac:dyDescent="0.2">
      <c r="A681" s="104" t="s">
        <v>221</v>
      </c>
      <c r="B681" s="104">
        <v>19</v>
      </c>
      <c r="C681" s="105">
        <v>907.32982188000005</v>
      </c>
      <c r="D681" s="105">
        <v>897.14922048999995</v>
      </c>
      <c r="E681" s="105">
        <v>233.99511444999999</v>
      </c>
      <c r="F681" s="105">
        <v>233.99511444999999</v>
      </c>
    </row>
    <row r="682" spans="1:6" ht="12.75" customHeight="1" x14ac:dyDescent="0.2">
      <c r="A682" s="104" t="s">
        <v>221</v>
      </c>
      <c r="B682" s="104">
        <v>20</v>
      </c>
      <c r="C682" s="105">
        <v>891.15329567000003</v>
      </c>
      <c r="D682" s="105">
        <v>880.19607842999994</v>
      </c>
      <c r="E682" s="105">
        <v>233.94494320000001</v>
      </c>
      <c r="F682" s="105">
        <v>233.94494320000001</v>
      </c>
    </row>
    <row r="683" spans="1:6" ht="12.75" customHeight="1" x14ac:dyDescent="0.2">
      <c r="A683" s="104" t="s">
        <v>221</v>
      </c>
      <c r="B683" s="104">
        <v>21</v>
      </c>
      <c r="C683" s="105">
        <v>890.88391978000004</v>
      </c>
      <c r="D683" s="105">
        <v>889.82062780000001</v>
      </c>
      <c r="E683" s="105">
        <v>238.17740347</v>
      </c>
      <c r="F683" s="105">
        <v>238.17740347</v>
      </c>
    </row>
    <row r="684" spans="1:6" ht="12.75" customHeight="1" x14ac:dyDescent="0.2">
      <c r="A684" s="104" t="s">
        <v>221</v>
      </c>
      <c r="B684" s="104">
        <v>22</v>
      </c>
      <c r="C684" s="105">
        <v>906.91729221000003</v>
      </c>
      <c r="D684" s="105">
        <v>896.51416122000001</v>
      </c>
      <c r="E684" s="105">
        <v>237.78585111000001</v>
      </c>
      <c r="F684" s="105">
        <v>237.78585111000001</v>
      </c>
    </row>
    <row r="685" spans="1:6" ht="12.75" customHeight="1" x14ac:dyDescent="0.2">
      <c r="A685" s="104" t="s">
        <v>221</v>
      </c>
      <c r="B685" s="104">
        <v>23</v>
      </c>
      <c r="C685" s="105">
        <v>912.75611843000001</v>
      </c>
      <c r="D685" s="105">
        <v>902.78557114</v>
      </c>
      <c r="E685" s="105">
        <v>233.37874228999999</v>
      </c>
      <c r="F685" s="105">
        <v>233.37874228999999</v>
      </c>
    </row>
    <row r="686" spans="1:6" ht="12.75" customHeight="1" x14ac:dyDescent="0.2">
      <c r="A686" s="104" t="s">
        <v>221</v>
      </c>
      <c r="B686" s="104">
        <v>24</v>
      </c>
      <c r="C686" s="105">
        <v>914.94833824</v>
      </c>
      <c r="D686" s="105">
        <v>905.51724137999997</v>
      </c>
      <c r="E686" s="105">
        <v>228.02976576</v>
      </c>
      <c r="F686" s="105">
        <v>228.02976576</v>
      </c>
    </row>
    <row r="687" spans="1:6" ht="12.75" customHeight="1" x14ac:dyDescent="0.2">
      <c r="A687" s="104" t="s">
        <v>222</v>
      </c>
      <c r="B687" s="104">
        <v>1</v>
      </c>
      <c r="C687" s="105">
        <v>911.48113574000001</v>
      </c>
      <c r="D687" s="105">
        <v>902.02127659999996</v>
      </c>
      <c r="E687" s="105">
        <v>227.84171366999999</v>
      </c>
      <c r="F687" s="105">
        <v>227.84171366999999</v>
      </c>
    </row>
    <row r="688" spans="1:6" ht="12.75" customHeight="1" x14ac:dyDescent="0.2">
      <c r="A688" s="104" t="s">
        <v>222</v>
      </c>
      <c r="B688" s="104">
        <v>2</v>
      </c>
      <c r="C688" s="105">
        <v>902.47652032999997</v>
      </c>
      <c r="D688" s="105">
        <v>892.12860309999996</v>
      </c>
      <c r="E688" s="105">
        <v>237.70381924</v>
      </c>
      <c r="F688" s="105">
        <v>237.70381924</v>
      </c>
    </row>
    <row r="689" spans="1:6" ht="12.75" customHeight="1" x14ac:dyDescent="0.2">
      <c r="A689" s="104" t="s">
        <v>222</v>
      </c>
      <c r="B689" s="104">
        <v>3</v>
      </c>
      <c r="C689" s="105">
        <v>903.21981016999996</v>
      </c>
      <c r="D689" s="105">
        <v>891.93478260999996</v>
      </c>
      <c r="E689" s="105">
        <v>249.25191308000001</v>
      </c>
      <c r="F689" s="105">
        <v>249.25191308000001</v>
      </c>
    </row>
    <row r="690" spans="1:6" ht="12.75" customHeight="1" x14ac:dyDescent="0.2">
      <c r="A690" s="104" t="s">
        <v>222</v>
      </c>
      <c r="B690" s="104">
        <v>4</v>
      </c>
      <c r="C690" s="105">
        <v>904.12027160000002</v>
      </c>
      <c r="D690" s="105">
        <v>892.62365591000002</v>
      </c>
      <c r="E690" s="105">
        <v>253.17278429999999</v>
      </c>
      <c r="F690" s="105">
        <v>253.17278429999999</v>
      </c>
    </row>
    <row r="691" spans="1:6" ht="12.75" customHeight="1" x14ac:dyDescent="0.2">
      <c r="A691" s="104" t="s">
        <v>222</v>
      </c>
      <c r="B691" s="104">
        <v>5</v>
      </c>
      <c r="C691" s="105">
        <v>903.71432288999995</v>
      </c>
      <c r="D691" s="105">
        <v>891.84713376000002</v>
      </c>
      <c r="E691" s="105">
        <v>252.96513565999999</v>
      </c>
      <c r="F691" s="105">
        <v>252.96513565999999</v>
      </c>
    </row>
    <row r="692" spans="1:6" ht="12.75" customHeight="1" x14ac:dyDescent="0.2">
      <c r="A692" s="104" t="s">
        <v>222</v>
      </c>
      <c r="B692" s="104">
        <v>6</v>
      </c>
      <c r="C692" s="105">
        <v>903.66368811999996</v>
      </c>
      <c r="D692" s="105">
        <v>892.24839399999996</v>
      </c>
      <c r="E692" s="105">
        <v>254.21640013000001</v>
      </c>
      <c r="F692" s="105">
        <v>254.21640013000001</v>
      </c>
    </row>
    <row r="693" spans="1:6" ht="12.75" customHeight="1" x14ac:dyDescent="0.2">
      <c r="A693" s="104" t="s">
        <v>222</v>
      </c>
      <c r="B693" s="104">
        <v>7</v>
      </c>
      <c r="C693" s="105">
        <v>902.40876566999998</v>
      </c>
      <c r="D693" s="105">
        <v>891.64529915000003</v>
      </c>
      <c r="E693" s="105">
        <v>246.08780282000001</v>
      </c>
      <c r="F693" s="105">
        <v>246.08780282000001</v>
      </c>
    </row>
    <row r="694" spans="1:6" ht="12.75" customHeight="1" x14ac:dyDescent="0.2">
      <c r="A694" s="104" t="s">
        <v>222</v>
      </c>
      <c r="B694" s="104">
        <v>8</v>
      </c>
      <c r="C694" s="105">
        <v>857.20384550000006</v>
      </c>
      <c r="D694" s="105">
        <v>855.60538116999999</v>
      </c>
      <c r="E694" s="105">
        <v>236.03989956000001</v>
      </c>
      <c r="F694" s="105">
        <v>236.03989956000001</v>
      </c>
    </row>
    <row r="695" spans="1:6" ht="12.75" customHeight="1" x14ac:dyDescent="0.2">
      <c r="A695" s="104" t="s">
        <v>222</v>
      </c>
      <c r="B695" s="104">
        <v>9</v>
      </c>
      <c r="C695" s="105">
        <v>859.39908822999996</v>
      </c>
      <c r="D695" s="105">
        <v>854.53947368000001</v>
      </c>
      <c r="E695" s="105">
        <v>216.73880904000001</v>
      </c>
      <c r="F695" s="105">
        <v>216.73880904000001</v>
      </c>
    </row>
    <row r="696" spans="1:6" ht="12.75" customHeight="1" x14ac:dyDescent="0.2">
      <c r="A696" s="104" t="s">
        <v>222</v>
      </c>
      <c r="B696" s="104">
        <v>10</v>
      </c>
      <c r="C696" s="105">
        <v>863.61492471999998</v>
      </c>
      <c r="D696" s="105">
        <v>860.52044609999996</v>
      </c>
      <c r="E696" s="105">
        <v>234.73830670999999</v>
      </c>
      <c r="F696" s="105">
        <v>234.73830670999999</v>
      </c>
    </row>
    <row r="697" spans="1:6" ht="12.75" customHeight="1" x14ac:dyDescent="0.2">
      <c r="A697" s="104" t="s">
        <v>222</v>
      </c>
      <c r="B697" s="104">
        <v>11</v>
      </c>
      <c r="C697" s="105">
        <v>870.47548696000001</v>
      </c>
      <c r="D697" s="105">
        <v>864.48789571999998</v>
      </c>
      <c r="E697" s="105">
        <v>235.65448380000001</v>
      </c>
      <c r="F697" s="105">
        <v>235.65448380000001</v>
      </c>
    </row>
    <row r="698" spans="1:6" ht="12.75" customHeight="1" x14ac:dyDescent="0.2">
      <c r="A698" s="104" t="s">
        <v>222</v>
      </c>
      <c r="B698" s="104">
        <v>12</v>
      </c>
      <c r="C698" s="105">
        <v>867.91912223999998</v>
      </c>
      <c r="D698" s="105">
        <v>864.68330133999996</v>
      </c>
      <c r="E698" s="105">
        <v>237.60170577</v>
      </c>
      <c r="F698" s="105">
        <v>237.60170577</v>
      </c>
    </row>
    <row r="699" spans="1:6" ht="12.75" customHeight="1" x14ac:dyDescent="0.2">
      <c r="A699" s="104" t="s">
        <v>222</v>
      </c>
      <c r="B699" s="104">
        <v>13</v>
      </c>
      <c r="C699" s="105">
        <v>872.45920230000002</v>
      </c>
      <c r="D699" s="105">
        <v>868.54838710000001</v>
      </c>
      <c r="E699" s="105">
        <v>238.55972714999999</v>
      </c>
      <c r="F699" s="105">
        <v>238.55972714999999</v>
      </c>
    </row>
    <row r="700" spans="1:6" ht="12.75" customHeight="1" x14ac:dyDescent="0.2">
      <c r="A700" s="104" t="s">
        <v>222</v>
      </c>
      <c r="B700" s="104">
        <v>14</v>
      </c>
      <c r="C700" s="105">
        <v>871.85733147999997</v>
      </c>
      <c r="D700" s="105">
        <v>863.92111368999997</v>
      </c>
      <c r="E700" s="105">
        <v>235.97020885000001</v>
      </c>
      <c r="F700" s="105">
        <v>235.97020885000001</v>
      </c>
    </row>
    <row r="701" spans="1:6" ht="12.75" customHeight="1" x14ac:dyDescent="0.2">
      <c r="A701" s="104" t="s">
        <v>222</v>
      </c>
      <c r="B701" s="104">
        <v>15</v>
      </c>
      <c r="C701" s="105">
        <v>876.37327949999997</v>
      </c>
      <c r="D701" s="105">
        <v>873.41825902000005</v>
      </c>
      <c r="E701" s="105">
        <v>234.92412851</v>
      </c>
      <c r="F701" s="105">
        <v>234.92412851</v>
      </c>
    </row>
    <row r="702" spans="1:6" ht="12.75" customHeight="1" x14ac:dyDescent="0.2">
      <c r="A702" s="104" t="s">
        <v>222</v>
      </c>
      <c r="B702" s="104">
        <v>16</v>
      </c>
      <c r="C702" s="105">
        <v>876.44948058</v>
      </c>
      <c r="D702" s="105">
        <v>871.77874186999998</v>
      </c>
      <c r="E702" s="105">
        <v>234.57487759</v>
      </c>
      <c r="F702" s="105">
        <v>234.57487759</v>
      </c>
    </row>
    <row r="703" spans="1:6" ht="12.75" customHeight="1" x14ac:dyDescent="0.2">
      <c r="A703" s="104" t="s">
        <v>222</v>
      </c>
      <c r="B703" s="104">
        <v>17</v>
      </c>
      <c r="C703" s="105">
        <v>885.42725669000004</v>
      </c>
      <c r="D703" s="105">
        <v>876.13995484999998</v>
      </c>
      <c r="E703" s="105">
        <v>232.72885775</v>
      </c>
      <c r="F703" s="105">
        <v>232.72885775</v>
      </c>
    </row>
    <row r="704" spans="1:6" ht="12.75" customHeight="1" x14ac:dyDescent="0.2">
      <c r="A704" s="104" t="s">
        <v>222</v>
      </c>
      <c r="B704" s="104">
        <v>18</v>
      </c>
      <c r="C704" s="105">
        <v>883.34058305999997</v>
      </c>
      <c r="D704" s="105">
        <v>872.73137698000005</v>
      </c>
      <c r="E704" s="105">
        <v>234.21678439999999</v>
      </c>
      <c r="F704" s="105">
        <v>234.21678439999999</v>
      </c>
    </row>
    <row r="705" spans="1:6" ht="12.75" customHeight="1" x14ac:dyDescent="0.2">
      <c r="A705" s="104" t="s">
        <v>222</v>
      </c>
      <c r="B705" s="104">
        <v>19</v>
      </c>
      <c r="C705" s="105">
        <v>883.77574777999996</v>
      </c>
      <c r="D705" s="105">
        <v>872.77777777999995</v>
      </c>
      <c r="E705" s="105">
        <v>235.23435842999999</v>
      </c>
      <c r="F705" s="105">
        <v>235.23435842999999</v>
      </c>
    </row>
    <row r="706" spans="1:6" ht="12.75" customHeight="1" x14ac:dyDescent="0.2">
      <c r="A706" s="104" t="s">
        <v>222</v>
      </c>
      <c r="B706" s="104">
        <v>20</v>
      </c>
      <c r="C706" s="105">
        <v>877.18768578000004</v>
      </c>
      <c r="D706" s="105">
        <v>866.06334842000001</v>
      </c>
      <c r="E706" s="105">
        <v>234.62238790000001</v>
      </c>
      <c r="F706" s="105">
        <v>234.62238790000001</v>
      </c>
    </row>
    <row r="707" spans="1:6" ht="12.75" customHeight="1" x14ac:dyDescent="0.2">
      <c r="A707" s="104" t="s">
        <v>222</v>
      </c>
      <c r="B707" s="104">
        <v>21</v>
      </c>
      <c r="C707" s="105">
        <v>879.46974553999996</v>
      </c>
      <c r="D707" s="105">
        <v>868.21759258999998</v>
      </c>
      <c r="E707" s="105">
        <v>238.58731725999999</v>
      </c>
      <c r="F707" s="105">
        <v>238.58731725999999</v>
      </c>
    </row>
    <row r="708" spans="1:6" ht="12.75" customHeight="1" x14ac:dyDescent="0.2">
      <c r="A708" s="104" t="s">
        <v>222</v>
      </c>
      <c r="B708" s="104">
        <v>22</v>
      </c>
      <c r="C708" s="105">
        <v>882.44111358999999</v>
      </c>
      <c r="D708" s="105">
        <v>870.98876403999998</v>
      </c>
      <c r="E708" s="105">
        <v>241.40008711999999</v>
      </c>
      <c r="F708" s="105">
        <v>241.40008711999999</v>
      </c>
    </row>
    <row r="709" spans="1:6" ht="12.75" customHeight="1" x14ac:dyDescent="0.2">
      <c r="A709" s="104" t="s">
        <v>222</v>
      </c>
      <c r="B709" s="104">
        <v>23</v>
      </c>
      <c r="C709" s="105">
        <v>886.26296864999995</v>
      </c>
      <c r="D709" s="105">
        <v>875.99198396999998</v>
      </c>
      <c r="E709" s="105">
        <v>243.29266308000001</v>
      </c>
      <c r="F709" s="105">
        <v>243.29266308000001</v>
      </c>
    </row>
    <row r="710" spans="1:6" ht="12.75" customHeight="1" x14ac:dyDescent="0.2">
      <c r="A710" s="104" t="s">
        <v>222</v>
      </c>
      <c r="B710" s="104">
        <v>24</v>
      </c>
      <c r="C710" s="105">
        <v>887.37879027999998</v>
      </c>
      <c r="D710" s="105">
        <v>877.54385964999994</v>
      </c>
      <c r="E710" s="105">
        <v>236.19170635</v>
      </c>
      <c r="F710" s="105">
        <v>236.19170635</v>
      </c>
    </row>
    <row r="711" spans="1:6" ht="12.75" customHeight="1" x14ac:dyDescent="0.2">
      <c r="A711" s="104" t="s">
        <v>223</v>
      </c>
      <c r="B711" s="104">
        <v>1</v>
      </c>
      <c r="C711" s="105">
        <v>888.32875965000005</v>
      </c>
      <c r="D711" s="105">
        <v>877.91075050999996</v>
      </c>
      <c r="E711" s="105">
        <v>240.48061670000001</v>
      </c>
      <c r="F711" s="105">
        <v>240.48061670000001</v>
      </c>
    </row>
    <row r="712" spans="1:6" ht="12.75" customHeight="1" x14ac:dyDescent="0.2">
      <c r="A712" s="104" t="s">
        <v>223</v>
      </c>
      <c r="B712" s="104">
        <v>2</v>
      </c>
      <c r="C712" s="105">
        <v>877.46594711</v>
      </c>
      <c r="D712" s="105">
        <v>866.08137045000001</v>
      </c>
      <c r="E712" s="105">
        <v>259.87063632000002</v>
      </c>
      <c r="F712" s="105">
        <v>259.87063632000002</v>
      </c>
    </row>
    <row r="713" spans="1:6" ht="12.75" customHeight="1" x14ac:dyDescent="0.2">
      <c r="A713" s="104" t="s">
        <v>223</v>
      </c>
      <c r="B713" s="104">
        <v>3</v>
      </c>
      <c r="C713" s="105">
        <v>876.68646215000001</v>
      </c>
      <c r="D713" s="105">
        <v>865.13978495000003</v>
      </c>
      <c r="E713" s="105">
        <v>268.67752106</v>
      </c>
      <c r="F713" s="105">
        <v>268.67752106</v>
      </c>
    </row>
    <row r="714" spans="1:6" ht="12.75" customHeight="1" x14ac:dyDescent="0.2">
      <c r="A714" s="104" t="s">
        <v>223</v>
      </c>
      <c r="B714" s="104">
        <v>4</v>
      </c>
      <c r="C714" s="105">
        <v>874.09269468000002</v>
      </c>
      <c r="D714" s="105">
        <v>862.38709676999997</v>
      </c>
      <c r="E714" s="105">
        <v>271.36848487999998</v>
      </c>
      <c r="F714" s="105">
        <v>271.36848487999998</v>
      </c>
    </row>
    <row r="715" spans="1:6" ht="12.75" customHeight="1" x14ac:dyDescent="0.2">
      <c r="A715" s="104" t="s">
        <v>223</v>
      </c>
      <c r="B715" s="104">
        <v>5</v>
      </c>
      <c r="C715" s="105">
        <v>872.95940536000001</v>
      </c>
      <c r="D715" s="105">
        <v>861.02783725999996</v>
      </c>
      <c r="E715" s="105">
        <v>273.88952907999999</v>
      </c>
      <c r="F715" s="105">
        <v>273.88952907999999</v>
      </c>
    </row>
    <row r="716" spans="1:6" ht="12.75" customHeight="1" x14ac:dyDescent="0.2">
      <c r="A716" s="104" t="s">
        <v>223</v>
      </c>
      <c r="B716" s="104">
        <v>6</v>
      </c>
      <c r="C716" s="105">
        <v>872.08998016999999</v>
      </c>
      <c r="D716" s="105">
        <v>860.60085836999997</v>
      </c>
      <c r="E716" s="105">
        <v>269.2300644</v>
      </c>
      <c r="F716" s="105">
        <v>269.2300644</v>
      </c>
    </row>
    <row r="717" spans="1:6" ht="12.75" customHeight="1" x14ac:dyDescent="0.2">
      <c r="A717" s="104" t="s">
        <v>223</v>
      </c>
      <c r="B717" s="104">
        <v>7</v>
      </c>
      <c r="C717" s="105">
        <v>870.14758860999996</v>
      </c>
      <c r="D717" s="105">
        <v>859.19753086000003</v>
      </c>
      <c r="E717" s="105">
        <v>254.60010822999999</v>
      </c>
      <c r="F717" s="105">
        <v>254.60010822999999</v>
      </c>
    </row>
    <row r="718" spans="1:6" ht="12.75" customHeight="1" x14ac:dyDescent="0.2">
      <c r="A718" s="104" t="s">
        <v>223</v>
      </c>
      <c r="B718" s="104">
        <v>8</v>
      </c>
      <c r="C718" s="105">
        <v>822.21082865000005</v>
      </c>
      <c r="D718" s="105">
        <v>810.90712742999995</v>
      </c>
      <c r="E718" s="105">
        <v>241.69901089000001</v>
      </c>
      <c r="F718" s="105">
        <v>241.69901089000001</v>
      </c>
    </row>
    <row r="719" spans="1:6" ht="12.75" customHeight="1" x14ac:dyDescent="0.2">
      <c r="A719" s="104" t="s">
        <v>223</v>
      </c>
      <c r="B719" s="104">
        <v>9</v>
      </c>
      <c r="C719" s="105">
        <v>819.12097021</v>
      </c>
      <c r="D719" s="105">
        <v>809.75806451999995</v>
      </c>
      <c r="E719" s="105">
        <v>230.50582093</v>
      </c>
      <c r="F719" s="105">
        <v>230.50582093</v>
      </c>
    </row>
    <row r="720" spans="1:6" ht="12.75" customHeight="1" x14ac:dyDescent="0.2">
      <c r="A720" s="104" t="s">
        <v>223</v>
      </c>
      <c r="B720" s="104">
        <v>10</v>
      </c>
      <c r="C720" s="105">
        <v>825.86991597999997</v>
      </c>
      <c r="D720" s="105">
        <v>818.03418803</v>
      </c>
      <c r="E720" s="105">
        <v>237.03077048</v>
      </c>
      <c r="F720" s="105">
        <v>237.03077048</v>
      </c>
    </row>
    <row r="721" spans="1:6" ht="12.75" customHeight="1" x14ac:dyDescent="0.2">
      <c r="A721" s="104" t="s">
        <v>223</v>
      </c>
      <c r="B721" s="104">
        <v>11</v>
      </c>
      <c r="C721" s="105">
        <v>834.56713046000004</v>
      </c>
      <c r="D721" s="105">
        <v>823.59797297</v>
      </c>
      <c r="E721" s="105">
        <v>230.87111888999999</v>
      </c>
      <c r="F721" s="105">
        <v>230.87111888999999</v>
      </c>
    </row>
    <row r="722" spans="1:6" ht="12.75" customHeight="1" x14ac:dyDescent="0.2">
      <c r="A722" s="104" t="s">
        <v>223</v>
      </c>
      <c r="B722" s="104">
        <v>12</v>
      </c>
      <c r="C722" s="105">
        <v>835.74585406000006</v>
      </c>
      <c r="D722" s="105">
        <v>824.93805310000005</v>
      </c>
      <c r="E722" s="105">
        <v>231.07652327</v>
      </c>
      <c r="F722" s="105">
        <v>231.07652327</v>
      </c>
    </row>
    <row r="723" spans="1:6" ht="12.75" customHeight="1" x14ac:dyDescent="0.2">
      <c r="A723" s="104" t="s">
        <v>223</v>
      </c>
      <c r="B723" s="104">
        <v>13</v>
      </c>
      <c r="C723" s="105">
        <v>837.33195418000003</v>
      </c>
      <c r="D723" s="105">
        <v>826.52329749</v>
      </c>
      <c r="E723" s="105">
        <v>231.66941581</v>
      </c>
      <c r="F723" s="105">
        <v>231.66941581</v>
      </c>
    </row>
    <row r="724" spans="1:6" ht="12.75" customHeight="1" x14ac:dyDescent="0.2">
      <c r="A724" s="104" t="s">
        <v>223</v>
      </c>
      <c r="B724" s="104">
        <v>14</v>
      </c>
      <c r="C724" s="105">
        <v>824.08391362999998</v>
      </c>
      <c r="D724" s="105">
        <v>822.31660232000002</v>
      </c>
      <c r="E724" s="105">
        <v>230.63412550000001</v>
      </c>
      <c r="F724" s="105">
        <v>230.63412550000001</v>
      </c>
    </row>
    <row r="725" spans="1:6" ht="12.75" customHeight="1" x14ac:dyDescent="0.2">
      <c r="A725" s="104" t="s">
        <v>223</v>
      </c>
      <c r="B725" s="104">
        <v>15</v>
      </c>
      <c r="C725" s="105">
        <v>843.58247636999999</v>
      </c>
      <c r="D725" s="105">
        <v>832.94227188000002</v>
      </c>
      <c r="E725" s="105">
        <v>230.63683485000001</v>
      </c>
      <c r="F725" s="105">
        <v>230.63683485000001</v>
      </c>
    </row>
    <row r="726" spans="1:6" ht="12.75" customHeight="1" x14ac:dyDescent="0.2">
      <c r="A726" s="104" t="s">
        <v>223</v>
      </c>
      <c r="B726" s="104">
        <v>16</v>
      </c>
      <c r="C726" s="105">
        <v>833.16943452999999</v>
      </c>
      <c r="D726" s="105">
        <v>824.52690167000003</v>
      </c>
      <c r="E726" s="105">
        <v>230.46754289</v>
      </c>
      <c r="F726" s="105">
        <v>230.46754289</v>
      </c>
    </row>
    <row r="727" spans="1:6" ht="12.75" customHeight="1" x14ac:dyDescent="0.2">
      <c r="A727" s="104" t="s">
        <v>223</v>
      </c>
      <c r="B727" s="104">
        <v>17</v>
      </c>
      <c r="C727" s="105">
        <v>830.10940400000004</v>
      </c>
      <c r="D727" s="105">
        <v>828.36190476000002</v>
      </c>
      <c r="E727" s="105">
        <v>231.10677448999999</v>
      </c>
      <c r="F727" s="105">
        <v>231.10677448999999</v>
      </c>
    </row>
    <row r="728" spans="1:6" ht="12.75" customHeight="1" x14ac:dyDescent="0.2">
      <c r="A728" s="104" t="s">
        <v>223</v>
      </c>
      <c r="B728" s="104">
        <v>18</v>
      </c>
      <c r="C728" s="105">
        <v>835.41919270999995</v>
      </c>
      <c r="D728" s="105">
        <v>825.66</v>
      </c>
      <c r="E728" s="105">
        <v>231.55902699999999</v>
      </c>
      <c r="F728" s="105">
        <v>231.55902699999999</v>
      </c>
    </row>
    <row r="729" spans="1:6" ht="12.75" customHeight="1" x14ac:dyDescent="0.2">
      <c r="A729" s="104" t="s">
        <v>223</v>
      </c>
      <c r="B729" s="104">
        <v>19</v>
      </c>
      <c r="C729" s="105">
        <v>828.26557880999997</v>
      </c>
      <c r="D729" s="105">
        <v>825.15873016</v>
      </c>
      <c r="E729" s="105">
        <v>226.79995176</v>
      </c>
      <c r="F729" s="105">
        <v>226.79995176</v>
      </c>
    </row>
    <row r="730" spans="1:6" ht="12.75" customHeight="1" x14ac:dyDescent="0.2">
      <c r="A730" s="104" t="s">
        <v>223</v>
      </c>
      <c r="B730" s="104">
        <v>20</v>
      </c>
      <c r="C730" s="105">
        <v>822.48161325000001</v>
      </c>
      <c r="D730" s="105">
        <v>817.02169624999999</v>
      </c>
      <c r="E730" s="105">
        <v>225.22157643</v>
      </c>
      <c r="F730" s="105">
        <v>225.22157643</v>
      </c>
    </row>
    <row r="731" spans="1:6" ht="12.75" customHeight="1" x14ac:dyDescent="0.2">
      <c r="A731" s="104" t="s">
        <v>223</v>
      </c>
      <c r="B731" s="104">
        <v>21</v>
      </c>
      <c r="C731" s="105">
        <v>828.38931786000001</v>
      </c>
      <c r="D731" s="105">
        <v>816.08080808</v>
      </c>
      <c r="E731" s="105">
        <v>223.79108689</v>
      </c>
      <c r="F731" s="105">
        <v>223.79108689</v>
      </c>
    </row>
    <row r="732" spans="1:6" ht="12.75" customHeight="1" x14ac:dyDescent="0.2">
      <c r="A732" s="104" t="s">
        <v>223</v>
      </c>
      <c r="B732" s="104">
        <v>22</v>
      </c>
      <c r="C732" s="105">
        <v>853.93718240999999</v>
      </c>
      <c r="D732" s="105">
        <v>843.79797980000001</v>
      </c>
      <c r="E732" s="105">
        <v>223.26728969999999</v>
      </c>
      <c r="F732" s="105">
        <v>223.26728969999999</v>
      </c>
    </row>
    <row r="733" spans="1:6" ht="12.75" customHeight="1" x14ac:dyDescent="0.2">
      <c r="A733" s="104" t="s">
        <v>223</v>
      </c>
      <c r="B733" s="104">
        <v>23</v>
      </c>
      <c r="C733" s="105">
        <v>1110.3658851800001</v>
      </c>
      <c r="D733" s="105">
        <v>1100.7604562700001</v>
      </c>
      <c r="E733" s="105">
        <v>229.726798</v>
      </c>
      <c r="F733" s="105">
        <v>229.726798</v>
      </c>
    </row>
    <row r="734" spans="1:6" ht="12.75" customHeight="1" x14ac:dyDescent="0.2">
      <c r="A734" s="104" t="s">
        <v>223</v>
      </c>
      <c r="B734" s="104">
        <v>24</v>
      </c>
      <c r="C734" s="105">
        <v>915.44389881999996</v>
      </c>
      <c r="D734" s="105">
        <v>904.6875</v>
      </c>
      <c r="E734" s="105">
        <v>242.85931703</v>
      </c>
      <c r="F734" s="105">
        <v>242.85931703</v>
      </c>
    </row>
    <row r="735" spans="1:6" ht="12.75" customHeight="1" x14ac:dyDescent="0.2">
      <c r="A735" s="104" t="s">
        <v>224</v>
      </c>
      <c r="B735" s="104">
        <v>1</v>
      </c>
      <c r="C735" s="105">
        <v>826.67819886999996</v>
      </c>
      <c r="D735" s="105">
        <v>824.11545623999996</v>
      </c>
      <c r="E735" s="105">
        <v>231.92820760999999</v>
      </c>
      <c r="F735" s="105">
        <v>231.92820760999999</v>
      </c>
    </row>
    <row r="736" spans="1:6" ht="12.75" customHeight="1" x14ac:dyDescent="0.2">
      <c r="A736" s="104" t="s">
        <v>224</v>
      </c>
      <c r="B736" s="104">
        <v>2</v>
      </c>
      <c r="C736" s="105">
        <v>826.56028183000001</v>
      </c>
      <c r="D736" s="105">
        <v>815.34136546000002</v>
      </c>
      <c r="E736" s="105">
        <v>241.04900638999999</v>
      </c>
      <c r="F736" s="105">
        <v>241.04900638999999</v>
      </c>
    </row>
    <row r="737" spans="1:6" ht="12.75" customHeight="1" x14ac:dyDescent="0.2">
      <c r="A737" s="104" t="s">
        <v>224</v>
      </c>
      <c r="B737" s="104">
        <v>3</v>
      </c>
      <c r="C737" s="105">
        <v>826.87294082999995</v>
      </c>
      <c r="D737" s="105">
        <v>815.24291498000002</v>
      </c>
      <c r="E737" s="105">
        <v>250.49286448000001</v>
      </c>
      <c r="F737" s="105">
        <v>250.49286448000001</v>
      </c>
    </row>
    <row r="738" spans="1:6" ht="12.75" customHeight="1" x14ac:dyDescent="0.2">
      <c r="A738" s="104" t="s">
        <v>224</v>
      </c>
      <c r="B738" s="104">
        <v>4</v>
      </c>
      <c r="C738" s="105">
        <v>826.95211848999998</v>
      </c>
      <c r="D738" s="105">
        <v>815.05197505000001</v>
      </c>
      <c r="E738" s="105">
        <v>253.83673945000001</v>
      </c>
      <c r="F738" s="105">
        <v>253.83673945000001</v>
      </c>
    </row>
    <row r="739" spans="1:6" ht="12.75" customHeight="1" x14ac:dyDescent="0.2">
      <c r="A739" s="104" t="s">
        <v>224</v>
      </c>
      <c r="B739" s="104">
        <v>5</v>
      </c>
      <c r="C739" s="105">
        <v>823.83948868000004</v>
      </c>
      <c r="D739" s="105">
        <v>812.02531646</v>
      </c>
      <c r="E739" s="105">
        <v>255.28885199000001</v>
      </c>
      <c r="F739" s="105">
        <v>255.28885199000001</v>
      </c>
    </row>
    <row r="740" spans="1:6" ht="12.75" customHeight="1" x14ac:dyDescent="0.2">
      <c r="A740" s="104" t="s">
        <v>224</v>
      </c>
      <c r="B740" s="104">
        <v>6</v>
      </c>
      <c r="C740" s="105">
        <v>820.36518881999996</v>
      </c>
      <c r="D740" s="105">
        <v>808.86597938</v>
      </c>
      <c r="E740" s="105">
        <v>253.98253893</v>
      </c>
      <c r="F740" s="105">
        <v>253.98253893</v>
      </c>
    </row>
    <row r="741" spans="1:6" ht="12.75" customHeight="1" x14ac:dyDescent="0.2">
      <c r="A741" s="104" t="s">
        <v>224</v>
      </c>
      <c r="B741" s="104">
        <v>7</v>
      </c>
      <c r="C741" s="105">
        <v>821.27671289</v>
      </c>
      <c r="D741" s="105">
        <v>813.05555556000002</v>
      </c>
      <c r="E741" s="105">
        <v>238.41356271000001</v>
      </c>
      <c r="F741" s="105">
        <v>238.41356271000001</v>
      </c>
    </row>
    <row r="742" spans="1:6" ht="12.75" customHeight="1" x14ac:dyDescent="0.2">
      <c r="A742" s="104" t="s">
        <v>224</v>
      </c>
      <c r="B742" s="104">
        <v>8</v>
      </c>
      <c r="C742" s="105">
        <v>854.71485410000003</v>
      </c>
      <c r="D742" s="105">
        <v>844.89130435000004</v>
      </c>
      <c r="E742" s="105">
        <v>218.25364877999999</v>
      </c>
      <c r="F742" s="105">
        <v>218.25364877999999</v>
      </c>
    </row>
    <row r="743" spans="1:6" ht="12.75" customHeight="1" x14ac:dyDescent="0.2">
      <c r="A743" s="104" t="s">
        <v>224</v>
      </c>
      <c r="B743" s="104">
        <v>9</v>
      </c>
      <c r="C743" s="105">
        <v>847.55672328000003</v>
      </c>
      <c r="D743" s="105">
        <v>842.51968504000001</v>
      </c>
      <c r="E743" s="105">
        <v>218.27165711999999</v>
      </c>
      <c r="F743" s="105">
        <v>218.27165711999999</v>
      </c>
    </row>
    <row r="744" spans="1:6" ht="12.75" customHeight="1" x14ac:dyDescent="0.2">
      <c r="A744" s="104" t="s">
        <v>224</v>
      </c>
      <c r="B744" s="104">
        <v>10</v>
      </c>
      <c r="C744" s="105">
        <v>861.45654943</v>
      </c>
      <c r="D744" s="105">
        <v>850.44117646999996</v>
      </c>
      <c r="E744" s="105">
        <v>235.42659857999999</v>
      </c>
      <c r="F744" s="105">
        <v>235.42659857999999</v>
      </c>
    </row>
    <row r="745" spans="1:6" ht="12.75" customHeight="1" x14ac:dyDescent="0.2">
      <c r="A745" s="104" t="s">
        <v>224</v>
      </c>
      <c r="B745" s="104">
        <v>11</v>
      </c>
      <c r="C745" s="105">
        <v>866.83974063999995</v>
      </c>
      <c r="D745" s="105">
        <v>856.04166667000004</v>
      </c>
      <c r="E745" s="105">
        <v>234.30436141999999</v>
      </c>
      <c r="F745" s="105">
        <v>234.30436141999999</v>
      </c>
    </row>
    <row r="746" spans="1:6" ht="12.75" customHeight="1" x14ac:dyDescent="0.2">
      <c r="A746" s="104" t="s">
        <v>224</v>
      </c>
      <c r="B746" s="104">
        <v>12</v>
      </c>
      <c r="C746" s="105">
        <v>872.23444165000001</v>
      </c>
      <c r="D746" s="105">
        <v>861.75879397000006</v>
      </c>
      <c r="E746" s="105">
        <v>233.72801859</v>
      </c>
      <c r="F746" s="105">
        <v>233.72801859</v>
      </c>
    </row>
    <row r="747" spans="1:6" ht="12.75" customHeight="1" x14ac:dyDescent="0.2">
      <c r="A747" s="104" t="s">
        <v>224</v>
      </c>
      <c r="B747" s="104">
        <v>13</v>
      </c>
      <c r="C747" s="105">
        <v>1085.9857628499999</v>
      </c>
      <c r="D747" s="105">
        <v>1075.7241379300001</v>
      </c>
      <c r="E747" s="105">
        <v>234.24812757000001</v>
      </c>
      <c r="F747" s="105">
        <v>234.24812757000001</v>
      </c>
    </row>
    <row r="748" spans="1:6" ht="12.75" customHeight="1" x14ac:dyDescent="0.2">
      <c r="A748" s="104" t="s">
        <v>224</v>
      </c>
      <c r="B748" s="104">
        <v>14</v>
      </c>
      <c r="C748" s="105">
        <v>1128.9909741900001</v>
      </c>
      <c r="D748" s="105">
        <v>1118.3460075999999</v>
      </c>
      <c r="E748" s="105">
        <v>233.54166254</v>
      </c>
      <c r="F748" s="105">
        <v>233.54166254</v>
      </c>
    </row>
    <row r="749" spans="1:6" ht="12.75" customHeight="1" x14ac:dyDescent="0.2">
      <c r="A749" s="104" t="s">
        <v>224</v>
      </c>
      <c r="B749" s="104">
        <v>15</v>
      </c>
      <c r="C749" s="105">
        <v>1105.6620463899999</v>
      </c>
      <c r="D749" s="105">
        <v>1094.67509025</v>
      </c>
      <c r="E749" s="105">
        <v>236.00140449</v>
      </c>
      <c r="F749" s="105">
        <v>236.00140449</v>
      </c>
    </row>
    <row r="750" spans="1:6" ht="12.75" customHeight="1" x14ac:dyDescent="0.2">
      <c r="A750" s="104" t="s">
        <v>224</v>
      </c>
      <c r="B750" s="104">
        <v>16</v>
      </c>
      <c r="C750" s="105">
        <v>1104.4492121599999</v>
      </c>
      <c r="D750" s="105">
        <v>1093.7967914400001</v>
      </c>
      <c r="E750" s="105">
        <v>232.41645217000001</v>
      </c>
      <c r="F750" s="105">
        <v>232.41645217000001</v>
      </c>
    </row>
    <row r="751" spans="1:6" ht="12.75" customHeight="1" x14ac:dyDescent="0.2">
      <c r="A751" s="104" t="s">
        <v>224</v>
      </c>
      <c r="B751" s="104">
        <v>17</v>
      </c>
      <c r="C751" s="105">
        <v>1285.2495942099999</v>
      </c>
      <c r="D751" s="105">
        <v>1284.4202898599999</v>
      </c>
      <c r="E751" s="105">
        <v>229.71730475999999</v>
      </c>
      <c r="F751" s="105">
        <v>229.71730475999999</v>
      </c>
    </row>
    <row r="752" spans="1:6" ht="12.75" customHeight="1" x14ac:dyDescent="0.2">
      <c r="A752" s="104" t="s">
        <v>224</v>
      </c>
      <c r="B752" s="104">
        <v>18</v>
      </c>
      <c r="C752" s="105">
        <v>1339.05904059</v>
      </c>
      <c r="D752" s="105">
        <v>1339.05904059</v>
      </c>
      <c r="E752" s="105">
        <v>232.73731239</v>
      </c>
      <c r="F752" s="105">
        <v>232.73731239</v>
      </c>
    </row>
    <row r="753" spans="1:6" ht="12.75" customHeight="1" x14ac:dyDescent="0.2">
      <c r="A753" s="104" t="s">
        <v>224</v>
      </c>
      <c r="B753" s="104">
        <v>19</v>
      </c>
      <c r="C753" s="105">
        <v>1128.3475781100001</v>
      </c>
      <c r="D753" s="105">
        <v>1119.0942698700001</v>
      </c>
      <c r="E753" s="105">
        <v>236.80056984999999</v>
      </c>
      <c r="F753" s="105">
        <v>236.80056984999999</v>
      </c>
    </row>
    <row r="754" spans="1:6" ht="12.75" customHeight="1" x14ac:dyDescent="0.2">
      <c r="A754" s="104" t="s">
        <v>224</v>
      </c>
      <c r="B754" s="104">
        <v>20</v>
      </c>
      <c r="C754" s="105">
        <v>1114.39416222</v>
      </c>
      <c r="D754" s="105">
        <v>1113.1329690299999</v>
      </c>
      <c r="E754" s="105">
        <v>232.05954604999999</v>
      </c>
      <c r="F754" s="105">
        <v>232.05954604999999</v>
      </c>
    </row>
    <row r="755" spans="1:6" ht="12.75" customHeight="1" x14ac:dyDescent="0.2">
      <c r="A755" s="104" t="s">
        <v>224</v>
      </c>
      <c r="B755" s="104">
        <v>21</v>
      </c>
      <c r="C755" s="105">
        <v>855.57849768999995</v>
      </c>
      <c r="D755" s="105">
        <v>852.91353383000001</v>
      </c>
      <c r="E755" s="105">
        <v>238.95842580999999</v>
      </c>
      <c r="F755" s="105">
        <v>238.95842580999999</v>
      </c>
    </row>
    <row r="756" spans="1:6" ht="12.75" customHeight="1" x14ac:dyDescent="0.2">
      <c r="A756" s="104" t="s">
        <v>224</v>
      </c>
      <c r="B756" s="104">
        <v>22</v>
      </c>
      <c r="C756" s="105">
        <v>868.85070628000005</v>
      </c>
      <c r="D756" s="105">
        <v>858.69731801</v>
      </c>
      <c r="E756" s="105">
        <v>240.02454254</v>
      </c>
      <c r="F756" s="105">
        <v>240.02454254</v>
      </c>
    </row>
    <row r="757" spans="1:6" ht="12.75" customHeight="1" x14ac:dyDescent="0.2">
      <c r="A757" s="104" t="s">
        <v>224</v>
      </c>
      <c r="B757" s="104">
        <v>23</v>
      </c>
      <c r="C757" s="105">
        <v>1159.4972973900001</v>
      </c>
      <c r="D757" s="105">
        <v>1149.35483871</v>
      </c>
      <c r="E757" s="105">
        <v>225.02444169</v>
      </c>
      <c r="F757" s="105">
        <v>225.02444169</v>
      </c>
    </row>
    <row r="758" spans="1:6" ht="12.75" customHeight="1" x14ac:dyDescent="0.2">
      <c r="A758" s="104" t="s">
        <v>224</v>
      </c>
      <c r="B758" s="104">
        <v>24</v>
      </c>
      <c r="C758" s="105">
        <v>996.34659649000002</v>
      </c>
      <c r="D758" s="105">
        <v>989.00735294000003</v>
      </c>
      <c r="E758" s="105">
        <v>214.46900608000001</v>
      </c>
      <c r="F758" s="105">
        <v>214.46900608000001</v>
      </c>
    </row>
    <row r="759" spans="1:6" ht="12.75" customHeight="1" x14ac:dyDescent="0.2">
      <c r="A759" s="104" t="s">
        <v>225</v>
      </c>
      <c r="B759" s="104">
        <v>1</v>
      </c>
      <c r="C759" s="105">
        <v>863.04762204999997</v>
      </c>
      <c r="D759" s="105">
        <v>851.66355139999996</v>
      </c>
      <c r="E759" s="105">
        <v>240.44859502</v>
      </c>
      <c r="F759" s="105">
        <v>240.44859502</v>
      </c>
    </row>
    <row r="760" spans="1:6" ht="12.75" customHeight="1" x14ac:dyDescent="0.2">
      <c r="A760" s="104" t="s">
        <v>225</v>
      </c>
      <c r="B760" s="104">
        <v>2</v>
      </c>
      <c r="C760" s="105">
        <v>858.68716357000005</v>
      </c>
      <c r="D760" s="105">
        <v>847.25296443000002</v>
      </c>
      <c r="E760" s="105">
        <v>250.37732510999999</v>
      </c>
      <c r="F760" s="105">
        <v>250.37732510999999</v>
      </c>
    </row>
    <row r="761" spans="1:6" ht="12.75" customHeight="1" x14ac:dyDescent="0.2">
      <c r="A761" s="104" t="s">
        <v>225</v>
      </c>
      <c r="B761" s="104">
        <v>3</v>
      </c>
      <c r="C761" s="105">
        <v>901.77882323999995</v>
      </c>
      <c r="D761" s="105">
        <v>889.88165679999997</v>
      </c>
      <c r="E761" s="105">
        <v>254.83871306</v>
      </c>
      <c r="F761" s="105">
        <v>254.83871306</v>
      </c>
    </row>
    <row r="762" spans="1:6" ht="12.75" customHeight="1" x14ac:dyDescent="0.2">
      <c r="A762" s="104" t="s">
        <v>225</v>
      </c>
      <c r="B762" s="104">
        <v>4</v>
      </c>
      <c r="C762" s="105">
        <v>884.8016298</v>
      </c>
      <c r="D762" s="105">
        <v>872.63157894999995</v>
      </c>
      <c r="E762" s="105">
        <v>258.67516983000002</v>
      </c>
      <c r="F762" s="105">
        <v>258.67516983000002</v>
      </c>
    </row>
    <row r="763" spans="1:6" ht="12.75" customHeight="1" x14ac:dyDescent="0.2">
      <c r="A763" s="104" t="s">
        <v>225</v>
      </c>
      <c r="B763" s="104">
        <v>5</v>
      </c>
      <c r="C763" s="105">
        <v>885.68219355999997</v>
      </c>
      <c r="D763" s="105">
        <v>873.94250512999997</v>
      </c>
      <c r="E763" s="105">
        <v>255.04292323000001</v>
      </c>
      <c r="F763" s="105">
        <v>255.04292323000001</v>
      </c>
    </row>
    <row r="764" spans="1:6" ht="12.75" customHeight="1" x14ac:dyDescent="0.2">
      <c r="A764" s="104" t="s">
        <v>225</v>
      </c>
      <c r="B764" s="104">
        <v>6</v>
      </c>
      <c r="C764" s="105">
        <v>879.32770167000001</v>
      </c>
      <c r="D764" s="105">
        <v>867.85276074000001</v>
      </c>
      <c r="E764" s="105">
        <v>248.74105079</v>
      </c>
      <c r="F764" s="105">
        <v>248.74105079</v>
      </c>
    </row>
    <row r="765" spans="1:6" ht="12.75" customHeight="1" x14ac:dyDescent="0.2">
      <c r="A765" s="104" t="s">
        <v>225</v>
      </c>
      <c r="B765" s="104">
        <v>7</v>
      </c>
      <c r="C765" s="105">
        <v>884.34574516999999</v>
      </c>
      <c r="D765" s="105">
        <v>873.84462151000002</v>
      </c>
      <c r="E765" s="105">
        <v>231.77778917000001</v>
      </c>
      <c r="F765" s="105">
        <v>231.77778917000001</v>
      </c>
    </row>
    <row r="766" spans="1:6" ht="12.75" customHeight="1" x14ac:dyDescent="0.2">
      <c r="A766" s="104" t="s">
        <v>225</v>
      </c>
      <c r="B766" s="104">
        <v>8</v>
      </c>
      <c r="C766" s="105">
        <v>904.03913948000002</v>
      </c>
      <c r="D766" s="105">
        <v>894.52025586000002</v>
      </c>
      <c r="E766" s="105">
        <v>215.95079261000001</v>
      </c>
      <c r="F766" s="105">
        <v>215.95079261000001</v>
      </c>
    </row>
    <row r="767" spans="1:6" ht="12.75" customHeight="1" x14ac:dyDescent="0.2">
      <c r="A767" s="104" t="s">
        <v>225</v>
      </c>
      <c r="B767" s="104">
        <v>9</v>
      </c>
      <c r="C767" s="105">
        <v>908.38795484000002</v>
      </c>
      <c r="D767" s="105">
        <v>897.57396449999999</v>
      </c>
      <c r="E767" s="105">
        <v>235.47623927000001</v>
      </c>
      <c r="F767" s="105">
        <v>235.47623927000001</v>
      </c>
    </row>
    <row r="768" spans="1:6" ht="12.75" customHeight="1" x14ac:dyDescent="0.2">
      <c r="A768" s="104" t="s">
        <v>225</v>
      </c>
      <c r="B768" s="104">
        <v>10</v>
      </c>
      <c r="C768" s="105">
        <v>916.60290834</v>
      </c>
      <c r="D768" s="105">
        <v>905.95673877000002</v>
      </c>
      <c r="E768" s="105">
        <v>242.68306683</v>
      </c>
      <c r="F768" s="105">
        <v>242.68306683</v>
      </c>
    </row>
    <row r="769" spans="1:6" ht="12.75" customHeight="1" x14ac:dyDescent="0.2">
      <c r="A769" s="104" t="s">
        <v>225</v>
      </c>
      <c r="B769" s="104">
        <v>11</v>
      </c>
      <c r="C769" s="105">
        <v>899.90521234000005</v>
      </c>
      <c r="D769" s="105">
        <v>889.73941367999998</v>
      </c>
      <c r="E769" s="105">
        <v>241.72745997999999</v>
      </c>
      <c r="F769" s="105">
        <v>241.72745997999999</v>
      </c>
    </row>
    <row r="770" spans="1:6" ht="12.75" customHeight="1" x14ac:dyDescent="0.2">
      <c r="A770" s="104" t="s">
        <v>225</v>
      </c>
      <c r="B770" s="104">
        <v>12</v>
      </c>
      <c r="C770" s="105">
        <v>899.10826601999997</v>
      </c>
      <c r="D770" s="105">
        <v>889.32318105000002</v>
      </c>
      <c r="E770" s="105">
        <v>239.41172359999999</v>
      </c>
      <c r="F770" s="105">
        <v>239.41172359999999</v>
      </c>
    </row>
    <row r="771" spans="1:6" ht="12.75" customHeight="1" x14ac:dyDescent="0.2">
      <c r="A771" s="104" t="s">
        <v>225</v>
      </c>
      <c r="B771" s="104">
        <v>13</v>
      </c>
      <c r="C771" s="105">
        <v>1032.1065427599999</v>
      </c>
      <c r="D771" s="105">
        <v>1022.75862069</v>
      </c>
      <c r="E771" s="105">
        <v>238.53318376999999</v>
      </c>
      <c r="F771" s="105">
        <v>238.53318376999999</v>
      </c>
    </row>
    <row r="772" spans="1:6" ht="12.75" customHeight="1" x14ac:dyDescent="0.2">
      <c r="A772" s="104" t="s">
        <v>225</v>
      </c>
      <c r="B772" s="104">
        <v>14</v>
      </c>
      <c r="C772" s="105">
        <v>1096.2148183300001</v>
      </c>
      <c r="D772" s="105">
        <v>1087.3962264199999</v>
      </c>
      <c r="E772" s="105">
        <v>238.26837017</v>
      </c>
      <c r="F772" s="105">
        <v>238.26837017</v>
      </c>
    </row>
    <row r="773" spans="1:6" ht="12.75" customHeight="1" x14ac:dyDescent="0.2">
      <c r="A773" s="104" t="s">
        <v>225</v>
      </c>
      <c r="B773" s="104">
        <v>15</v>
      </c>
      <c r="C773" s="105">
        <v>1088.4995474299999</v>
      </c>
      <c r="D773" s="105">
        <v>1079.7311827999999</v>
      </c>
      <c r="E773" s="105">
        <v>237.59439653000001</v>
      </c>
      <c r="F773" s="105">
        <v>237.59439653000001</v>
      </c>
    </row>
    <row r="774" spans="1:6" ht="12.75" customHeight="1" x14ac:dyDescent="0.2">
      <c r="A774" s="104" t="s">
        <v>225</v>
      </c>
      <c r="B774" s="104">
        <v>16</v>
      </c>
      <c r="C774" s="105">
        <v>1084.1197992499999</v>
      </c>
      <c r="D774" s="105">
        <v>1074.96428571</v>
      </c>
      <c r="E774" s="105">
        <v>235.10050846999999</v>
      </c>
      <c r="F774" s="105">
        <v>235.10050846999999</v>
      </c>
    </row>
    <row r="775" spans="1:6" ht="12.75" customHeight="1" x14ac:dyDescent="0.2">
      <c r="A775" s="104" t="s">
        <v>225</v>
      </c>
      <c r="B775" s="104">
        <v>17</v>
      </c>
      <c r="C775" s="105">
        <v>1075.2172328900001</v>
      </c>
      <c r="D775" s="105">
        <v>1066.4944649399999</v>
      </c>
      <c r="E775" s="105">
        <v>232.39256322</v>
      </c>
      <c r="F775" s="105">
        <v>232.39256322</v>
      </c>
    </row>
    <row r="776" spans="1:6" ht="12.75" customHeight="1" x14ac:dyDescent="0.2">
      <c r="A776" s="104" t="s">
        <v>225</v>
      </c>
      <c r="B776" s="104">
        <v>18</v>
      </c>
      <c r="C776" s="105">
        <v>1210.64708698</v>
      </c>
      <c r="D776" s="105">
        <v>1201.65085389</v>
      </c>
      <c r="E776" s="105">
        <v>233.86791901000001</v>
      </c>
      <c r="F776" s="105">
        <v>233.86791901000001</v>
      </c>
    </row>
    <row r="777" spans="1:6" ht="12.75" customHeight="1" x14ac:dyDescent="0.2">
      <c r="A777" s="104" t="s">
        <v>225</v>
      </c>
      <c r="B777" s="104">
        <v>19</v>
      </c>
      <c r="C777" s="105">
        <v>1211.47014872</v>
      </c>
      <c r="D777" s="105">
        <v>1202.13207547</v>
      </c>
      <c r="E777" s="105">
        <v>232.57088092000001</v>
      </c>
      <c r="F777" s="105">
        <v>232.57088092000001</v>
      </c>
    </row>
    <row r="778" spans="1:6" ht="12.75" customHeight="1" x14ac:dyDescent="0.2">
      <c r="A778" s="104" t="s">
        <v>225</v>
      </c>
      <c r="B778" s="104">
        <v>20</v>
      </c>
      <c r="C778" s="105">
        <v>1085.9146996699999</v>
      </c>
      <c r="D778" s="105">
        <v>1076.35687732</v>
      </c>
      <c r="E778" s="105">
        <v>236.28073835000001</v>
      </c>
      <c r="F778" s="105">
        <v>236.28073835000001</v>
      </c>
    </row>
    <row r="779" spans="1:6" ht="12.75" customHeight="1" x14ac:dyDescent="0.2">
      <c r="A779" s="104" t="s">
        <v>225</v>
      </c>
      <c r="B779" s="104">
        <v>21</v>
      </c>
      <c r="C779" s="105">
        <v>892.64807705999999</v>
      </c>
      <c r="D779" s="105">
        <v>882.52851711000005</v>
      </c>
      <c r="E779" s="105">
        <v>241.63816163000001</v>
      </c>
      <c r="F779" s="105">
        <v>241.63816163000001</v>
      </c>
    </row>
    <row r="780" spans="1:6" ht="12.75" customHeight="1" x14ac:dyDescent="0.2">
      <c r="A780" s="104" t="s">
        <v>225</v>
      </c>
      <c r="B780" s="104">
        <v>22</v>
      </c>
      <c r="C780" s="105">
        <v>904.45649251999998</v>
      </c>
      <c r="D780" s="105">
        <v>895.61669829000004</v>
      </c>
      <c r="E780" s="105">
        <v>240.20086042</v>
      </c>
      <c r="F780" s="105">
        <v>240.20086042</v>
      </c>
    </row>
    <row r="781" spans="1:6" ht="12.75" customHeight="1" x14ac:dyDescent="0.2">
      <c r="A781" s="104" t="s">
        <v>225</v>
      </c>
      <c r="B781" s="104">
        <v>23</v>
      </c>
      <c r="C781" s="105">
        <v>914.05150962000005</v>
      </c>
      <c r="D781" s="105">
        <v>904.76868327</v>
      </c>
      <c r="E781" s="105">
        <v>230.25373536999999</v>
      </c>
      <c r="F781" s="105">
        <v>230.25373536999999</v>
      </c>
    </row>
    <row r="782" spans="1:6" ht="12.75" customHeight="1" x14ac:dyDescent="0.2">
      <c r="A782" s="104" t="s">
        <v>225</v>
      </c>
      <c r="B782" s="104">
        <v>24</v>
      </c>
      <c r="C782" s="105">
        <v>918.85970018</v>
      </c>
      <c r="D782" s="105">
        <v>909.375</v>
      </c>
      <c r="E782" s="105">
        <v>225.26162925</v>
      </c>
      <c r="F782" s="105">
        <v>225.26162925</v>
      </c>
    </row>
  </sheetData>
  <mergeCells count="29">
    <mergeCell ref="A31:B31"/>
    <mergeCell ref="A32:B32"/>
    <mergeCell ref="A33:B33"/>
    <mergeCell ref="A36:A37"/>
    <mergeCell ref="B36:B37"/>
    <mergeCell ref="A30:B30"/>
    <mergeCell ref="A17:B17"/>
    <mergeCell ref="A18:B18"/>
    <mergeCell ref="A19:B19"/>
    <mergeCell ref="A20:B20"/>
    <mergeCell ref="A21:B21"/>
    <mergeCell ref="A22:B22"/>
    <mergeCell ref="A23:B23"/>
    <mergeCell ref="A24:B24"/>
    <mergeCell ref="A26:B26"/>
    <mergeCell ref="A27:B27"/>
    <mergeCell ref="A29:B29"/>
    <mergeCell ref="A16:B16"/>
    <mergeCell ref="A4:B4"/>
    <mergeCell ref="A5:B5"/>
    <mergeCell ref="A6:B6"/>
    <mergeCell ref="A7:B7"/>
    <mergeCell ref="A8:B8"/>
    <mergeCell ref="A10:B10"/>
    <mergeCell ref="A11:B11"/>
    <mergeCell ref="A12:B12"/>
    <mergeCell ref="A13:B13"/>
    <mergeCell ref="A14:B14"/>
    <mergeCell ref="A15:B1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23553"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23553" r:id="rId4"/>
      </mc:Fallback>
    </mc:AlternateContent>
    <mc:AlternateContent xmlns:mc="http://schemas.openxmlformats.org/markup-compatibility/2006">
      <mc:Choice Requires="x14">
        <oleObject progId="Equation.3" shapeId="23554"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23554" r:id="rId6"/>
      </mc:Fallback>
    </mc:AlternateContent>
    <mc:AlternateContent xmlns:mc="http://schemas.openxmlformats.org/markup-compatibility/2006">
      <mc:Choice Requires="x14">
        <oleObject progId="Equation.3" shapeId="23555"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23555" r:id="rId8"/>
      </mc:Fallback>
    </mc:AlternateContent>
    <mc:AlternateContent xmlns:mc="http://schemas.openxmlformats.org/markup-compatibility/2006">
      <mc:Choice Requires="x14">
        <oleObject progId="Equation.3" shapeId="23556"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23556" r:id="rId10"/>
      </mc:Fallback>
    </mc:AlternateContent>
    <mc:AlternateContent xmlns:mc="http://schemas.openxmlformats.org/markup-compatibility/2006">
      <mc:Choice Requires="x14">
        <oleObject progId="Equation.3" shapeId="23557" r:id="rId12">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23557" r:id="rId12"/>
      </mc:Fallback>
    </mc:AlternateContent>
    <mc:AlternateContent xmlns:mc="http://schemas.openxmlformats.org/markup-compatibility/2006">
      <mc:Choice Requires="x14">
        <oleObject progId="Equation.3" shapeId="23558" r:id="rId14">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23558" r:id="rId14"/>
      </mc:Fallback>
    </mc:AlternateContent>
    <mc:AlternateContent xmlns:mc="http://schemas.openxmlformats.org/markup-compatibility/2006">
      <mc:Choice Requires="x14">
        <oleObject progId="Equation.3" shapeId="23559" r:id="rId16">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23559" r:id="rId16"/>
      </mc:Fallback>
    </mc:AlternateContent>
    <mc:AlternateContent xmlns:mc="http://schemas.openxmlformats.org/markup-compatibility/2006">
      <mc:Choice Requires="x14">
        <oleObject progId="Equation.3" shapeId="23560" r:id="rId18">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23560" r:id="rId18"/>
      </mc:Fallback>
    </mc:AlternateContent>
    <mc:AlternateContent xmlns:mc="http://schemas.openxmlformats.org/markup-compatibility/2006">
      <mc:Choice Requires="x14">
        <oleObject progId="Equation.3" shapeId="23561" r:id="rId20">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23561" r:id="rId20"/>
      </mc:Fallback>
    </mc:AlternateContent>
    <mc:AlternateContent xmlns:mc="http://schemas.openxmlformats.org/markup-compatibility/2006">
      <mc:Choice Requires="x14">
        <oleObject progId="Equation.3" shapeId="23562" r:id="rId22">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23562" r:id="rId22"/>
      </mc:Fallback>
    </mc:AlternateContent>
    <mc:AlternateContent xmlns:mc="http://schemas.openxmlformats.org/markup-compatibility/2006">
      <mc:Choice Requires="x14">
        <oleObject progId="Equation.3" shapeId="23563" r:id="rId2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23563" r:id="rId24"/>
      </mc:Fallback>
    </mc:AlternateContent>
    <mc:AlternateContent xmlns:mc="http://schemas.openxmlformats.org/markup-compatibility/2006">
      <mc:Choice Requires="x14">
        <oleObject progId="Equation.3" shapeId="23564" r:id="rId26">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23564" r:id="rId26"/>
      </mc:Fallback>
    </mc:AlternateContent>
    <mc:AlternateContent xmlns:mc="http://schemas.openxmlformats.org/markup-compatibility/2006">
      <mc:Choice Requires="x14">
        <oleObject progId="Equation.3" shapeId="23565" r:id="rId28">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23565" r:id="rId28"/>
      </mc:Fallback>
    </mc:AlternateContent>
    <mc:AlternateContent xmlns:mc="http://schemas.openxmlformats.org/markup-compatibility/2006">
      <mc:Choice Requires="x14">
        <oleObject progId="Equation.3" shapeId="23566" r:id="rId30">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23566" r:id="rId30"/>
      </mc:Fallback>
    </mc:AlternateContent>
    <mc:AlternateContent xmlns:mc="http://schemas.openxmlformats.org/markup-compatibility/2006">
      <mc:Choice Requires="x14">
        <oleObject progId="Equation.3" shapeId="23567" r:id="rId32">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23567" r:id="rId32"/>
      </mc:Fallback>
    </mc:AlternateContent>
    <mc:AlternateContent xmlns:mc="http://schemas.openxmlformats.org/markup-compatibility/2006">
      <mc:Choice Requires="x14">
        <oleObject progId="Equation.3" shapeId="23568" r:id="rId34">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23568" r:id="rId34"/>
      </mc:Fallback>
    </mc:AlternateContent>
    <mc:AlternateContent xmlns:mc="http://schemas.openxmlformats.org/markup-compatibility/2006">
      <mc:Choice Requires="x14">
        <oleObject progId="Equation.3" shapeId="23569" r:id="rId36">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23569" r:id="rId36"/>
      </mc:Fallback>
    </mc:AlternateContent>
    <mc:AlternateContent xmlns:mc="http://schemas.openxmlformats.org/markup-compatibility/2006">
      <mc:Choice Requires="x14">
        <oleObject progId="Equation.3" shapeId="23570" r:id="rId38">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23570" r:id="rId38"/>
      </mc:Fallback>
    </mc:AlternateContent>
    <mc:AlternateContent xmlns:mc="http://schemas.openxmlformats.org/markup-compatibility/2006">
      <mc:Choice Requires="x14">
        <oleObject progId="Equation.3" shapeId="23571" r:id="rId40">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23571" r:id="rId40"/>
      </mc:Fallback>
    </mc:AlternateContent>
    <mc:AlternateContent xmlns:mc="http://schemas.openxmlformats.org/markup-compatibility/2006">
      <mc:Choice Requires="x14">
        <oleObject progId="Equation.3" shapeId="23572" r:id="rId42">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23572" r:id="rId42"/>
      </mc:Fallback>
    </mc:AlternateContent>
    <mc:AlternateContent xmlns:mc="http://schemas.openxmlformats.org/markup-compatibility/2006">
      <mc:Choice Requires="x14">
        <oleObject progId="Equation.3" shapeId="23573" r:id="rId4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23573" r:id="rId44"/>
      </mc:Fallback>
    </mc:AlternateContent>
    <mc:AlternateContent xmlns:mc="http://schemas.openxmlformats.org/markup-compatibility/2006">
      <mc:Choice Requires="x14">
        <oleObject progId="Equation.3" shapeId="23574" r:id="rId45">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23574" r:id="rId45"/>
      </mc:Fallback>
    </mc:AlternateContent>
    <mc:AlternateContent xmlns:mc="http://schemas.openxmlformats.org/markup-compatibility/2006">
      <mc:Choice Requires="x14">
        <oleObject progId="Equation.3" shapeId="23575" r:id="rId46">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23575" r:id="rId46"/>
      </mc:Fallback>
    </mc:AlternateContent>
    <mc:AlternateContent xmlns:mc="http://schemas.openxmlformats.org/markup-compatibility/2006">
      <mc:Choice Requires="x14">
        <oleObject progId="Equation.3" shapeId="23576" r:id="rId47">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23576" r:id="rId47"/>
      </mc:Fallback>
    </mc:AlternateContent>
    <mc:AlternateContent xmlns:mc="http://schemas.openxmlformats.org/markup-compatibility/2006">
      <mc:Choice Requires="x14">
        <oleObject progId="Equation.3" shapeId="23577" r:id="rId48">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23577" r:id="rId48"/>
      </mc:Fallback>
    </mc:AlternateContent>
    <mc:AlternateContent xmlns:mc="http://schemas.openxmlformats.org/markup-compatibility/2006">
      <mc:Choice Requires="x14">
        <oleObject progId="Equation.3" shapeId="23578" r:id="rId49">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23578" r:id="rId49"/>
      </mc:Fallback>
    </mc:AlternateContent>
    <mc:AlternateContent xmlns:mc="http://schemas.openxmlformats.org/markup-compatibility/2006">
      <mc:Choice Requires="x14">
        <oleObject progId="Equation.3" shapeId="23579" r:id="rId50">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23579" r:id="rId50"/>
      </mc:Fallback>
    </mc:AlternateContent>
    <mc:AlternateContent xmlns:mc="http://schemas.openxmlformats.org/markup-compatibility/2006">
      <mc:Choice Requires="x14">
        <oleObject progId="Equation.3" shapeId="23580" r:id="rId51">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23580" r:id="rId51"/>
      </mc:Fallback>
    </mc:AlternateContent>
    <mc:AlternateContent xmlns:mc="http://schemas.openxmlformats.org/markup-compatibility/2006">
      <mc:Choice Requires="x14">
        <oleObject progId="Equation.3" shapeId="23581" r:id="rId52">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23581" r:id="rId52"/>
      </mc:Fallback>
    </mc:AlternateContent>
    <mc:AlternateContent xmlns:mc="http://schemas.openxmlformats.org/markup-compatibility/2006">
      <mc:Choice Requires="x14">
        <oleObject progId="Equation.3" shapeId="23582" r:id="rId53">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23582" r:id="rId53"/>
      </mc:Fallback>
    </mc:AlternateContent>
    <mc:AlternateContent xmlns:mc="http://schemas.openxmlformats.org/markup-compatibility/2006">
      <mc:Choice Requires="x14">
        <oleObject progId="Equation.3" shapeId="23583" r:id="rId5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23583" r:id="rId54"/>
      </mc:Fallback>
    </mc:AlternateContent>
    <mc:AlternateContent xmlns:mc="http://schemas.openxmlformats.org/markup-compatibility/2006">
      <mc:Choice Requires="x14">
        <oleObject progId="Equation.3" shapeId="23584" r:id="rId55">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23584" r:id="rId55"/>
      </mc:Fallback>
    </mc:AlternateContent>
    <mc:AlternateContent xmlns:mc="http://schemas.openxmlformats.org/markup-compatibility/2006">
      <mc:Choice Requires="x14">
        <oleObject progId="Equation.3" shapeId="23585" r:id="rId56">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23585" r:id="rId56"/>
      </mc:Fallback>
    </mc:AlternateContent>
    <mc:AlternateContent xmlns:mc="http://schemas.openxmlformats.org/markup-compatibility/2006">
      <mc:Choice Requires="x14">
        <oleObject progId="Equation.3" shapeId="23586" r:id="rId57">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23586" r:id="rId57"/>
      </mc:Fallback>
    </mc:AlternateContent>
    <mc:AlternateContent xmlns:mc="http://schemas.openxmlformats.org/markup-compatibility/2006">
      <mc:Choice Requires="x14">
        <oleObject progId="Equation.3" shapeId="23587" r:id="rId58">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23587" r:id="rId58"/>
      </mc:Fallback>
    </mc:AlternateContent>
    <mc:AlternateContent xmlns:mc="http://schemas.openxmlformats.org/markup-compatibility/2006">
      <mc:Choice Requires="x14">
        <oleObject progId="Equation.3" shapeId="23588" r:id="rId59">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23588" r:id="rId59"/>
      </mc:Fallback>
    </mc:AlternateContent>
    <mc:AlternateContent xmlns:mc="http://schemas.openxmlformats.org/markup-compatibility/2006">
      <mc:Choice Requires="x14">
        <oleObject progId="Equation.3" shapeId="23589" r:id="rId60">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23589" r:id="rId60"/>
      </mc:Fallback>
    </mc:AlternateContent>
    <mc:AlternateContent xmlns:mc="http://schemas.openxmlformats.org/markup-compatibility/2006">
      <mc:Choice Requires="x14">
        <oleObject progId="Equation.3" shapeId="23590" r:id="rId61">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23590" r:id="rId61"/>
      </mc:Fallback>
    </mc:AlternateContent>
    <mc:AlternateContent xmlns:mc="http://schemas.openxmlformats.org/markup-compatibility/2006">
      <mc:Choice Requires="x14">
        <oleObject progId="Equation.3" shapeId="23591" r:id="rId62">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23591" r:id="rId62"/>
      </mc:Fallback>
    </mc:AlternateContent>
    <mc:AlternateContent xmlns:mc="http://schemas.openxmlformats.org/markup-compatibility/2006">
      <mc:Choice Requires="x14">
        <oleObject progId="Equation.3" shapeId="23592" r:id="rId63">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23592" r:id="rId63"/>
      </mc:Fallback>
    </mc:AlternateContent>
    <mc:AlternateContent xmlns:mc="http://schemas.openxmlformats.org/markup-compatibility/2006">
      <mc:Choice Requires="x14">
        <oleObject progId="Equation.3" shapeId="23593" r:id="rId6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23593" r:id="rId64"/>
      </mc:Fallback>
    </mc:AlternateContent>
    <mc:AlternateContent xmlns:mc="http://schemas.openxmlformats.org/markup-compatibility/2006">
      <mc:Choice Requires="x14">
        <oleObject progId="Equation.3" shapeId="23594" r:id="rId65">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23594" r:id="rId65"/>
      </mc:Fallback>
    </mc:AlternateContent>
    <mc:AlternateContent xmlns:mc="http://schemas.openxmlformats.org/markup-compatibility/2006">
      <mc:Choice Requires="x14">
        <oleObject progId="Equation.3" shapeId="23595" r:id="rId66">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23595" r:id="rId66"/>
      </mc:Fallback>
    </mc:AlternateContent>
    <mc:AlternateContent xmlns:mc="http://schemas.openxmlformats.org/markup-compatibility/2006">
      <mc:Choice Requires="x14">
        <oleObject progId="Equation.3" shapeId="23596" r:id="rId67">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23596" r:id="rId67"/>
      </mc:Fallback>
    </mc:AlternateContent>
    <mc:AlternateContent xmlns:mc="http://schemas.openxmlformats.org/markup-compatibility/2006">
      <mc:Choice Requires="x14">
        <oleObject progId="Equation.3" shapeId="23597" r:id="rId68">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23597" r:id="rId68"/>
      </mc:Fallback>
    </mc:AlternateContent>
    <mc:AlternateContent xmlns:mc="http://schemas.openxmlformats.org/markup-compatibility/2006">
      <mc:Choice Requires="x14">
        <oleObject progId="Equation.3" shapeId="23598" r:id="rId69">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23598" r:id="rId69"/>
      </mc:Fallback>
    </mc:AlternateContent>
    <mc:AlternateContent xmlns:mc="http://schemas.openxmlformats.org/markup-compatibility/2006">
      <mc:Choice Requires="x14">
        <oleObject progId="Equation.3" shapeId="23599" r:id="rId70">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23599" r:id="rId70"/>
      </mc:Fallback>
    </mc:AlternateContent>
    <mc:AlternateContent xmlns:mc="http://schemas.openxmlformats.org/markup-compatibility/2006">
      <mc:Choice Requires="x14">
        <oleObject progId="Equation.3" shapeId="23600" r:id="rId71">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23600" r:id="rId71"/>
      </mc:Fallback>
    </mc:AlternateContent>
    <mc:AlternateContent xmlns:mc="http://schemas.openxmlformats.org/markup-compatibility/2006">
      <mc:Choice Requires="x14">
        <oleObject progId="Equation.3" shapeId="23601" r:id="rId72">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23601" r:id="rId72"/>
      </mc:Fallback>
    </mc:AlternateContent>
    <mc:AlternateContent xmlns:mc="http://schemas.openxmlformats.org/markup-compatibility/2006">
      <mc:Choice Requires="x14">
        <oleObject progId="Equation.3" shapeId="23602" r:id="rId73">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23602" r:id="rId73"/>
      </mc:Fallback>
    </mc:AlternateContent>
    <mc:AlternateContent xmlns:mc="http://schemas.openxmlformats.org/markup-compatibility/2006">
      <mc:Choice Requires="x14">
        <oleObject progId="Equation.3" shapeId="23603" r:id="rId7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23603" r:id="rId74"/>
      </mc:Fallback>
    </mc:AlternateContent>
    <mc:AlternateContent xmlns:mc="http://schemas.openxmlformats.org/markup-compatibility/2006">
      <mc:Choice Requires="x14">
        <oleObject progId="Equation.3" shapeId="23604" r:id="rId75">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23604" r:id="rId75"/>
      </mc:Fallback>
    </mc:AlternateContent>
    <mc:AlternateContent xmlns:mc="http://schemas.openxmlformats.org/markup-compatibility/2006">
      <mc:Choice Requires="x14">
        <oleObject progId="Equation.3" shapeId="23605" r:id="rId76">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23605" r:id="rId76"/>
      </mc:Fallback>
    </mc:AlternateContent>
    <mc:AlternateContent xmlns:mc="http://schemas.openxmlformats.org/markup-compatibility/2006">
      <mc:Choice Requires="x14">
        <oleObject progId="Equation.3" shapeId="23606" r:id="rId77">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23606" r:id="rId77"/>
      </mc:Fallback>
    </mc:AlternateContent>
    <mc:AlternateContent xmlns:mc="http://schemas.openxmlformats.org/markup-compatibility/2006">
      <mc:Choice Requires="x14">
        <oleObject progId="Equation.3" shapeId="23607" r:id="rId78">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23607" r:id="rId78"/>
      </mc:Fallback>
    </mc:AlternateContent>
    <mc:AlternateContent xmlns:mc="http://schemas.openxmlformats.org/markup-compatibility/2006">
      <mc:Choice Requires="x14">
        <oleObject progId="Equation.3" shapeId="23608" r:id="rId79">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23608" r:id="rId79"/>
      </mc:Fallback>
    </mc:AlternateContent>
    <mc:AlternateContent xmlns:mc="http://schemas.openxmlformats.org/markup-compatibility/2006">
      <mc:Choice Requires="x14">
        <oleObject progId="Equation.3" shapeId="23609" r:id="rId80">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23609" r:id="rId80"/>
      </mc:Fallback>
    </mc:AlternateContent>
    <mc:AlternateContent xmlns:mc="http://schemas.openxmlformats.org/markup-compatibility/2006">
      <mc:Choice Requires="x14">
        <oleObject progId="Equation.3" shapeId="23610" r:id="rId81">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23610" r:id="rId81"/>
      </mc:Fallback>
    </mc:AlternateContent>
    <mc:AlternateContent xmlns:mc="http://schemas.openxmlformats.org/markup-compatibility/2006">
      <mc:Choice Requires="x14">
        <oleObject progId="Equation.3" shapeId="23611" r:id="rId82">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23611" r:id="rId82"/>
      </mc:Fallback>
    </mc:AlternateContent>
    <mc:AlternateContent xmlns:mc="http://schemas.openxmlformats.org/markup-compatibility/2006">
      <mc:Choice Requires="x14">
        <oleObject progId="Equation.3" shapeId="23612" r:id="rId83">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23612" r:id="rId83"/>
      </mc:Fallback>
    </mc:AlternateContent>
    <mc:AlternateContent xmlns:mc="http://schemas.openxmlformats.org/markup-compatibility/2006">
      <mc:Choice Requires="x14">
        <oleObject progId="Equation.3" shapeId="23613" r:id="rId8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23613" r:id="rId84"/>
      </mc:Fallback>
    </mc:AlternateContent>
    <mc:AlternateContent xmlns:mc="http://schemas.openxmlformats.org/markup-compatibility/2006">
      <mc:Choice Requires="x14">
        <oleObject progId="Equation.3" shapeId="23614" r:id="rId85">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23614" r:id="rId85"/>
      </mc:Fallback>
    </mc:AlternateContent>
    <mc:AlternateContent xmlns:mc="http://schemas.openxmlformats.org/markup-compatibility/2006">
      <mc:Choice Requires="x14">
        <oleObject progId="Equation.3" shapeId="23615" r:id="rId86">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23615" r:id="rId86"/>
      </mc:Fallback>
    </mc:AlternateContent>
    <mc:AlternateContent xmlns:mc="http://schemas.openxmlformats.org/markup-compatibility/2006">
      <mc:Choice Requires="x14">
        <oleObject progId="Equation.3" shapeId="23616" r:id="rId87">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23616" r:id="rId87"/>
      </mc:Fallback>
    </mc:AlternateContent>
    <mc:AlternateContent xmlns:mc="http://schemas.openxmlformats.org/markup-compatibility/2006">
      <mc:Choice Requires="x14">
        <oleObject progId="Equation.3" shapeId="23617" r:id="rId88">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23617" r:id="rId88"/>
      </mc:Fallback>
    </mc:AlternateContent>
    <mc:AlternateContent xmlns:mc="http://schemas.openxmlformats.org/markup-compatibility/2006">
      <mc:Choice Requires="x14">
        <oleObject progId="Equation.3" shapeId="23618" r:id="rId89">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23618" r:id="rId89"/>
      </mc:Fallback>
    </mc:AlternateContent>
    <mc:AlternateContent xmlns:mc="http://schemas.openxmlformats.org/markup-compatibility/2006">
      <mc:Choice Requires="x14">
        <oleObject progId="Equation.3" shapeId="23619" r:id="rId90">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23619" r:id="rId90"/>
      </mc:Fallback>
    </mc:AlternateContent>
    <mc:AlternateContent xmlns:mc="http://schemas.openxmlformats.org/markup-compatibility/2006">
      <mc:Choice Requires="x14">
        <oleObject progId="Equation.3" shapeId="23620" r:id="rId91">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23620" r:id="rId91"/>
      </mc:Fallback>
    </mc:AlternateContent>
    <mc:AlternateContent xmlns:mc="http://schemas.openxmlformats.org/markup-compatibility/2006">
      <mc:Choice Requires="x14">
        <oleObject progId="Equation.3" shapeId="23621" r:id="rId92">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23621" r:id="rId92"/>
      </mc:Fallback>
    </mc:AlternateContent>
    <mc:AlternateContent xmlns:mc="http://schemas.openxmlformats.org/markup-compatibility/2006">
      <mc:Choice Requires="x14">
        <oleObject progId="Equation.3" shapeId="23622" r:id="rId93">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23622" r:id="rId93"/>
      </mc:Fallback>
    </mc:AlternateContent>
    <mc:AlternateContent xmlns:mc="http://schemas.openxmlformats.org/markup-compatibility/2006">
      <mc:Choice Requires="x14">
        <oleObject progId="Equation.3" shapeId="23623" r:id="rId9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23623" r:id="rId94"/>
      </mc:Fallback>
    </mc:AlternateContent>
    <mc:AlternateContent xmlns:mc="http://schemas.openxmlformats.org/markup-compatibility/2006">
      <mc:Choice Requires="x14">
        <oleObject progId="Equation.3" shapeId="23624" r:id="rId95">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23624" r:id="rId95"/>
      </mc:Fallback>
    </mc:AlternateContent>
    <mc:AlternateContent xmlns:mc="http://schemas.openxmlformats.org/markup-compatibility/2006">
      <mc:Choice Requires="x14">
        <oleObject progId="Equation.3" shapeId="23625" r:id="rId96">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23625" r:id="rId96"/>
      </mc:Fallback>
    </mc:AlternateContent>
    <mc:AlternateContent xmlns:mc="http://schemas.openxmlformats.org/markup-compatibility/2006">
      <mc:Choice Requires="x14">
        <oleObject progId="Equation.3" shapeId="23626" r:id="rId97">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23626" r:id="rId97"/>
      </mc:Fallback>
    </mc:AlternateContent>
    <mc:AlternateContent xmlns:mc="http://schemas.openxmlformats.org/markup-compatibility/2006">
      <mc:Choice Requires="x14">
        <oleObject progId="Equation.3" shapeId="23627" r:id="rId98">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23627" r:id="rId98"/>
      </mc:Fallback>
    </mc:AlternateContent>
    <mc:AlternateContent xmlns:mc="http://schemas.openxmlformats.org/markup-compatibility/2006">
      <mc:Choice Requires="x14">
        <oleObject progId="Equation.3" shapeId="23628" r:id="rId99">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23628" r:id="rId99"/>
      </mc:Fallback>
    </mc:AlternateContent>
    <mc:AlternateContent xmlns:mc="http://schemas.openxmlformats.org/markup-compatibility/2006">
      <mc:Choice Requires="x14">
        <oleObject progId="Equation.3" shapeId="23629" r:id="rId100">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23629" r:id="rId100"/>
      </mc:Fallback>
    </mc:AlternateContent>
    <mc:AlternateContent xmlns:mc="http://schemas.openxmlformats.org/markup-compatibility/2006">
      <mc:Choice Requires="x14">
        <oleObject progId="Equation.3" shapeId="23630" r:id="rId101">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23630" r:id="rId101"/>
      </mc:Fallback>
    </mc:AlternateContent>
    <mc:AlternateContent xmlns:mc="http://schemas.openxmlformats.org/markup-compatibility/2006">
      <mc:Choice Requires="x14">
        <oleObject progId="Equation.3" shapeId="23631" r:id="rId102">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23631" r:id="rId102"/>
      </mc:Fallback>
    </mc:AlternateContent>
    <mc:AlternateContent xmlns:mc="http://schemas.openxmlformats.org/markup-compatibility/2006">
      <mc:Choice Requires="x14">
        <oleObject progId="Equation.3" shapeId="23632" r:id="rId103">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23632" r:id="rId103"/>
      </mc:Fallback>
    </mc:AlternateContent>
    <mc:AlternateContent xmlns:mc="http://schemas.openxmlformats.org/markup-compatibility/2006">
      <mc:Choice Requires="x14">
        <oleObject progId="Equation.3" shapeId="23633" r:id="rId10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23633" r:id="rId104"/>
      </mc:Fallback>
    </mc:AlternateContent>
    <mc:AlternateContent xmlns:mc="http://schemas.openxmlformats.org/markup-compatibility/2006">
      <mc:Choice Requires="x14">
        <oleObject progId="Equation.3" shapeId="23634" r:id="rId105">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23634" r:id="rId105"/>
      </mc:Fallback>
    </mc:AlternateContent>
    <mc:AlternateContent xmlns:mc="http://schemas.openxmlformats.org/markup-compatibility/2006">
      <mc:Choice Requires="x14">
        <oleObject progId="Equation.3" shapeId="23635" r:id="rId106">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23635" r:id="rId106"/>
      </mc:Fallback>
    </mc:AlternateContent>
    <mc:AlternateContent xmlns:mc="http://schemas.openxmlformats.org/markup-compatibility/2006">
      <mc:Choice Requires="x14">
        <oleObject progId="Equation.3" shapeId="23636" r:id="rId107">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23636" r:id="rId107"/>
      </mc:Fallback>
    </mc:AlternateContent>
    <mc:AlternateContent xmlns:mc="http://schemas.openxmlformats.org/markup-compatibility/2006">
      <mc:Choice Requires="x14">
        <oleObject progId="Equation.3" shapeId="23637" r:id="rId108">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23637" r:id="rId108"/>
      </mc:Fallback>
    </mc:AlternateContent>
    <mc:AlternateContent xmlns:mc="http://schemas.openxmlformats.org/markup-compatibility/2006">
      <mc:Choice Requires="x14">
        <oleObject progId="Equation.3" shapeId="23638" r:id="rId109">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23638" r:id="rId109"/>
      </mc:Fallback>
    </mc:AlternateContent>
    <mc:AlternateContent xmlns:mc="http://schemas.openxmlformats.org/markup-compatibility/2006">
      <mc:Choice Requires="x14">
        <oleObject progId="Equation.3" shapeId="23639" r:id="rId110">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23639" r:id="rId110"/>
      </mc:Fallback>
    </mc:AlternateContent>
    <mc:AlternateContent xmlns:mc="http://schemas.openxmlformats.org/markup-compatibility/2006">
      <mc:Choice Requires="x14">
        <oleObject progId="Equation.3" shapeId="23640" r:id="rId111">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23640" r:id="rId111"/>
      </mc:Fallback>
    </mc:AlternateContent>
    <mc:AlternateContent xmlns:mc="http://schemas.openxmlformats.org/markup-compatibility/2006">
      <mc:Choice Requires="x14">
        <oleObject progId="Equation.3" shapeId="23641" r:id="rId112">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23641" r:id="rId112"/>
      </mc:Fallback>
    </mc:AlternateContent>
    <mc:AlternateContent xmlns:mc="http://schemas.openxmlformats.org/markup-compatibility/2006">
      <mc:Choice Requires="x14">
        <oleObject progId="Equation.3" shapeId="23642" r:id="rId113">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23642" r:id="rId113"/>
      </mc:Fallback>
    </mc:AlternateContent>
    <mc:AlternateContent xmlns:mc="http://schemas.openxmlformats.org/markup-compatibility/2006">
      <mc:Choice Requires="x14">
        <oleObject progId="Equation.3" shapeId="23643" r:id="rId11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23643" r:id="rId114"/>
      </mc:Fallback>
    </mc:AlternateContent>
    <mc:AlternateContent xmlns:mc="http://schemas.openxmlformats.org/markup-compatibility/2006">
      <mc:Choice Requires="x14">
        <oleObject progId="Equation.3" shapeId="23644" r:id="rId115">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23644" r:id="rId115"/>
      </mc:Fallback>
    </mc:AlternateContent>
    <mc:AlternateContent xmlns:mc="http://schemas.openxmlformats.org/markup-compatibility/2006">
      <mc:Choice Requires="x14">
        <oleObject progId="Equation.3" shapeId="23645" r:id="rId116">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23645" r:id="rId116"/>
      </mc:Fallback>
    </mc:AlternateContent>
    <mc:AlternateContent xmlns:mc="http://schemas.openxmlformats.org/markup-compatibility/2006">
      <mc:Choice Requires="x14">
        <oleObject progId="Equation.3" shapeId="23646" r:id="rId117">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23646" r:id="rId117"/>
      </mc:Fallback>
    </mc:AlternateContent>
    <mc:AlternateContent xmlns:mc="http://schemas.openxmlformats.org/markup-compatibility/2006">
      <mc:Choice Requires="x14">
        <oleObject progId="Equation.3" shapeId="23647" r:id="rId118">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23647" r:id="rId118"/>
      </mc:Fallback>
    </mc:AlternateContent>
    <mc:AlternateContent xmlns:mc="http://schemas.openxmlformats.org/markup-compatibility/2006">
      <mc:Choice Requires="x14">
        <oleObject progId="Equation.3" shapeId="23648" r:id="rId119">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23648" r:id="rId119"/>
      </mc:Fallback>
    </mc:AlternateContent>
    <mc:AlternateContent xmlns:mc="http://schemas.openxmlformats.org/markup-compatibility/2006">
      <mc:Choice Requires="x14">
        <oleObject progId="Equation.3" shapeId="23649" r:id="rId120">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23649" r:id="rId120"/>
      </mc:Fallback>
    </mc:AlternateContent>
    <mc:AlternateContent xmlns:mc="http://schemas.openxmlformats.org/markup-compatibility/2006">
      <mc:Choice Requires="x14">
        <oleObject progId="Equation.3" shapeId="23650" r:id="rId121">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23650" r:id="rId121"/>
      </mc:Fallback>
    </mc:AlternateContent>
    <mc:AlternateContent xmlns:mc="http://schemas.openxmlformats.org/markup-compatibility/2006">
      <mc:Choice Requires="x14">
        <oleObject progId="Equation.3" shapeId="23651" r:id="rId122">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23651" r:id="rId122"/>
      </mc:Fallback>
    </mc:AlternateContent>
    <mc:AlternateContent xmlns:mc="http://schemas.openxmlformats.org/markup-compatibility/2006">
      <mc:Choice Requires="x14">
        <oleObject progId="Equation.3" shapeId="23652" r:id="rId123">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23652" r:id="rId123"/>
      </mc:Fallback>
    </mc:AlternateContent>
    <mc:AlternateContent xmlns:mc="http://schemas.openxmlformats.org/markup-compatibility/2006">
      <mc:Choice Requires="x14">
        <oleObject progId="Equation.3" shapeId="23653" r:id="rId12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23653" r:id="rId124"/>
      </mc:Fallback>
    </mc:AlternateContent>
    <mc:AlternateContent xmlns:mc="http://schemas.openxmlformats.org/markup-compatibility/2006">
      <mc:Choice Requires="x14">
        <oleObject progId="Equation.3" shapeId="23654" r:id="rId125">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23654" r:id="rId125"/>
      </mc:Fallback>
    </mc:AlternateContent>
    <mc:AlternateContent xmlns:mc="http://schemas.openxmlformats.org/markup-compatibility/2006">
      <mc:Choice Requires="x14">
        <oleObject progId="Equation.3" shapeId="23655" r:id="rId126">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23655" r:id="rId126"/>
      </mc:Fallback>
    </mc:AlternateContent>
    <mc:AlternateContent xmlns:mc="http://schemas.openxmlformats.org/markup-compatibility/2006">
      <mc:Choice Requires="x14">
        <oleObject progId="Equation.3" shapeId="23656" r:id="rId127">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23656" r:id="rId127"/>
      </mc:Fallback>
    </mc:AlternateContent>
    <mc:AlternateContent xmlns:mc="http://schemas.openxmlformats.org/markup-compatibility/2006">
      <mc:Choice Requires="x14">
        <oleObject progId="Equation.3" shapeId="23657" r:id="rId128">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23657" r:id="rId128"/>
      </mc:Fallback>
    </mc:AlternateContent>
    <mc:AlternateContent xmlns:mc="http://schemas.openxmlformats.org/markup-compatibility/2006">
      <mc:Choice Requires="x14">
        <oleObject progId="Equation.3" shapeId="23658" r:id="rId129">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23658" r:id="rId129"/>
      </mc:Fallback>
    </mc:AlternateContent>
    <mc:AlternateContent xmlns:mc="http://schemas.openxmlformats.org/markup-compatibility/2006">
      <mc:Choice Requires="x14">
        <oleObject progId="Equation.3" shapeId="23659" r:id="rId130">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23659" r:id="rId130"/>
      </mc:Fallback>
    </mc:AlternateContent>
    <mc:AlternateContent xmlns:mc="http://schemas.openxmlformats.org/markup-compatibility/2006">
      <mc:Choice Requires="x14">
        <oleObject progId="Equation.3" shapeId="23660" r:id="rId131">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23660" r:id="rId131"/>
      </mc:Fallback>
    </mc:AlternateContent>
    <mc:AlternateContent xmlns:mc="http://schemas.openxmlformats.org/markup-compatibility/2006">
      <mc:Choice Requires="x14">
        <oleObject progId="Equation.3" shapeId="23661" r:id="rId132">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23661" r:id="rId132"/>
      </mc:Fallback>
    </mc:AlternateContent>
    <mc:AlternateContent xmlns:mc="http://schemas.openxmlformats.org/markup-compatibility/2006">
      <mc:Choice Requires="x14">
        <oleObject progId="Equation.3" shapeId="23662" r:id="rId133">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23662" r:id="rId133"/>
      </mc:Fallback>
    </mc:AlternateContent>
    <mc:AlternateContent xmlns:mc="http://schemas.openxmlformats.org/markup-compatibility/2006">
      <mc:Choice Requires="x14">
        <oleObject progId="Equation.3" shapeId="23663" r:id="rId13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23663" r:id="rId134"/>
      </mc:Fallback>
    </mc:AlternateContent>
    <mc:AlternateContent xmlns:mc="http://schemas.openxmlformats.org/markup-compatibility/2006">
      <mc:Choice Requires="x14">
        <oleObject progId="Equation.3" shapeId="23664" r:id="rId135">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23664" r:id="rId135"/>
      </mc:Fallback>
    </mc:AlternateContent>
    <mc:AlternateContent xmlns:mc="http://schemas.openxmlformats.org/markup-compatibility/2006">
      <mc:Choice Requires="x14">
        <oleObject progId="Equation.3" shapeId="23665" r:id="rId136">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23665" r:id="rId136"/>
      </mc:Fallback>
    </mc:AlternateContent>
    <mc:AlternateContent xmlns:mc="http://schemas.openxmlformats.org/markup-compatibility/2006">
      <mc:Choice Requires="x14">
        <oleObject progId="Equation.3" shapeId="23666" r:id="rId137">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23666" r:id="rId137"/>
      </mc:Fallback>
    </mc:AlternateContent>
    <mc:AlternateContent xmlns:mc="http://schemas.openxmlformats.org/markup-compatibility/2006">
      <mc:Choice Requires="x14">
        <oleObject progId="Equation.3" shapeId="23667" r:id="rId138">
          <objectPr defaultSize="0" autoPict="0" r:id="rId139">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23667" r:id="rId138"/>
      </mc:Fallback>
    </mc:AlternateContent>
    <mc:AlternateContent xmlns:mc="http://schemas.openxmlformats.org/markup-compatibility/2006">
      <mc:Choice Requires="x14">
        <oleObject progId="Equation.3" shapeId="23668" r:id="rId140">
          <objectPr defaultSize="0" autoPict="0" r:id="rId141">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23668" r:id="rId140"/>
      </mc:Fallback>
    </mc:AlternateContent>
    <mc:AlternateContent xmlns:mc="http://schemas.openxmlformats.org/markup-compatibility/2006">
      <mc:Choice Requires="x14">
        <oleObject progId="Equation.3" shapeId="23669" r:id="rId142">
          <objectPr defaultSize="0" autoPict="0" r:id="rId143">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23669" r:id="rId142"/>
      </mc:Fallback>
    </mc:AlternateContent>
    <mc:AlternateContent xmlns:mc="http://schemas.openxmlformats.org/markup-compatibility/2006">
      <mc:Choice Requires="x14">
        <oleObject progId="Equation.3" shapeId="23670" r:id="rId144">
          <objectPr defaultSize="0" autoPict="0" r:id="rId145">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23670" r:id="rId144"/>
      </mc:Fallback>
    </mc:AlternateContent>
    <mc:AlternateContent xmlns:mc="http://schemas.openxmlformats.org/markup-compatibility/2006">
      <mc:Choice Requires="x14">
        <oleObject progId="Equation.3" shapeId="23671" r:id="rId146">
          <objectPr defaultSize="0" autoPict="0" r:id="rId147">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23671" r:id="rId146"/>
      </mc:Fallback>
    </mc:AlternateContent>
    <mc:AlternateContent xmlns:mc="http://schemas.openxmlformats.org/markup-compatibility/2006">
      <mc:Choice Requires="x14">
        <oleObject progId="Equation.3" shapeId="23672" r:id="rId148">
          <objectPr defaultSize="0" autoPict="0" r:id="rId149">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23672" r:id="rId14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8E2F5-D653-414B-88A9-DC1D2B179B6A}">
  <dimension ref="A1:G10"/>
  <sheetViews>
    <sheetView workbookViewId="0">
      <selection activeCell="C7" sqref="C7:G10"/>
    </sheetView>
  </sheetViews>
  <sheetFormatPr defaultRowHeight="15" x14ac:dyDescent="0.25"/>
  <cols>
    <col min="3" max="7" width="16.140625" customWidth="1"/>
  </cols>
  <sheetData>
    <row r="1" spans="1:7" ht="15.75" x14ac:dyDescent="0.25">
      <c r="A1" s="143" t="s">
        <v>179</v>
      </c>
      <c r="B1" s="144"/>
      <c r="C1" s="145"/>
      <c r="D1" s="145"/>
      <c r="E1" s="145"/>
      <c r="F1" s="144"/>
      <c r="G1" s="144"/>
    </row>
    <row r="2" spans="1:7" x14ac:dyDescent="0.25">
      <c r="A2" s="144"/>
      <c r="B2" s="144"/>
      <c r="C2" s="144"/>
      <c r="D2" s="144"/>
      <c r="E2" s="144"/>
      <c r="F2" s="144"/>
      <c r="G2" s="144"/>
    </row>
    <row r="3" spans="1:7" x14ac:dyDescent="0.25">
      <c r="A3" s="227" t="s">
        <v>180</v>
      </c>
      <c r="B3" s="227" t="s">
        <v>77</v>
      </c>
      <c r="C3" s="229" t="s">
        <v>181</v>
      </c>
      <c r="D3" s="229" t="s">
        <v>182</v>
      </c>
      <c r="E3" s="229"/>
      <c r="F3" s="229"/>
      <c r="G3" s="229"/>
    </row>
    <row r="4" spans="1:7" ht="38.25" x14ac:dyDescent="0.25">
      <c r="A4" s="228"/>
      <c r="B4" s="228"/>
      <c r="C4" s="229"/>
      <c r="D4" s="146" t="s">
        <v>183</v>
      </c>
      <c r="E4" s="146" t="s">
        <v>184</v>
      </c>
      <c r="F4" s="146" t="s">
        <v>185</v>
      </c>
      <c r="G4" s="146" t="s">
        <v>186</v>
      </c>
    </row>
    <row r="5" spans="1:7" x14ac:dyDescent="0.25">
      <c r="A5" s="147" t="s">
        <v>187</v>
      </c>
      <c r="B5" s="147" t="s">
        <v>188</v>
      </c>
      <c r="C5" s="147">
        <v>1</v>
      </c>
      <c r="D5" s="147">
        <v>2</v>
      </c>
      <c r="E5" s="147">
        <v>3</v>
      </c>
      <c r="F5" s="147">
        <v>4</v>
      </c>
      <c r="G5" s="147">
        <v>5</v>
      </c>
    </row>
    <row r="6" spans="1:7" x14ac:dyDescent="0.25">
      <c r="A6" s="148" t="s">
        <v>187</v>
      </c>
      <c r="B6" s="149" t="s">
        <v>188</v>
      </c>
      <c r="C6" s="149" t="s">
        <v>189</v>
      </c>
      <c r="D6" s="149" t="s">
        <v>190</v>
      </c>
      <c r="E6" s="149" t="s">
        <v>191</v>
      </c>
      <c r="F6" s="149" t="s">
        <v>192</v>
      </c>
      <c r="G6" s="150" t="s">
        <v>193</v>
      </c>
    </row>
    <row r="7" spans="1:7" x14ac:dyDescent="0.25">
      <c r="A7" s="151">
        <v>5</v>
      </c>
      <c r="B7" s="152">
        <v>4</v>
      </c>
      <c r="C7" s="153">
        <f>'1_ЦК'!B12</f>
        <v>3775.68</v>
      </c>
      <c r="D7" s="153">
        <f>'2_ЦК'!B8</f>
        <v>3754.16</v>
      </c>
      <c r="E7" s="153">
        <f>'2_ЦК'!B17</f>
        <v>3771.81</v>
      </c>
      <c r="F7" s="153">
        <f>'2_ЦК'!B9</f>
        <v>3765.8</v>
      </c>
      <c r="G7" s="153">
        <f>'2_ЦК'!B10</f>
        <v>3780.04</v>
      </c>
    </row>
    <row r="8" spans="1:7" x14ac:dyDescent="0.25">
      <c r="A8" s="151">
        <v>5</v>
      </c>
      <c r="B8" s="152">
        <v>5</v>
      </c>
      <c r="C8" s="153">
        <f>'1_ЦК'!C12</f>
        <v>4008.55</v>
      </c>
      <c r="D8" s="153">
        <f>'2_ЦК'!C8</f>
        <v>3987.03</v>
      </c>
      <c r="E8" s="153">
        <f>'2_ЦК'!C17</f>
        <v>4004.68</v>
      </c>
      <c r="F8" s="153">
        <f>'2_ЦК'!C9</f>
        <v>3998.67</v>
      </c>
      <c r="G8" s="153">
        <f>'2_ЦК'!C10</f>
        <v>4012.91</v>
      </c>
    </row>
    <row r="9" spans="1:7" x14ac:dyDescent="0.25">
      <c r="A9" s="151">
        <v>5</v>
      </c>
      <c r="B9" s="152">
        <v>6</v>
      </c>
      <c r="C9" s="153">
        <f>'1_ЦК'!D12</f>
        <v>4089.32</v>
      </c>
      <c r="D9" s="153">
        <f>'2_ЦК'!D8</f>
        <v>4067.8</v>
      </c>
      <c r="E9" s="153">
        <f>'1_ЦК'!D12</f>
        <v>4089.32</v>
      </c>
      <c r="F9" s="153">
        <f>'2_ЦК'!D9</f>
        <v>4079.44</v>
      </c>
      <c r="G9" s="153">
        <f>'2_ЦК'!D10</f>
        <v>4093.68</v>
      </c>
    </row>
    <row r="10" spans="1:7" x14ac:dyDescent="0.25">
      <c r="A10" s="154">
        <v>5</v>
      </c>
      <c r="B10" s="155">
        <v>7</v>
      </c>
      <c r="C10" s="153">
        <f>'1_ЦК'!E12</f>
        <v>4089.32</v>
      </c>
      <c r="D10" s="153">
        <f>'1_ЦК'!E12</f>
        <v>4089.32</v>
      </c>
      <c r="E10" s="153">
        <f>'1_ЦК'!E12</f>
        <v>4089.32</v>
      </c>
      <c r="F10" s="153">
        <f>'2_ЦК'!E9</f>
        <v>4079.44</v>
      </c>
      <c r="G10" s="153">
        <f>'2_ЦК'!E10</f>
        <v>4093.68</v>
      </c>
    </row>
  </sheetData>
  <mergeCells count="4">
    <mergeCell ref="A3:A4"/>
    <mergeCell ref="B3:B4"/>
    <mergeCell ref="C3:C4"/>
    <mergeCell ref="D3:G3"/>
  </mergeCells>
  <dataValidations count="3">
    <dataValidation type="list" allowBlank="1" showInputMessage="1" showErrorMessage="1" sqref="A7:A10" xr:uid="{B3413A44-9AE1-47BD-BF81-D8E6DABFBDE0}">
      <formula1>GC_100A_LIST</formula1>
    </dataValidation>
    <dataValidation type="list" allowBlank="1" showInputMessage="1" showErrorMessage="1" sqref="B7:B10" xr:uid="{95A00438-FA78-4322-A7F9-A4EF03252CF4}">
      <formula1>LEVEL_LIST</formula1>
    </dataValidation>
    <dataValidation type="decimal" operator="greaterThanOrEqual" allowBlank="1" showInputMessage="1" showErrorMessage="1" errorTitle="НЕВЕРНОЕ ЗНАЧЕНИЕ" error="Проверьте введенное значение:_x000a_нельзя вводить отрицательные значения" prompt="Значение должно быть неотрицательно" sqref="C7:G10" xr:uid="{D6EE94ED-0578-46E1-A419-0447A5F0F1CD}">
      <formula1>0</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E69D5-12D4-45CF-BA7F-537FB41467D1}">
  <dimension ref="A1:P706"/>
  <sheetViews>
    <sheetView zoomScale="85" zoomScaleNormal="85" workbookViewId="0">
      <selection activeCell="B12" sqref="B12:E12"/>
    </sheetView>
  </sheetViews>
  <sheetFormatPr defaultColWidth="7" defaultRowHeight="15" x14ac:dyDescent="0.25"/>
  <cols>
    <col min="1" max="1" width="120.7109375" style="2" customWidth="1"/>
    <col min="2" max="5" width="20.7109375" style="2" customWidth="1"/>
    <col min="6" max="6" width="15" style="2" bestFit="1" customWidth="1"/>
    <col min="7" max="7" width="13.28515625" style="2" customWidth="1"/>
    <col min="8" max="10" width="7" style="2"/>
    <col min="11" max="11" width="7.42578125" style="2" customWidth="1"/>
    <col min="12" max="256" width="7" style="2"/>
    <col min="257" max="257" width="120.7109375" style="2" customWidth="1"/>
    <col min="258" max="261" width="20.7109375" style="2" customWidth="1"/>
    <col min="262" max="262" width="15" style="2" bestFit="1" customWidth="1"/>
    <col min="263" max="263" width="13.28515625" style="2" customWidth="1"/>
    <col min="264" max="266" width="7" style="2"/>
    <col min="267" max="267" width="7.42578125" style="2" customWidth="1"/>
    <col min="268" max="512" width="7" style="2"/>
    <col min="513" max="513" width="120.7109375" style="2" customWidth="1"/>
    <col min="514" max="517" width="20.7109375" style="2" customWidth="1"/>
    <col min="518" max="518" width="15" style="2" bestFit="1" customWidth="1"/>
    <col min="519" max="519" width="13.28515625" style="2" customWidth="1"/>
    <col min="520" max="522" width="7" style="2"/>
    <col min="523" max="523" width="7.42578125" style="2" customWidth="1"/>
    <col min="524" max="768" width="7" style="2"/>
    <col min="769" max="769" width="120.7109375" style="2" customWidth="1"/>
    <col min="770" max="773" width="20.7109375" style="2" customWidth="1"/>
    <col min="774" max="774" width="15" style="2" bestFit="1" customWidth="1"/>
    <col min="775" max="775" width="13.28515625" style="2" customWidth="1"/>
    <col min="776" max="778" width="7" style="2"/>
    <col min="779" max="779" width="7.42578125" style="2" customWidth="1"/>
    <col min="780" max="1024" width="7" style="2"/>
    <col min="1025" max="1025" width="120.7109375" style="2" customWidth="1"/>
    <col min="1026" max="1029" width="20.7109375" style="2" customWidth="1"/>
    <col min="1030" max="1030" width="15" style="2" bestFit="1" customWidth="1"/>
    <col min="1031" max="1031" width="13.28515625" style="2" customWidth="1"/>
    <col min="1032" max="1034" width="7" style="2"/>
    <col min="1035" max="1035" width="7.42578125" style="2" customWidth="1"/>
    <col min="1036" max="1280" width="7" style="2"/>
    <col min="1281" max="1281" width="120.7109375" style="2" customWidth="1"/>
    <col min="1282" max="1285" width="20.7109375" style="2" customWidth="1"/>
    <col min="1286" max="1286" width="15" style="2" bestFit="1" customWidth="1"/>
    <col min="1287" max="1287" width="13.28515625" style="2" customWidth="1"/>
    <col min="1288" max="1290" width="7" style="2"/>
    <col min="1291" max="1291" width="7.42578125" style="2" customWidth="1"/>
    <col min="1292" max="1536" width="7" style="2"/>
    <col min="1537" max="1537" width="120.7109375" style="2" customWidth="1"/>
    <col min="1538" max="1541" width="20.7109375" style="2" customWidth="1"/>
    <col min="1542" max="1542" width="15" style="2" bestFit="1" customWidth="1"/>
    <col min="1543" max="1543" width="13.28515625" style="2" customWidth="1"/>
    <col min="1544" max="1546" width="7" style="2"/>
    <col min="1547" max="1547" width="7.42578125" style="2" customWidth="1"/>
    <col min="1548" max="1792" width="7" style="2"/>
    <col min="1793" max="1793" width="120.7109375" style="2" customWidth="1"/>
    <col min="1794" max="1797" width="20.7109375" style="2" customWidth="1"/>
    <col min="1798" max="1798" width="15" style="2" bestFit="1" customWidth="1"/>
    <col min="1799" max="1799" width="13.28515625" style="2" customWidth="1"/>
    <col min="1800" max="1802" width="7" style="2"/>
    <col min="1803" max="1803" width="7.42578125" style="2" customWidth="1"/>
    <col min="1804" max="2048" width="7" style="2"/>
    <col min="2049" max="2049" width="120.7109375" style="2" customWidth="1"/>
    <col min="2050" max="2053" width="20.7109375" style="2" customWidth="1"/>
    <col min="2054" max="2054" width="15" style="2" bestFit="1" customWidth="1"/>
    <col min="2055" max="2055" width="13.28515625" style="2" customWidth="1"/>
    <col min="2056" max="2058" width="7" style="2"/>
    <col min="2059" max="2059" width="7.42578125" style="2" customWidth="1"/>
    <col min="2060" max="2304" width="7" style="2"/>
    <col min="2305" max="2305" width="120.7109375" style="2" customWidth="1"/>
    <col min="2306" max="2309" width="20.7109375" style="2" customWidth="1"/>
    <col min="2310" max="2310" width="15" style="2" bestFit="1" customWidth="1"/>
    <col min="2311" max="2311" width="13.28515625" style="2" customWidth="1"/>
    <col min="2312" max="2314" width="7" style="2"/>
    <col min="2315" max="2315" width="7.42578125" style="2" customWidth="1"/>
    <col min="2316" max="2560" width="7" style="2"/>
    <col min="2561" max="2561" width="120.7109375" style="2" customWidth="1"/>
    <col min="2562" max="2565" width="20.7109375" style="2" customWidth="1"/>
    <col min="2566" max="2566" width="15" style="2" bestFit="1" customWidth="1"/>
    <col min="2567" max="2567" width="13.28515625" style="2" customWidth="1"/>
    <col min="2568" max="2570" width="7" style="2"/>
    <col min="2571" max="2571" width="7.42578125" style="2" customWidth="1"/>
    <col min="2572" max="2816" width="7" style="2"/>
    <col min="2817" max="2817" width="120.7109375" style="2" customWidth="1"/>
    <col min="2818" max="2821" width="20.7109375" style="2" customWidth="1"/>
    <col min="2822" max="2822" width="15" style="2" bestFit="1" customWidth="1"/>
    <col min="2823" max="2823" width="13.28515625" style="2" customWidth="1"/>
    <col min="2824" max="2826" width="7" style="2"/>
    <col min="2827" max="2827" width="7.42578125" style="2" customWidth="1"/>
    <col min="2828" max="3072" width="7" style="2"/>
    <col min="3073" max="3073" width="120.7109375" style="2" customWidth="1"/>
    <col min="3074" max="3077" width="20.7109375" style="2" customWidth="1"/>
    <col min="3078" max="3078" width="15" style="2" bestFit="1" customWidth="1"/>
    <col min="3079" max="3079" width="13.28515625" style="2" customWidth="1"/>
    <col min="3080" max="3082" width="7" style="2"/>
    <col min="3083" max="3083" width="7.42578125" style="2" customWidth="1"/>
    <col min="3084" max="3328" width="7" style="2"/>
    <col min="3329" max="3329" width="120.7109375" style="2" customWidth="1"/>
    <col min="3330" max="3333" width="20.7109375" style="2" customWidth="1"/>
    <col min="3334" max="3334" width="15" style="2" bestFit="1" customWidth="1"/>
    <col min="3335" max="3335" width="13.28515625" style="2" customWidth="1"/>
    <col min="3336" max="3338" width="7" style="2"/>
    <col min="3339" max="3339" width="7.42578125" style="2" customWidth="1"/>
    <col min="3340" max="3584" width="7" style="2"/>
    <col min="3585" max="3585" width="120.7109375" style="2" customWidth="1"/>
    <col min="3586" max="3589" width="20.7109375" style="2" customWidth="1"/>
    <col min="3590" max="3590" width="15" style="2" bestFit="1" customWidth="1"/>
    <col min="3591" max="3591" width="13.28515625" style="2" customWidth="1"/>
    <col min="3592" max="3594" width="7" style="2"/>
    <col min="3595" max="3595" width="7.42578125" style="2" customWidth="1"/>
    <col min="3596" max="3840" width="7" style="2"/>
    <col min="3841" max="3841" width="120.7109375" style="2" customWidth="1"/>
    <col min="3842" max="3845" width="20.7109375" style="2" customWidth="1"/>
    <col min="3846" max="3846" width="15" style="2" bestFit="1" customWidth="1"/>
    <col min="3847" max="3847" width="13.28515625" style="2" customWidth="1"/>
    <col min="3848" max="3850" width="7" style="2"/>
    <col min="3851" max="3851" width="7.42578125" style="2" customWidth="1"/>
    <col min="3852" max="4096" width="7" style="2"/>
    <col min="4097" max="4097" width="120.7109375" style="2" customWidth="1"/>
    <col min="4098" max="4101" width="20.7109375" style="2" customWidth="1"/>
    <col min="4102" max="4102" width="15" style="2" bestFit="1" customWidth="1"/>
    <col min="4103" max="4103" width="13.28515625" style="2" customWidth="1"/>
    <col min="4104" max="4106" width="7" style="2"/>
    <col min="4107" max="4107" width="7.42578125" style="2" customWidth="1"/>
    <col min="4108" max="4352" width="7" style="2"/>
    <col min="4353" max="4353" width="120.7109375" style="2" customWidth="1"/>
    <col min="4354" max="4357" width="20.7109375" style="2" customWidth="1"/>
    <col min="4358" max="4358" width="15" style="2" bestFit="1" customWidth="1"/>
    <col min="4359" max="4359" width="13.28515625" style="2" customWidth="1"/>
    <col min="4360" max="4362" width="7" style="2"/>
    <col min="4363" max="4363" width="7.42578125" style="2" customWidth="1"/>
    <col min="4364" max="4608" width="7" style="2"/>
    <col min="4609" max="4609" width="120.7109375" style="2" customWidth="1"/>
    <col min="4610" max="4613" width="20.7109375" style="2" customWidth="1"/>
    <col min="4614" max="4614" width="15" style="2" bestFit="1" customWidth="1"/>
    <col min="4615" max="4615" width="13.28515625" style="2" customWidth="1"/>
    <col min="4616" max="4618" width="7" style="2"/>
    <col min="4619" max="4619" width="7.42578125" style="2" customWidth="1"/>
    <col min="4620" max="4864" width="7" style="2"/>
    <col min="4865" max="4865" width="120.7109375" style="2" customWidth="1"/>
    <col min="4866" max="4869" width="20.7109375" style="2" customWidth="1"/>
    <col min="4870" max="4870" width="15" style="2" bestFit="1" customWidth="1"/>
    <col min="4871" max="4871" width="13.28515625" style="2" customWidth="1"/>
    <col min="4872" max="4874" width="7" style="2"/>
    <col min="4875" max="4875" width="7.42578125" style="2" customWidth="1"/>
    <col min="4876" max="5120" width="7" style="2"/>
    <col min="5121" max="5121" width="120.7109375" style="2" customWidth="1"/>
    <col min="5122" max="5125" width="20.7109375" style="2" customWidth="1"/>
    <col min="5126" max="5126" width="15" style="2" bestFit="1" customWidth="1"/>
    <col min="5127" max="5127" width="13.28515625" style="2" customWidth="1"/>
    <col min="5128" max="5130" width="7" style="2"/>
    <col min="5131" max="5131" width="7.42578125" style="2" customWidth="1"/>
    <col min="5132" max="5376" width="7" style="2"/>
    <col min="5377" max="5377" width="120.7109375" style="2" customWidth="1"/>
    <col min="5378" max="5381" width="20.7109375" style="2" customWidth="1"/>
    <col min="5382" max="5382" width="15" style="2" bestFit="1" customWidth="1"/>
    <col min="5383" max="5383" width="13.28515625" style="2" customWidth="1"/>
    <col min="5384" max="5386" width="7" style="2"/>
    <col min="5387" max="5387" width="7.42578125" style="2" customWidth="1"/>
    <col min="5388" max="5632" width="7" style="2"/>
    <col min="5633" max="5633" width="120.7109375" style="2" customWidth="1"/>
    <col min="5634" max="5637" width="20.7109375" style="2" customWidth="1"/>
    <col min="5638" max="5638" width="15" style="2" bestFit="1" customWidth="1"/>
    <col min="5639" max="5639" width="13.28515625" style="2" customWidth="1"/>
    <col min="5640" max="5642" width="7" style="2"/>
    <col min="5643" max="5643" width="7.42578125" style="2" customWidth="1"/>
    <col min="5644" max="5888" width="7" style="2"/>
    <col min="5889" max="5889" width="120.7109375" style="2" customWidth="1"/>
    <col min="5890" max="5893" width="20.7109375" style="2" customWidth="1"/>
    <col min="5894" max="5894" width="15" style="2" bestFit="1" customWidth="1"/>
    <col min="5895" max="5895" width="13.28515625" style="2" customWidth="1"/>
    <col min="5896" max="5898" width="7" style="2"/>
    <col min="5899" max="5899" width="7.42578125" style="2" customWidth="1"/>
    <col min="5900" max="6144" width="7" style="2"/>
    <col min="6145" max="6145" width="120.7109375" style="2" customWidth="1"/>
    <col min="6146" max="6149" width="20.7109375" style="2" customWidth="1"/>
    <col min="6150" max="6150" width="15" style="2" bestFit="1" customWidth="1"/>
    <col min="6151" max="6151" width="13.28515625" style="2" customWidth="1"/>
    <col min="6152" max="6154" width="7" style="2"/>
    <col min="6155" max="6155" width="7.42578125" style="2" customWidth="1"/>
    <col min="6156" max="6400" width="7" style="2"/>
    <col min="6401" max="6401" width="120.7109375" style="2" customWidth="1"/>
    <col min="6402" max="6405" width="20.7109375" style="2" customWidth="1"/>
    <col min="6406" max="6406" width="15" style="2" bestFit="1" customWidth="1"/>
    <col min="6407" max="6407" width="13.28515625" style="2" customWidth="1"/>
    <col min="6408" max="6410" width="7" style="2"/>
    <col min="6411" max="6411" width="7.42578125" style="2" customWidth="1"/>
    <col min="6412" max="6656" width="7" style="2"/>
    <col min="6657" max="6657" width="120.7109375" style="2" customWidth="1"/>
    <col min="6658" max="6661" width="20.7109375" style="2" customWidth="1"/>
    <col min="6662" max="6662" width="15" style="2" bestFit="1" customWidth="1"/>
    <col min="6663" max="6663" width="13.28515625" style="2" customWidth="1"/>
    <col min="6664" max="6666" width="7" style="2"/>
    <col min="6667" max="6667" width="7.42578125" style="2" customWidth="1"/>
    <col min="6668" max="6912" width="7" style="2"/>
    <col min="6913" max="6913" width="120.7109375" style="2" customWidth="1"/>
    <col min="6914" max="6917" width="20.7109375" style="2" customWidth="1"/>
    <col min="6918" max="6918" width="15" style="2" bestFit="1" customWidth="1"/>
    <col min="6919" max="6919" width="13.28515625" style="2" customWidth="1"/>
    <col min="6920" max="6922" width="7" style="2"/>
    <col min="6923" max="6923" width="7.42578125" style="2" customWidth="1"/>
    <col min="6924" max="7168" width="7" style="2"/>
    <col min="7169" max="7169" width="120.7109375" style="2" customWidth="1"/>
    <col min="7170" max="7173" width="20.7109375" style="2" customWidth="1"/>
    <col min="7174" max="7174" width="15" style="2" bestFit="1" customWidth="1"/>
    <col min="7175" max="7175" width="13.28515625" style="2" customWidth="1"/>
    <col min="7176" max="7178" width="7" style="2"/>
    <col min="7179" max="7179" width="7.42578125" style="2" customWidth="1"/>
    <col min="7180" max="7424" width="7" style="2"/>
    <col min="7425" max="7425" width="120.7109375" style="2" customWidth="1"/>
    <col min="7426" max="7429" width="20.7109375" style="2" customWidth="1"/>
    <col min="7430" max="7430" width="15" style="2" bestFit="1" customWidth="1"/>
    <col min="7431" max="7431" width="13.28515625" style="2" customWidth="1"/>
    <col min="7432" max="7434" width="7" style="2"/>
    <col min="7435" max="7435" width="7.42578125" style="2" customWidth="1"/>
    <col min="7436" max="7680" width="7" style="2"/>
    <col min="7681" max="7681" width="120.7109375" style="2" customWidth="1"/>
    <col min="7682" max="7685" width="20.7109375" style="2" customWidth="1"/>
    <col min="7686" max="7686" width="15" style="2" bestFit="1" customWidth="1"/>
    <col min="7687" max="7687" width="13.28515625" style="2" customWidth="1"/>
    <col min="7688" max="7690" width="7" style="2"/>
    <col min="7691" max="7691" width="7.42578125" style="2" customWidth="1"/>
    <col min="7692" max="7936" width="7" style="2"/>
    <col min="7937" max="7937" width="120.7109375" style="2" customWidth="1"/>
    <col min="7938" max="7941" width="20.7109375" style="2" customWidth="1"/>
    <col min="7942" max="7942" width="15" style="2" bestFit="1" customWidth="1"/>
    <col min="7943" max="7943" width="13.28515625" style="2" customWidth="1"/>
    <col min="7944" max="7946" width="7" style="2"/>
    <col min="7947" max="7947" width="7.42578125" style="2" customWidth="1"/>
    <col min="7948" max="8192" width="7" style="2"/>
    <col min="8193" max="8193" width="120.7109375" style="2" customWidth="1"/>
    <col min="8194" max="8197" width="20.7109375" style="2" customWidth="1"/>
    <col min="8198" max="8198" width="15" style="2" bestFit="1" customWidth="1"/>
    <col min="8199" max="8199" width="13.28515625" style="2" customWidth="1"/>
    <col min="8200" max="8202" width="7" style="2"/>
    <col min="8203" max="8203" width="7.42578125" style="2" customWidth="1"/>
    <col min="8204" max="8448" width="7" style="2"/>
    <col min="8449" max="8449" width="120.7109375" style="2" customWidth="1"/>
    <col min="8450" max="8453" width="20.7109375" style="2" customWidth="1"/>
    <col min="8454" max="8454" width="15" style="2" bestFit="1" customWidth="1"/>
    <col min="8455" max="8455" width="13.28515625" style="2" customWidth="1"/>
    <col min="8456" max="8458" width="7" style="2"/>
    <col min="8459" max="8459" width="7.42578125" style="2" customWidth="1"/>
    <col min="8460" max="8704" width="7" style="2"/>
    <col min="8705" max="8705" width="120.7109375" style="2" customWidth="1"/>
    <col min="8706" max="8709" width="20.7109375" style="2" customWidth="1"/>
    <col min="8710" max="8710" width="15" style="2" bestFit="1" customWidth="1"/>
    <col min="8711" max="8711" width="13.28515625" style="2" customWidth="1"/>
    <col min="8712" max="8714" width="7" style="2"/>
    <col min="8715" max="8715" width="7.42578125" style="2" customWidth="1"/>
    <col min="8716" max="8960" width="7" style="2"/>
    <col min="8961" max="8961" width="120.7109375" style="2" customWidth="1"/>
    <col min="8962" max="8965" width="20.7109375" style="2" customWidth="1"/>
    <col min="8966" max="8966" width="15" style="2" bestFit="1" customWidth="1"/>
    <col min="8967" max="8967" width="13.28515625" style="2" customWidth="1"/>
    <col min="8968" max="8970" width="7" style="2"/>
    <col min="8971" max="8971" width="7.42578125" style="2" customWidth="1"/>
    <col min="8972" max="9216" width="7" style="2"/>
    <col min="9217" max="9217" width="120.7109375" style="2" customWidth="1"/>
    <col min="9218" max="9221" width="20.7109375" style="2" customWidth="1"/>
    <col min="9222" max="9222" width="15" style="2" bestFit="1" customWidth="1"/>
    <col min="9223" max="9223" width="13.28515625" style="2" customWidth="1"/>
    <col min="9224" max="9226" width="7" style="2"/>
    <col min="9227" max="9227" width="7.42578125" style="2" customWidth="1"/>
    <col min="9228" max="9472" width="7" style="2"/>
    <col min="9473" max="9473" width="120.7109375" style="2" customWidth="1"/>
    <col min="9474" max="9477" width="20.7109375" style="2" customWidth="1"/>
    <col min="9478" max="9478" width="15" style="2" bestFit="1" customWidth="1"/>
    <col min="9479" max="9479" width="13.28515625" style="2" customWidth="1"/>
    <col min="9480" max="9482" width="7" style="2"/>
    <col min="9483" max="9483" width="7.42578125" style="2" customWidth="1"/>
    <col min="9484" max="9728" width="7" style="2"/>
    <col min="9729" max="9729" width="120.7109375" style="2" customWidth="1"/>
    <col min="9730" max="9733" width="20.7109375" style="2" customWidth="1"/>
    <col min="9734" max="9734" width="15" style="2" bestFit="1" customWidth="1"/>
    <col min="9735" max="9735" width="13.28515625" style="2" customWidth="1"/>
    <col min="9736" max="9738" width="7" style="2"/>
    <col min="9739" max="9739" width="7.42578125" style="2" customWidth="1"/>
    <col min="9740" max="9984" width="7" style="2"/>
    <col min="9985" max="9985" width="120.7109375" style="2" customWidth="1"/>
    <col min="9986" max="9989" width="20.7109375" style="2" customWidth="1"/>
    <col min="9990" max="9990" width="15" style="2" bestFit="1" customWidth="1"/>
    <col min="9991" max="9991" width="13.28515625" style="2" customWidth="1"/>
    <col min="9992" max="9994" width="7" style="2"/>
    <col min="9995" max="9995" width="7.42578125" style="2" customWidth="1"/>
    <col min="9996" max="10240" width="7" style="2"/>
    <col min="10241" max="10241" width="120.7109375" style="2" customWidth="1"/>
    <col min="10242" max="10245" width="20.7109375" style="2" customWidth="1"/>
    <col min="10246" max="10246" width="15" style="2" bestFit="1" customWidth="1"/>
    <col min="10247" max="10247" width="13.28515625" style="2" customWidth="1"/>
    <col min="10248" max="10250" width="7" style="2"/>
    <col min="10251" max="10251" width="7.42578125" style="2" customWidth="1"/>
    <col min="10252" max="10496" width="7" style="2"/>
    <col min="10497" max="10497" width="120.7109375" style="2" customWidth="1"/>
    <col min="10498" max="10501" width="20.7109375" style="2" customWidth="1"/>
    <col min="10502" max="10502" width="15" style="2" bestFit="1" customWidth="1"/>
    <col min="10503" max="10503" width="13.28515625" style="2" customWidth="1"/>
    <col min="10504" max="10506" width="7" style="2"/>
    <col min="10507" max="10507" width="7.42578125" style="2" customWidth="1"/>
    <col min="10508" max="10752" width="7" style="2"/>
    <col min="10753" max="10753" width="120.7109375" style="2" customWidth="1"/>
    <col min="10754" max="10757" width="20.7109375" style="2" customWidth="1"/>
    <col min="10758" max="10758" width="15" style="2" bestFit="1" customWidth="1"/>
    <col min="10759" max="10759" width="13.28515625" style="2" customWidth="1"/>
    <col min="10760" max="10762" width="7" style="2"/>
    <col min="10763" max="10763" width="7.42578125" style="2" customWidth="1"/>
    <col min="10764" max="11008" width="7" style="2"/>
    <col min="11009" max="11009" width="120.7109375" style="2" customWidth="1"/>
    <col min="11010" max="11013" width="20.7109375" style="2" customWidth="1"/>
    <col min="11014" max="11014" width="15" style="2" bestFit="1" customWidth="1"/>
    <col min="11015" max="11015" width="13.28515625" style="2" customWidth="1"/>
    <col min="11016" max="11018" width="7" style="2"/>
    <col min="11019" max="11019" width="7.42578125" style="2" customWidth="1"/>
    <col min="11020" max="11264" width="7" style="2"/>
    <col min="11265" max="11265" width="120.7109375" style="2" customWidth="1"/>
    <col min="11266" max="11269" width="20.7109375" style="2" customWidth="1"/>
    <col min="11270" max="11270" width="15" style="2" bestFit="1" customWidth="1"/>
    <col min="11271" max="11271" width="13.28515625" style="2" customWidth="1"/>
    <col min="11272" max="11274" width="7" style="2"/>
    <col min="11275" max="11275" width="7.42578125" style="2" customWidth="1"/>
    <col min="11276" max="11520" width="7" style="2"/>
    <col min="11521" max="11521" width="120.7109375" style="2" customWidth="1"/>
    <col min="11522" max="11525" width="20.7109375" style="2" customWidth="1"/>
    <col min="11526" max="11526" width="15" style="2" bestFit="1" customWidth="1"/>
    <col min="11527" max="11527" width="13.28515625" style="2" customWidth="1"/>
    <col min="11528" max="11530" width="7" style="2"/>
    <col min="11531" max="11531" width="7.42578125" style="2" customWidth="1"/>
    <col min="11532" max="11776" width="7" style="2"/>
    <col min="11777" max="11777" width="120.7109375" style="2" customWidth="1"/>
    <col min="11778" max="11781" width="20.7109375" style="2" customWidth="1"/>
    <col min="11782" max="11782" width="15" style="2" bestFit="1" customWidth="1"/>
    <col min="11783" max="11783" width="13.28515625" style="2" customWidth="1"/>
    <col min="11784" max="11786" width="7" style="2"/>
    <col min="11787" max="11787" width="7.42578125" style="2" customWidth="1"/>
    <col min="11788" max="12032" width="7" style="2"/>
    <col min="12033" max="12033" width="120.7109375" style="2" customWidth="1"/>
    <col min="12034" max="12037" width="20.7109375" style="2" customWidth="1"/>
    <col min="12038" max="12038" width="15" style="2" bestFit="1" customWidth="1"/>
    <col min="12039" max="12039" width="13.28515625" style="2" customWidth="1"/>
    <col min="12040" max="12042" width="7" style="2"/>
    <col min="12043" max="12043" width="7.42578125" style="2" customWidth="1"/>
    <col min="12044" max="12288" width="7" style="2"/>
    <col min="12289" max="12289" width="120.7109375" style="2" customWidth="1"/>
    <col min="12290" max="12293" width="20.7109375" style="2" customWidth="1"/>
    <col min="12294" max="12294" width="15" style="2" bestFit="1" customWidth="1"/>
    <col min="12295" max="12295" width="13.28515625" style="2" customWidth="1"/>
    <col min="12296" max="12298" width="7" style="2"/>
    <col min="12299" max="12299" width="7.42578125" style="2" customWidth="1"/>
    <col min="12300" max="12544" width="7" style="2"/>
    <col min="12545" max="12545" width="120.7109375" style="2" customWidth="1"/>
    <col min="12546" max="12549" width="20.7109375" style="2" customWidth="1"/>
    <col min="12550" max="12550" width="15" style="2" bestFit="1" customWidth="1"/>
    <col min="12551" max="12551" width="13.28515625" style="2" customWidth="1"/>
    <col min="12552" max="12554" width="7" style="2"/>
    <col min="12555" max="12555" width="7.42578125" style="2" customWidth="1"/>
    <col min="12556" max="12800" width="7" style="2"/>
    <col min="12801" max="12801" width="120.7109375" style="2" customWidth="1"/>
    <col min="12802" max="12805" width="20.7109375" style="2" customWidth="1"/>
    <col min="12806" max="12806" width="15" style="2" bestFit="1" customWidth="1"/>
    <col min="12807" max="12807" width="13.28515625" style="2" customWidth="1"/>
    <col min="12808" max="12810" width="7" style="2"/>
    <col min="12811" max="12811" width="7.42578125" style="2" customWidth="1"/>
    <col min="12812" max="13056" width="7" style="2"/>
    <col min="13057" max="13057" width="120.7109375" style="2" customWidth="1"/>
    <col min="13058" max="13061" width="20.7109375" style="2" customWidth="1"/>
    <col min="13062" max="13062" width="15" style="2" bestFit="1" customWidth="1"/>
    <col min="13063" max="13063" width="13.28515625" style="2" customWidth="1"/>
    <col min="13064" max="13066" width="7" style="2"/>
    <col min="13067" max="13067" width="7.42578125" style="2" customWidth="1"/>
    <col min="13068" max="13312" width="7" style="2"/>
    <col min="13313" max="13313" width="120.7109375" style="2" customWidth="1"/>
    <col min="13314" max="13317" width="20.7109375" style="2" customWidth="1"/>
    <col min="13318" max="13318" width="15" style="2" bestFit="1" customWidth="1"/>
    <col min="13319" max="13319" width="13.28515625" style="2" customWidth="1"/>
    <col min="13320" max="13322" width="7" style="2"/>
    <col min="13323" max="13323" width="7.42578125" style="2" customWidth="1"/>
    <col min="13324" max="13568" width="7" style="2"/>
    <col min="13569" max="13569" width="120.7109375" style="2" customWidth="1"/>
    <col min="13570" max="13573" width="20.7109375" style="2" customWidth="1"/>
    <col min="13574" max="13574" width="15" style="2" bestFit="1" customWidth="1"/>
    <col min="13575" max="13575" width="13.28515625" style="2" customWidth="1"/>
    <col min="13576" max="13578" width="7" style="2"/>
    <col min="13579" max="13579" width="7.42578125" style="2" customWidth="1"/>
    <col min="13580" max="13824" width="7" style="2"/>
    <col min="13825" max="13825" width="120.7109375" style="2" customWidth="1"/>
    <col min="13826" max="13829" width="20.7109375" style="2" customWidth="1"/>
    <col min="13830" max="13830" width="15" style="2" bestFit="1" customWidth="1"/>
    <col min="13831" max="13831" width="13.28515625" style="2" customWidth="1"/>
    <col min="13832" max="13834" width="7" style="2"/>
    <col min="13835" max="13835" width="7.42578125" style="2" customWidth="1"/>
    <col min="13836" max="14080" width="7" style="2"/>
    <col min="14081" max="14081" width="120.7109375" style="2" customWidth="1"/>
    <col min="14082" max="14085" width="20.7109375" style="2" customWidth="1"/>
    <col min="14086" max="14086" width="15" style="2" bestFit="1" customWidth="1"/>
    <col min="14087" max="14087" width="13.28515625" style="2" customWidth="1"/>
    <col min="14088" max="14090" width="7" style="2"/>
    <col min="14091" max="14091" width="7.42578125" style="2" customWidth="1"/>
    <col min="14092" max="14336" width="7" style="2"/>
    <col min="14337" max="14337" width="120.7109375" style="2" customWidth="1"/>
    <col min="14338" max="14341" width="20.7109375" style="2" customWidth="1"/>
    <col min="14342" max="14342" width="15" style="2" bestFit="1" customWidth="1"/>
    <col min="14343" max="14343" width="13.28515625" style="2" customWidth="1"/>
    <col min="14344" max="14346" width="7" style="2"/>
    <col min="14347" max="14347" width="7.42578125" style="2" customWidth="1"/>
    <col min="14348" max="14592" width="7" style="2"/>
    <col min="14593" max="14593" width="120.7109375" style="2" customWidth="1"/>
    <col min="14594" max="14597" width="20.7109375" style="2" customWidth="1"/>
    <col min="14598" max="14598" width="15" style="2" bestFit="1" customWidth="1"/>
    <col min="14599" max="14599" width="13.28515625" style="2" customWidth="1"/>
    <col min="14600" max="14602" width="7" style="2"/>
    <col min="14603" max="14603" width="7.42578125" style="2" customWidth="1"/>
    <col min="14604" max="14848" width="7" style="2"/>
    <col min="14849" max="14849" width="120.7109375" style="2" customWidth="1"/>
    <col min="14850" max="14853" width="20.7109375" style="2" customWidth="1"/>
    <col min="14854" max="14854" width="15" style="2" bestFit="1" customWidth="1"/>
    <col min="14855" max="14855" width="13.28515625" style="2" customWidth="1"/>
    <col min="14856" max="14858" width="7" style="2"/>
    <col min="14859" max="14859" width="7.42578125" style="2" customWidth="1"/>
    <col min="14860" max="15104" width="7" style="2"/>
    <col min="15105" max="15105" width="120.7109375" style="2" customWidth="1"/>
    <col min="15106" max="15109" width="20.7109375" style="2" customWidth="1"/>
    <col min="15110" max="15110" width="15" style="2" bestFit="1" customWidth="1"/>
    <col min="15111" max="15111" width="13.28515625" style="2" customWidth="1"/>
    <col min="15112" max="15114" width="7" style="2"/>
    <col min="15115" max="15115" width="7.42578125" style="2" customWidth="1"/>
    <col min="15116" max="15360" width="7" style="2"/>
    <col min="15361" max="15361" width="120.7109375" style="2" customWidth="1"/>
    <col min="15362" max="15365" width="20.7109375" style="2" customWidth="1"/>
    <col min="15366" max="15366" width="15" style="2" bestFit="1" customWidth="1"/>
    <col min="15367" max="15367" width="13.28515625" style="2" customWidth="1"/>
    <col min="15368" max="15370" width="7" style="2"/>
    <col min="15371" max="15371" width="7.42578125" style="2" customWidth="1"/>
    <col min="15372" max="15616" width="7" style="2"/>
    <col min="15617" max="15617" width="120.7109375" style="2" customWidth="1"/>
    <col min="15618" max="15621" width="20.7109375" style="2" customWidth="1"/>
    <col min="15622" max="15622" width="15" style="2" bestFit="1" customWidth="1"/>
    <col min="15623" max="15623" width="13.28515625" style="2" customWidth="1"/>
    <col min="15624" max="15626" width="7" style="2"/>
    <col min="15627" max="15627" width="7.42578125" style="2" customWidth="1"/>
    <col min="15628" max="15872" width="7" style="2"/>
    <col min="15873" max="15873" width="120.7109375" style="2" customWidth="1"/>
    <col min="15874" max="15877" width="20.7109375" style="2" customWidth="1"/>
    <col min="15878" max="15878" width="15" style="2" bestFit="1" customWidth="1"/>
    <col min="15879" max="15879" width="13.28515625" style="2" customWidth="1"/>
    <col min="15880" max="15882" width="7" style="2"/>
    <col min="15883" max="15883" width="7.42578125" style="2" customWidth="1"/>
    <col min="15884" max="16128" width="7" style="2"/>
    <col min="16129" max="16129" width="120.7109375" style="2" customWidth="1"/>
    <col min="16130" max="16133" width="20.7109375" style="2" customWidth="1"/>
    <col min="16134" max="16134" width="15" style="2" bestFit="1" customWidth="1"/>
    <col min="16135" max="16135" width="13.28515625" style="2" customWidth="1"/>
    <col min="16136" max="16138" width="7" style="2"/>
    <col min="16139" max="16139" width="7.42578125" style="2" customWidth="1"/>
    <col min="16140" max="16384" width="7" style="2"/>
  </cols>
  <sheetData>
    <row r="1" spans="1:12" x14ac:dyDescent="0.25">
      <c r="E1" s="3"/>
    </row>
    <row r="2" spans="1:12" s="5" customFormat="1" ht="20.25" x14ac:dyDescent="0.25">
      <c r="A2" s="178" t="s">
        <v>105</v>
      </c>
      <c r="B2" s="178"/>
      <c r="C2" s="178"/>
      <c r="D2" s="178"/>
      <c r="E2" s="178"/>
      <c r="F2" s="4"/>
      <c r="G2" s="4"/>
      <c r="H2" s="4"/>
      <c r="I2" s="4"/>
    </row>
    <row r="3" spans="1:12" s="5" customFormat="1" ht="20.25" x14ac:dyDescent="0.25">
      <c r="A3" s="178" t="s">
        <v>226</v>
      </c>
      <c r="B3" s="178"/>
      <c r="C3" s="178"/>
      <c r="D3" s="178"/>
      <c r="E3" s="178"/>
      <c r="F3" s="4"/>
      <c r="G3" s="4"/>
      <c r="H3" s="4"/>
      <c r="I3" s="4"/>
    </row>
    <row r="4" spans="1:12" x14ac:dyDescent="0.25">
      <c r="A4" s="6" t="s">
        <v>7</v>
      </c>
      <c r="B4" s="7"/>
      <c r="C4" s="7"/>
      <c r="D4" s="7"/>
      <c r="E4" s="7"/>
      <c r="F4" s="7"/>
      <c r="G4" s="7"/>
    </row>
    <row r="5" spans="1:12" ht="18.75" x14ac:dyDescent="0.25">
      <c r="A5" s="179" t="s">
        <v>8</v>
      </c>
      <c r="B5" s="179"/>
      <c r="C5" s="179"/>
      <c r="D5" s="179"/>
      <c r="E5" s="179"/>
      <c r="F5" s="8"/>
      <c r="G5" s="8"/>
      <c r="H5" s="8"/>
      <c r="I5" s="8"/>
    </row>
    <row r="6" spans="1:12" ht="15.75" x14ac:dyDescent="0.25">
      <c r="A6" s="180" t="s">
        <v>9</v>
      </c>
      <c r="B6" s="180"/>
      <c r="C6" s="180"/>
      <c r="D6" s="180"/>
      <c r="E6" s="180"/>
      <c r="F6" s="9"/>
      <c r="G6" s="9"/>
      <c r="H6" s="9"/>
      <c r="I6" s="9"/>
    </row>
    <row r="7" spans="1:12" x14ac:dyDescent="0.25">
      <c r="A7" s="10"/>
      <c r="B7" s="7"/>
      <c r="C7" s="7"/>
      <c r="D7" s="7"/>
      <c r="E7" s="7"/>
      <c r="F7" s="7"/>
      <c r="G7" s="7"/>
    </row>
    <row r="8" spans="1:12" ht="15.75" x14ac:dyDescent="0.25">
      <c r="A8" s="181" t="s">
        <v>144</v>
      </c>
      <c r="B8" s="181"/>
      <c r="C8" s="181"/>
      <c r="D8" s="181"/>
      <c r="E8" s="181"/>
      <c r="F8" s="7"/>
      <c r="G8" s="7"/>
    </row>
    <row r="9" spans="1:12" ht="15.75" x14ac:dyDescent="0.25">
      <c r="A9" s="11"/>
      <c r="B9" s="11"/>
      <c r="C9" s="11"/>
      <c r="D9" s="134"/>
      <c r="E9" s="11"/>
      <c r="F9" s="7"/>
      <c r="G9" s="7"/>
    </row>
    <row r="10" spans="1:12" ht="15.75" x14ac:dyDescent="0.25">
      <c r="A10" s="177"/>
      <c r="B10" s="177"/>
      <c r="C10" s="177"/>
      <c r="D10" s="177"/>
      <c r="E10" s="177"/>
      <c r="F10" s="12"/>
      <c r="G10" s="12"/>
      <c r="H10" s="12"/>
      <c r="I10" s="12"/>
    </row>
    <row r="11" spans="1:12" ht="15.75" x14ac:dyDescent="0.25">
      <c r="A11" s="177"/>
      <c r="B11" s="13" t="s">
        <v>3</v>
      </c>
      <c r="C11" s="13" t="s">
        <v>10</v>
      </c>
      <c r="D11" s="13" t="s">
        <v>11</v>
      </c>
      <c r="E11" s="13" t="s">
        <v>4</v>
      </c>
      <c r="F11" s="14"/>
      <c r="G11" s="14"/>
      <c r="H11" s="14"/>
      <c r="I11" s="14"/>
    </row>
    <row r="12" spans="1:12" ht="15.75" x14ac:dyDescent="0.25">
      <c r="A12" s="15" t="s">
        <v>145</v>
      </c>
      <c r="B12" s="16">
        <f>ROUND(E14+B54+B53+B55,2)</f>
        <v>3775.68</v>
      </c>
      <c r="C12" s="16">
        <f>ROUND(E14+C54+C53+C55,2)</f>
        <v>4008.55</v>
      </c>
      <c r="D12" s="16">
        <f>ROUND(E14+D54+D53+D55,2)</f>
        <v>4089.32</v>
      </c>
      <c r="E12" s="16">
        <f>ROUND(E14+E54+E53+E55,2)</f>
        <v>4089.32</v>
      </c>
      <c r="F12" s="17"/>
      <c r="G12" s="17"/>
      <c r="H12" s="17"/>
      <c r="I12" s="17"/>
      <c r="L12" s="18"/>
    </row>
    <row r="13" spans="1:12" ht="15.75" x14ac:dyDescent="0.25">
      <c r="A13" s="19"/>
      <c r="B13" s="20"/>
      <c r="C13" s="20"/>
      <c r="D13" s="20"/>
      <c r="E13" s="20"/>
      <c r="G13" s="12"/>
      <c r="H13" s="21"/>
      <c r="I13" s="21"/>
    </row>
    <row r="14" spans="1:12" ht="15.75" x14ac:dyDescent="0.25">
      <c r="A14" s="175" t="s">
        <v>146</v>
      </c>
      <c r="B14" s="175"/>
      <c r="C14" s="175"/>
      <c r="D14" s="175"/>
      <c r="E14" s="106">
        <f>E16+ROUND(E17*E18,2)+E48</f>
        <v>899.68980614999998</v>
      </c>
      <c r="F14" s="109"/>
    </row>
    <row r="15" spans="1:12" ht="15.75" x14ac:dyDescent="0.25">
      <c r="A15" s="175" t="s">
        <v>147</v>
      </c>
      <c r="B15" s="175"/>
      <c r="C15" s="175"/>
      <c r="D15" s="175"/>
      <c r="E15" s="176"/>
      <c r="F15" s="109"/>
    </row>
    <row r="16" spans="1:12" ht="15.75" x14ac:dyDescent="0.25">
      <c r="A16" s="171" t="s">
        <v>148</v>
      </c>
      <c r="B16" s="171"/>
      <c r="C16" s="171"/>
      <c r="D16" s="171"/>
      <c r="E16" s="107">
        <f>'СЭС АТС НЦЗ'!D11</f>
        <v>899.68980614999998</v>
      </c>
      <c r="F16" s="109"/>
      <c r="G16" s="22"/>
    </row>
    <row r="17" spans="1:7" ht="15.75" x14ac:dyDescent="0.25">
      <c r="A17" s="171" t="s">
        <v>149</v>
      </c>
      <c r="B17" s="171"/>
      <c r="C17" s="171"/>
      <c r="D17" s="171"/>
      <c r="E17" s="107">
        <f>'СЭС АТС НЦЗ'!D12</f>
        <v>492965.244897959</v>
      </c>
      <c r="F17" s="109"/>
      <c r="G17" s="22"/>
    </row>
    <row r="18" spans="1:7" ht="15.75" x14ac:dyDescent="0.25">
      <c r="A18" s="171" t="s">
        <v>12</v>
      </c>
      <c r="B18" s="171"/>
      <c r="C18" s="171"/>
      <c r="D18" s="171"/>
      <c r="E18" s="108">
        <v>0</v>
      </c>
      <c r="F18" s="109"/>
      <c r="G18" s="22"/>
    </row>
    <row r="19" spans="1:7" ht="15.75" x14ac:dyDescent="0.25">
      <c r="A19" s="171" t="s">
        <v>13</v>
      </c>
      <c r="B19" s="171"/>
      <c r="C19" s="171"/>
      <c r="D19" s="171"/>
      <c r="E19" s="114">
        <f>'СЭС АТС НЦЗ'!D27</f>
        <v>0.49</v>
      </c>
      <c r="F19" s="109"/>
    </row>
    <row r="20" spans="1:7" ht="33.75" customHeight="1" x14ac:dyDescent="0.25">
      <c r="A20" s="171" t="s">
        <v>14</v>
      </c>
      <c r="B20" s="171"/>
      <c r="C20" s="171"/>
      <c r="D20" s="171"/>
      <c r="E20" s="114">
        <v>0</v>
      </c>
      <c r="F20" s="109"/>
      <c r="G20" s="22"/>
    </row>
    <row r="21" spans="1:7" ht="15.75" x14ac:dyDescent="0.25">
      <c r="A21" s="171" t="s">
        <v>15</v>
      </c>
      <c r="B21" s="171"/>
      <c r="C21" s="171"/>
      <c r="D21" s="171"/>
      <c r="E21" s="114">
        <f>E23+E24+E25+E26+E27</f>
        <v>0.49</v>
      </c>
      <c r="F21" s="109"/>
      <c r="G21" s="22"/>
    </row>
    <row r="22" spans="1:7" ht="15.75" x14ac:dyDescent="0.25">
      <c r="A22" s="172" t="s">
        <v>16</v>
      </c>
      <c r="B22" s="172"/>
      <c r="C22" s="172"/>
      <c r="D22" s="172"/>
      <c r="E22" s="114"/>
      <c r="F22" s="109"/>
      <c r="G22" s="22"/>
    </row>
    <row r="23" spans="1:7" ht="15.75" x14ac:dyDescent="0.25">
      <c r="A23" s="173" t="s">
        <v>17</v>
      </c>
      <c r="B23" s="173"/>
      <c r="C23" s="173"/>
      <c r="D23" s="173"/>
      <c r="E23" s="115">
        <v>0</v>
      </c>
      <c r="G23" s="22"/>
    </row>
    <row r="24" spans="1:7" ht="15.75" x14ac:dyDescent="0.25">
      <c r="A24" s="173" t="s">
        <v>18</v>
      </c>
      <c r="B24" s="173"/>
      <c r="C24" s="173"/>
      <c r="D24" s="173"/>
      <c r="E24" s="115">
        <v>0</v>
      </c>
      <c r="G24" s="22"/>
    </row>
    <row r="25" spans="1:7" ht="15.75" x14ac:dyDescent="0.25">
      <c r="A25" s="173" t="s">
        <v>19</v>
      </c>
      <c r="B25" s="173"/>
      <c r="C25" s="173"/>
      <c r="D25" s="173"/>
      <c r="E25" s="115">
        <v>0</v>
      </c>
      <c r="G25" s="22"/>
    </row>
    <row r="26" spans="1:7" ht="15.75" x14ac:dyDescent="0.25">
      <c r="A26" s="173" t="s">
        <v>20</v>
      </c>
      <c r="B26" s="173"/>
      <c r="C26" s="173"/>
      <c r="D26" s="173"/>
      <c r="E26" s="115">
        <v>0</v>
      </c>
      <c r="G26" s="22"/>
    </row>
    <row r="27" spans="1:7" ht="15.75" x14ac:dyDescent="0.25">
      <c r="A27" s="173" t="s">
        <v>21</v>
      </c>
      <c r="B27" s="173"/>
      <c r="C27" s="173"/>
      <c r="D27" s="173"/>
      <c r="E27" s="115">
        <f>'СЭС АТС НЦЗ'!D27</f>
        <v>0.49</v>
      </c>
      <c r="G27" s="72"/>
    </row>
    <row r="28" spans="1:7" ht="15.75" x14ac:dyDescent="0.25">
      <c r="A28" s="171" t="s">
        <v>22</v>
      </c>
      <c r="B28" s="171"/>
      <c r="C28" s="171"/>
      <c r="D28" s="171"/>
      <c r="E28" s="115">
        <v>0</v>
      </c>
      <c r="G28" s="22"/>
    </row>
    <row r="29" spans="1:7" ht="15.75" x14ac:dyDescent="0.25">
      <c r="A29" s="171" t="s">
        <v>23</v>
      </c>
      <c r="B29" s="171"/>
      <c r="C29" s="171"/>
      <c r="D29" s="171"/>
      <c r="E29" s="115">
        <f>E31+E35</f>
        <v>0</v>
      </c>
      <c r="G29" s="22"/>
    </row>
    <row r="30" spans="1:7" ht="15.75" x14ac:dyDescent="0.25">
      <c r="A30" s="172" t="s">
        <v>16</v>
      </c>
      <c r="B30" s="172"/>
      <c r="C30" s="172"/>
      <c r="D30" s="172"/>
      <c r="E30" s="115"/>
      <c r="G30" s="22"/>
    </row>
    <row r="31" spans="1:7" ht="15.75" x14ac:dyDescent="0.25">
      <c r="A31" s="173" t="s">
        <v>24</v>
      </c>
      <c r="B31" s="173"/>
      <c r="C31" s="173"/>
      <c r="D31" s="173"/>
      <c r="E31" s="115">
        <v>0</v>
      </c>
      <c r="G31" s="22"/>
    </row>
    <row r="32" spans="1:7" ht="15.75" x14ac:dyDescent="0.25">
      <c r="A32" s="174" t="s">
        <v>25</v>
      </c>
      <c r="B32" s="174"/>
      <c r="C32" s="174"/>
      <c r="D32" s="174"/>
      <c r="E32" s="115">
        <v>0</v>
      </c>
      <c r="G32" s="22"/>
    </row>
    <row r="33" spans="1:7" ht="15.75" x14ac:dyDescent="0.25">
      <c r="A33" s="174" t="s">
        <v>26</v>
      </c>
      <c r="B33" s="174"/>
      <c r="C33" s="174"/>
      <c r="D33" s="174"/>
      <c r="E33" s="115">
        <v>0</v>
      </c>
      <c r="G33" s="22"/>
    </row>
    <row r="34" spans="1:7" ht="15.75" x14ac:dyDescent="0.25">
      <c r="A34" s="174" t="s">
        <v>27</v>
      </c>
      <c r="B34" s="174"/>
      <c r="C34" s="174"/>
      <c r="D34" s="174"/>
      <c r="E34" s="115">
        <v>0</v>
      </c>
      <c r="G34" s="22"/>
    </row>
    <row r="35" spans="1:7" ht="15.75" x14ac:dyDescent="0.25">
      <c r="A35" s="173" t="s">
        <v>28</v>
      </c>
      <c r="B35" s="173"/>
      <c r="C35" s="173"/>
      <c r="D35" s="173"/>
      <c r="E35" s="115">
        <f>E36+E37</f>
        <v>0</v>
      </c>
      <c r="G35" s="22"/>
    </row>
    <row r="36" spans="1:7" ht="15.75" x14ac:dyDescent="0.25">
      <c r="A36" s="174" t="s">
        <v>25</v>
      </c>
      <c r="B36" s="174"/>
      <c r="C36" s="174"/>
      <c r="D36" s="174"/>
      <c r="E36" s="115">
        <v>0</v>
      </c>
      <c r="G36" s="22"/>
    </row>
    <row r="37" spans="1:7" ht="15.75" x14ac:dyDescent="0.25">
      <c r="A37" s="174" t="s">
        <v>27</v>
      </c>
      <c r="B37" s="174"/>
      <c r="C37" s="174"/>
      <c r="D37" s="174"/>
      <c r="E37" s="115">
        <v>0</v>
      </c>
      <c r="G37" s="22"/>
    </row>
    <row r="38" spans="1:7" ht="15.75" x14ac:dyDescent="0.25">
      <c r="A38" s="171" t="s">
        <v>150</v>
      </c>
      <c r="B38" s="171"/>
      <c r="C38" s="171"/>
      <c r="D38" s="171"/>
      <c r="E38" s="115">
        <f>'СЭС АТС НЦЗ'!D26</f>
        <v>354.12599999999998</v>
      </c>
      <c r="F38" s="73"/>
      <c r="G38" s="22"/>
    </row>
    <row r="39" spans="1:7" ht="15.75" x14ac:dyDescent="0.25">
      <c r="A39" s="171" t="s">
        <v>153</v>
      </c>
      <c r="B39" s="171"/>
      <c r="C39" s="171"/>
      <c r="D39" s="171"/>
      <c r="E39" s="115">
        <v>0</v>
      </c>
      <c r="G39" s="22"/>
    </row>
    <row r="40" spans="1:7" ht="15.75" x14ac:dyDescent="0.25">
      <c r="A40" s="171" t="s">
        <v>29</v>
      </c>
      <c r="B40" s="171"/>
      <c r="C40" s="171"/>
      <c r="D40" s="171"/>
      <c r="E40" s="115">
        <f>E42+E43+E44+E45+E46</f>
        <v>354.12599999999998</v>
      </c>
      <c r="G40" s="22"/>
    </row>
    <row r="41" spans="1:7" ht="15.75" x14ac:dyDescent="0.25">
      <c r="A41" s="172" t="s">
        <v>16</v>
      </c>
      <c r="B41" s="172"/>
      <c r="C41" s="172"/>
      <c r="D41" s="172"/>
      <c r="E41" s="115"/>
      <c r="G41" s="22"/>
    </row>
    <row r="42" spans="1:7" ht="15.75" x14ac:dyDescent="0.25">
      <c r="A42" s="173" t="s">
        <v>30</v>
      </c>
      <c r="B42" s="173"/>
      <c r="C42" s="173"/>
      <c r="D42" s="173"/>
      <c r="E42" s="115">
        <v>0</v>
      </c>
      <c r="G42" s="22"/>
    </row>
    <row r="43" spans="1:7" ht="15.75" x14ac:dyDescent="0.25">
      <c r="A43" s="173" t="s">
        <v>31</v>
      </c>
      <c r="B43" s="173"/>
      <c r="C43" s="173"/>
      <c r="D43" s="173"/>
      <c r="E43" s="115">
        <v>0</v>
      </c>
      <c r="G43" s="22"/>
    </row>
    <row r="44" spans="1:7" ht="15.75" x14ac:dyDescent="0.25">
      <c r="A44" s="173" t="s">
        <v>32</v>
      </c>
      <c r="B44" s="173"/>
      <c r="C44" s="173"/>
      <c r="D44" s="173"/>
      <c r="E44" s="115">
        <v>0</v>
      </c>
      <c r="G44" s="22"/>
    </row>
    <row r="45" spans="1:7" ht="15.75" x14ac:dyDescent="0.25">
      <c r="A45" s="173" t="s">
        <v>33</v>
      </c>
      <c r="B45" s="173"/>
      <c r="C45" s="173"/>
      <c r="D45" s="173"/>
      <c r="E45" s="115">
        <v>0</v>
      </c>
      <c r="G45" s="22"/>
    </row>
    <row r="46" spans="1:7" ht="15.75" x14ac:dyDescent="0.25">
      <c r="A46" s="173" t="s">
        <v>34</v>
      </c>
      <c r="B46" s="173"/>
      <c r="C46" s="173"/>
      <c r="D46" s="173"/>
      <c r="E46" s="115">
        <f>'СЭС АТС НЦЗ'!D26</f>
        <v>354.12599999999998</v>
      </c>
      <c r="G46" s="72"/>
    </row>
    <row r="47" spans="1:7" ht="15.75" x14ac:dyDescent="0.25">
      <c r="A47" s="171" t="s">
        <v>35</v>
      </c>
      <c r="B47" s="171"/>
      <c r="C47" s="171"/>
      <c r="D47" s="171"/>
      <c r="E47" s="115">
        <v>0</v>
      </c>
      <c r="G47" s="22"/>
    </row>
    <row r="48" spans="1:7" ht="15.75" x14ac:dyDescent="0.25">
      <c r="A48" s="171" t="s">
        <v>152</v>
      </c>
      <c r="B48" s="171"/>
      <c r="C48" s="171"/>
      <c r="D48" s="171"/>
      <c r="E48" s="115"/>
    </row>
    <row r="49" spans="1:5" ht="15.75" x14ac:dyDescent="0.25">
      <c r="A49" s="23"/>
      <c r="B49" s="23"/>
      <c r="C49" s="23"/>
      <c r="D49" s="23"/>
      <c r="E49" s="24"/>
    </row>
    <row r="50" spans="1:5" ht="15.75" x14ac:dyDescent="0.25">
      <c r="A50" s="25" t="s">
        <v>36</v>
      </c>
    </row>
    <row r="51" spans="1:5" ht="15.75" x14ac:dyDescent="0.25">
      <c r="A51" s="168"/>
      <c r="B51" s="170"/>
      <c r="C51" s="170"/>
      <c r="D51" s="170"/>
      <c r="E51" s="170"/>
    </row>
    <row r="52" spans="1:5" ht="15.75" x14ac:dyDescent="0.25">
      <c r="A52" s="169"/>
      <c r="B52" s="13" t="s">
        <v>3</v>
      </c>
      <c r="C52" s="13" t="s">
        <v>10</v>
      </c>
      <c r="D52" s="13" t="s">
        <v>11</v>
      </c>
      <c r="E52" s="13" t="s">
        <v>4</v>
      </c>
    </row>
    <row r="53" spans="1:5" ht="15.75" x14ac:dyDescent="0.25">
      <c r="A53" s="26" t="s">
        <v>37</v>
      </c>
      <c r="B53" s="48">
        <v>2836.64</v>
      </c>
      <c r="C53" s="48">
        <v>3069.51</v>
      </c>
      <c r="D53" s="48">
        <v>3150.28</v>
      </c>
      <c r="E53" s="48">
        <v>3150.28</v>
      </c>
    </row>
    <row r="54" spans="1:5" ht="31.5" x14ac:dyDescent="0.25">
      <c r="A54" s="26" t="s">
        <v>154</v>
      </c>
      <c r="B54" s="47">
        <v>32.36</v>
      </c>
      <c r="C54" s="47">
        <f>B54</f>
        <v>32.36</v>
      </c>
      <c r="D54" s="47">
        <f>B54</f>
        <v>32.36</v>
      </c>
      <c r="E54" s="47">
        <f>B54</f>
        <v>32.36</v>
      </c>
    </row>
    <row r="55" spans="1:5" ht="15.75" x14ac:dyDescent="0.25">
      <c r="A55" s="26" t="s">
        <v>38</v>
      </c>
      <c r="B55" s="47">
        <f>'прочие услуги'!D9</f>
        <v>6.9912686400000004</v>
      </c>
      <c r="C55" s="48">
        <f>B55</f>
        <v>6.9912686400000004</v>
      </c>
      <c r="D55" s="48">
        <f>B55</f>
        <v>6.9912686400000004</v>
      </c>
      <c r="E55" s="48">
        <f>B55</f>
        <v>6.9912686400000004</v>
      </c>
    </row>
    <row r="60" spans="1:5" ht="15.75" customHeight="1" x14ac:dyDescent="0.25"/>
    <row r="73" ht="15.75" customHeight="1" x14ac:dyDescent="0.25"/>
    <row r="74" ht="15.75" customHeight="1" x14ac:dyDescent="0.25"/>
    <row r="88" ht="15.75" customHeight="1" x14ac:dyDescent="0.25"/>
    <row r="89" ht="18" customHeight="1" x14ac:dyDescent="0.25"/>
    <row r="94" ht="15.75" customHeight="1" x14ac:dyDescent="0.25"/>
    <row r="106" ht="18" customHeight="1" x14ac:dyDescent="0.25"/>
    <row r="107" ht="17.45" customHeight="1" x14ac:dyDescent="0.25"/>
    <row r="108" ht="18.75" customHeight="1" x14ac:dyDescent="0.25"/>
    <row r="114" spans="1:16" ht="18" customHeight="1" x14ac:dyDescent="0.25"/>
    <row r="115" spans="1:16" ht="13.7" customHeight="1" x14ac:dyDescent="0.25"/>
    <row r="119" spans="1:16" s="29" customFormat="1" x14ac:dyDescent="0.25">
      <c r="A119" s="2"/>
      <c r="B119" s="2"/>
      <c r="C119" s="2"/>
      <c r="D119" s="2"/>
      <c r="E119" s="2"/>
      <c r="F119" s="2"/>
      <c r="G119" s="2"/>
      <c r="H119" s="2"/>
      <c r="I119" s="2"/>
      <c r="J119" s="2"/>
      <c r="K119" s="2"/>
      <c r="L119" s="2"/>
      <c r="M119" s="2"/>
      <c r="N119" s="2"/>
      <c r="O119" s="2"/>
      <c r="P119" s="2"/>
    </row>
    <row r="120" spans="1:16" s="29" customFormat="1" x14ac:dyDescent="0.25">
      <c r="A120" s="2"/>
      <c r="B120" s="2"/>
      <c r="C120" s="2"/>
      <c r="D120" s="2"/>
      <c r="E120" s="2"/>
      <c r="F120" s="2"/>
      <c r="G120" s="2"/>
      <c r="H120" s="2"/>
      <c r="I120" s="2"/>
      <c r="J120" s="2"/>
      <c r="K120" s="2"/>
      <c r="L120" s="2"/>
      <c r="M120" s="2"/>
      <c r="N120" s="2"/>
      <c r="O120" s="2"/>
      <c r="P120" s="2"/>
    </row>
    <row r="132" ht="27" customHeight="1" x14ac:dyDescent="0.25"/>
    <row r="135" ht="15.75" customHeight="1" x14ac:dyDescent="0.25"/>
    <row r="169" ht="15.75" customHeight="1" x14ac:dyDescent="0.25"/>
    <row r="203" ht="15.75" customHeight="1" x14ac:dyDescent="0.25"/>
    <row r="237" ht="15.75" customHeight="1" x14ac:dyDescent="0.25"/>
    <row r="272" ht="15.75" customHeight="1" x14ac:dyDescent="0.25"/>
    <row r="274" ht="26.45" customHeight="1" x14ac:dyDescent="0.25"/>
    <row r="277" ht="27" customHeight="1" x14ac:dyDescent="0.25"/>
    <row r="280" ht="15.75" customHeight="1" x14ac:dyDescent="0.25"/>
    <row r="289" ht="17.45" customHeight="1" x14ac:dyDescent="0.25"/>
    <row r="290" ht="17.45" customHeight="1" x14ac:dyDescent="0.25"/>
    <row r="291" ht="17.45" customHeight="1" x14ac:dyDescent="0.25"/>
    <row r="292" ht="17.45" customHeight="1" x14ac:dyDescent="0.25"/>
    <row r="293" ht="17.45" customHeight="1" x14ac:dyDescent="0.25"/>
    <row r="294" ht="17.45" customHeight="1" x14ac:dyDescent="0.25"/>
    <row r="295" ht="17.45" customHeight="1" x14ac:dyDescent="0.25"/>
    <row r="314" ht="15.75" customHeight="1" x14ac:dyDescent="0.25"/>
    <row r="348" ht="15.75" customHeight="1" x14ac:dyDescent="0.25"/>
    <row r="382" ht="15.75" customHeight="1" x14ac:dyDescent="0.25"/>
    <row r="416" ht="15" customHeight="1" x14ac:dyDescent="0.25"/>
    <row r="450" ht="15.75" customHeight="1" x14ac:dyDescent="0.25"/>
    <row r="484" ht="52.5" customHeight="1" x14ac:dyDescent="0.25"/>
    <row r="485" ht="52.5" customHeight="1" x14ac:dyDescent="0.25"/>
    <row r="486" ht="52.5" customHeight="1" x14ac:dyDescent="0.25"/>
    <row r="492" ht="36" customHeight="1" x14ac:dyDescent="0.25"/>
    <row r="495" ht="15.75" customHeight="1" x14ac:dyDescent="0.25"/>
    <row r="529" ht="15.75" customHeight="1" x14ac:dyDescent="0.25"/>
    <row r="563" ht="15.75" customHeight="1" x14ac:dyDescent="0.25"/>
    <row r="597" ht="15.75" customHeight="1" x14ac:dyDescent="0.25"/>
    <row r="631" ht="15.75" customHeight="1" x14ac:dyDescent="0.25"/>
    <row r="665" ht="15.75" customHeight="1" x14ac:dyDescent="0.25"/>
    <row r="699" ht="47.25" customHeight="1" x14ac:dyDescent="0.25"/>
    <row r="700" ht="47.25" customHeight="1" x14ac:dyDescent="0.25"/>
    <row r="701" ht="51" customHeight="1" x14ac:dyDescent="0.25"/>
    <row r="702" ht="19.5" customHeight="1" x14ac:dyDescent="0.25"/>
    <row r="703" ht="20.25" customHeight="1" x14ac:dyDescent="0.25"/>
    <row r="704" ht="15.75" customHeight="1" x14ac:dyDescent="0.25"/>
    <row r="706" ht="15.75" customHeight="1" x14ac:dyDescent="0.25"/>
  </sheetData>
  <mergeCells count="44">
    <mergeCell ref="A10:A11"/>
    <mergeCell ref="B10:E10"/>
    <mergeCell ref="A2:E2"/>
    <mergeCell ref="A3:E3"/>
    <mergeCell ref="A5:E5"/>
    <mergeCell ref="A6:E6"/>
    <mergeCell ref="A8:E8"/>
    <mergeCell ref="A25:D25"/>
    <mergeCell ref="A14:D14"/>
    <mergeCell ref="A15:E15"/>
    <mergeCell ref="A16:D16"/>
    <mergeCell ref="A17:D17"/>
    <mergeCell ref="A18:D18"/>
    <mergeCell ref="A19:D19"/>
    <mergeCell ref="A20:D20"/>
    <mergeCell ref="A21:D21"/>
    <mergeCell ref="A22:D22"/>
    <mergeCell ref="A23:D23"/>
    <mergeCell ref="A24:D24"/>
    <mergeCell ref="A37:D37"/>
    <mergeCell ref="A26:D26"/>
    <mergeCell ref="A27:D27"/>
    <mergeCell ref="A28:D28"/>
    <mergeCell ref="A29:D29"/>
    <mergeCell ref="A30:D30"/>
    <mergeCell ref="A31:D31"/>
    <mergeCell ref="A32:D32"/>
    <mergeCell ref="A33:D33"/>
    <mergeCell ref="A34:D34"/>
    <mergeCell ref="A35:D35"/>
    <mergeCell ref="A36:D36"/>
    <mergeCell ref="A51:A52"/>
    <mergeCell ref="B51:E51"/>
    <mergeCell ref="A38:D38"/>
    <mergeCell ref="A39:D39"/>
    <mergeCell ref="A40:D40"/>
    <mergeCell ref="A41:D41"/>
    <mergeCell ref="A42:D42"/>
    <mergeCell ref="A43:D43"/>
    <mergeCell ref="A44:D44"/>
    <mergeCell ref="A45:D45"/>
    <mergeCell ref="A46:D46"/>
    <mergeCell ref="A47:D47"/>
    <mergeCell ref="A48:D48"/>
  </mergeCells>
  <printOptions horizontalCentered="1"/>
  <pageMargins left="0.2" right="0.19" top="0.41" bottom="0.18" header="0.19685039370078741" footer="0.16"/>
  <pageSetup paperSize="9" scale="61" orientation="landscape" blackAndWhite="1" r:id="rId1"/>
  <headerFooter alignWithMargins="0"/>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F58E2-EB06-4871-A452-640BE1BD33D0}">
  <dimension ref="A1:P682"/>
  <sheetViews>
    <sheetView zoomScale="75" zoomScaleNormal="75" workbookViewId="0">
      <selection activeCell="B9" sqref="B9:E10"/>
    </sheetView>
  </sheetViews>
  <sheetFormatPr defaultColWidth="7" defaultRowHeight="15" x14ac:dyDescent="0.25"/>
  <cols>
    <col min="1" max="1" width="120.7109375" style="2" customWidth="1"/>
    <col min="2" max="5" width="20.5703125" style="2" customWidth="1"/>
    <col min="6" max="256" width="7" style="2"/>
    <col min="257" max="257" width="120.7109375" style="2" customWidth="1"/>
    <col min="258" max="261" width="20.5703125" style="2" customWidth="1"/>
    <col min="262" max="512" width="7" style="2"/>
    <col min="513" max="513" width="120.7109375" style="2" customWidth="1"/>
    <col min="514" max="517" width="20.5703125" style="2" customWidth="1"/>
    <col min="518" max="768" width="7" style="2"/>
    <col min="769" max="769" width="120.7109375" style="2" customWidth="1"/>
    <col min="770" max="773" width="20.5703125" style="2" customWidth="1"/>
    <col min="774" max="1024" width="7" style="2"/>
    <col min="1025" max="1025" width="120.7109375" style="2" customWidth="1"/>
    <col min="1026" max="1029" width="20.5703125" style="2" customWidth="1"/>
    <col min="1030" max="1280" width="7" style="2"/>
    <col min="1281" max="1281" width="120.7109375" style="2" customWidth="1"/>
    <col min="1282" max="1285" width="20.5703125" style="2" customWidth="1"/>
    <col min="1286" max="1536" width="7" style="2"/>
    <col min="1537" max="1537" width="120.7109375" style="2" customWidth="1"/>
    <col min="1538" max="1541" width="20.5703125" style="2" customWidth="1"/>
    <col min="1542" max="1792" width="7" style="2"/>
    <col min="1793" max="1793" width="120.7109375" style="2" customWidth="1"/>
    <col min="1794" max="1797" width="20.5703125" style="2" customWidth="1"/>
    <col min="1798" max="2048" width="7" style="2"/>
    <col min="2049" max="2049" width="120.7109375" style="2" customWidth="1"/>
    <col min="2050" max="2053" width="20.5703125" style="2" customWidth="1"/>
    <col min="2054" max="2304" width="7" style="2"/>
    <col min="2305" max="2305" width="120.7109375" style="2" customWidth="1"/>
    <col min="2306" max="2309" width="20.5703125" style="2" customWidth="1"/>
    <col min="2310" max="2560" width="7" style="2"/>
    <col min="2561" max="2561" width="120.7109375" style="2" customWidth="1"/>
    <col min="2562" max="2565" width="20.5703125" style="2" customWidth="1"/>
    <col min="2566" max="2816" width="7" style="2"/>
    <col min="2817" max="2817" width="120.7109375" style="2" customWidth="1"/>
    <col min="2818" max="2821" width="20.5703125" style="2" customWidth="1"/>
    <col min="2822" max="3072" width="7" style="2"/>
    <col min="3073" max="3073" width="120.7109375" style="2" customWidth="1"/>
    <col min="3074" max="3077" width="20.5703125" style="2" customWidth="1"/>
    <col min="3078" max="3328" width="7" style="2"/>
    <col min="3329" max="3329" width="120.7109375" style="2" customWidth="1"/>
    <col min="3330" max="3333" width="20.5703125" style="2" customWidth="1"/>
    <col min="3334" max="3584" width="7" style="2"/>
    <col min="3585" max="3585" width="120.7109375" style="2" customWidth="1"/>
    <col min="3586" max="3589" width="20.5703125" style="2" customWidth="1"/>
    <col min="3590" max="3840" width="7" style="2"/>
    <col min="3841" max="3841" width="120.7109375" style="2" customWidth="1"/>
    <col min="3842" max="3845" width="20.5703125" style="2" customWidth="1"/>
    <col min="3846" max="4096" width="7" style="2"/>
    <col min="4097" max="4097" width="120.7109375" style="2" customWidth="1"/>
    <col min="4098" max="4101" width="20.5703125" style="2" customWidth="1"/>
    <col min="4102" max="4352" width="7" style="2"/>
    <col min="4353" max="4353" width="120.7109375" style="2" customWidth="1"/>
    <col min="4354" max="4357" width="20.5703125" style="2" customWidth="1"/>
    <col min="4358" max="4608" width="7" style="2"/>
    <col min="4609" max="4609" width="120.7109375" style="2" customWidth="1"/>
    <col min="4610" max="4613" width="20.5703125" style="2" customWidth="1"/>
    <col min="4614" max="4864" width="7" style="2"/>
    <col min="4865" max="4865" width="120.7109375" style="2" customWidth="1"/>
    <col min="4866" max="4869" width="20.5703125" style="2" customWidth="1"/>
    <col min="4870" max="5120" width="7" style="2"/>
    <col min="5121" max="5121" width="120.7109375" style="2" customWidth="1"/>
    <col min="5122" max="5125" width="20.5703125" style="2" customWidth="1"/>
    <col min="5126" max="5376" width="7" style="2"/>
    <col min="5377" max="5377" width="120.7109375" style="2" customWidth="1"/>
    <col min="5378" max="5381" width="20.5703125" style="2" customWidth="1"/>
    <col min="5382" max="5632" width="7" style="2"/>
    <col min="5633" max="5633" width="120.7109375" style="2" customWidth="1"/>
    <col min="5634" max="5637" width="20.5703125" style="2" customWidth="1"/>
    <col min="5638" max="5888" width="7" style="2"/>
    <col min="5889" max="5889" width="120.7109375" style="2" customWidth="1"/>
    <col min="5890" max="5893" width="20.5703125" style="2" customWidth="1"/>
    <col min="5894" max="6144" width="7" style="2"/>
    <col min="6145" max="6145" width="120.7109375" style="2" customWidth="1"/>
    <col min="6146" max="6149" width="20.5703125" style="2" customWidth="1"/>
    <col min="6150" max="6400" width="7" style="2"/>
    <col min="6401" max="6401" width="120.7109375" style="2" customWidth="1"/>
    <col min="6402" max="6405" width="20.5703125" style="2" customWidth="1"/>
    <col min="6406" max="6656" width="7" style="2"/>
    <col min="6657" max="6657" width="120.7109375" style="2" customWidth="1"/>
    <col min="6658" max="6661" width="20.5703125" style="2" customWidth="1"/>
    <col min="6662" max="6912" width="7" style="2"/>
    <col min="6913" max="6913" width="120.7109375" style="2" customWidth="1"/>
    <col min="6914" max="6917" width="20.5703125" style="2" customWidth="1"/>
    <col min="6918" max="7168" width="7" style="2"/>
    <col min="7169" max="7169" width="120.7109375" style="2" customWidth="1"/>
    <col min="7170" max="7173" width="20.5703125" style="2" customWidth="1"/>
    <col min="7174" max="7424" width="7" style="2"/>
    <col min="7425" max="7425" width="120.7109375" style="2" customWidth="1"/>
    <col min="7426" max="7429" width="20.5703125" style="2" customWidth="1"/>
    <col min="7430" max="7680" width="7" style="2"/>
    <col min="7681" max="7681" width="120.7109375" style="2" customWidth="1"/>
    <col min="7682" max="7685" width="20.5703125" style="2" customWidth="1"/>
    <col min="7686" max="7936" width="7" style="2"/>
    <col min="7937" max="7937" width="120.7109375" style="2" customWidth="1"/>
    <col min="7938" max="7941" width="20.5703125" style="2" customWidth="1"/>
    <col min="7942" max="8192" width="7" style="2"/>
    <col min="8193" max="8193" width="120.7109375" style="2" customWidth="1"/>
    <col min="8194" max="8197" width="20.5703125" style="2" customWidth="1"/>
    <col min="8198" max="8448" width="7" style="2"/>
    <col min="8449" max="8449" width="120.7109375" style="2" customWidth="1"/>
    <col min="8450" max="8453" width="20.5703125" style="2" customWidth="1"/>
    <col min="8454" max="8704" width="7" style="2"/>
    <col min="8705" max="8705" width="120.7109375" style="2" customWidth="1"/>
    <col min="8706" max="8709" width="20.5703125" style="2" customWidth="1"/>
    <col min="8710" max="8960" width="7" style="2"/>
    <col min="8961" max="8961" width="120.7109375" style="2" customWidth="1"/>
    <col min="8962" max="8965" width="20.5703125" style="2" customWidth="1"/>
    <col min="8966" max="9216" width="7" style="2"/>
    <col min="9217" max="9217" width="120.7109375" style="2" customWidth="1"/>
    <col min="9218" max="9221" width="20.5703125" style="2" customWidth="1"/>
    <col min="9222" max="9472" width="7" style="2"/>
    <col min="9473" max="9473" width="120.7109375" style="2" customWidth="1"/>
    <col min="9474" max="9477" width="20.5703125" style="2" customWidth="1"/>
    <col min="9478" max="9728" width="7" style="2"/>
    <col min="9729" max="9729" width="120.7109375" style="2" customWidth="1"/>
    <col min="9730" max="9733" width="20.5703125" style="2" customWidth="1"/>
    <col min="9734" max="9984" width="7" style="2"/>
    <col min="9985" max="9985" width="120.7109375" style="2" customWidth="1"/>
    <col min="9986" max="9989" width="20.5703125" style="2" customWidth="1"/>
    <col min="9990" max="10240" width="7" style="2"/>
    <col min="10241" max="10241" width="120.7109375" style="2" customWidth="1"/>
    <col min="10242" max="10245" width="20.5703125" style="2" customWidth="1"/>
    <col min="10246" max="10496" width="7" style="2"/>
    <col min="10497" max="10497" width="120.7109375" style="2" customWidth="1"/>
    <col min="10498" max="10501" width="20.5703125" style="2" customWidth="1"/>
    <col min="10502" max="10752" width="7" style="2"/>
    <col min="10753" max="10753" width="120.7109375" style="2" customWidth="1"/>
    <col min="10754" max="10757" width="20.5703125" style="2" customWidth="1"/>
    <col min="10758" max="11008" width="7" style="2"/>
    <col min="11009" max="11009" width="120.7109375" style="2" customWidth="1"/>
    <col min="11010" max="11013" width="20.5703125" style="2" customWidth="1"/>
    <col min="11014" max="11264" width="7" style="2"/>
    <col min="11265" max="11265" width="120.7109375" style="2" customWidth="1"/>
    <col min="11266" max="11269" width="20.5703125" style="2" customWidth="1"/>
    <col min="11270" max="11520" width="7" style="2"/>
    <col min="11521" max="11521" width="120.7109375" style="2" customWidth="1"/>
    <col min="11522" max="11525" width="20.5703125" style="2" customWidth="1"/>
    <col min="11526" max="11776" width="7" style="2"/>
    <col min="11777" max="11777" width="120.7109375" style="2" customWidth="1"/>
    <col min="11778" max="11781" width="20.5703125" style="2" customWidth="1"/>
    <col min="11782" max="12032" width="7" style="2"/>
    <col min="12033" max="12033" width="120.7109375" style="2" customWidth="1"/>
    <col min="12034" max="12037" width="20.5703125" style="2" customWidth="1"/>
    <col min="12038" max="12288" width="7" style="2"/>
    <col min="12289" max="12289" width="120.7109375" style="2" customWidth="1"/>
    <col min="12290" max="12293" width="20.5703125" style="2" customWidth="1"/>
    <col min="12294" max="12544" width="7" style="2"/>
    <col min="12545" max="12545" width="120.7109375" style="2" customWidth="1"/>
    <col min="12546" max="12549" width="20.5703125" style="2" customWidth="1"/>
    <col min="12550" max="12800" width="7" style="2"/>
    <col min="12801" max="12801" width="120.7109375" style="2" customWidth="1"/>
    <col min="12802" max="12805" width="20.5703125" style="2" customWidth="1"/>
    <col min="12806" max="13056" width="7" style="2"/>
    <col min="13057" max="13057" width="120.7109375" style="2" customWidth="1"/>
    <col min="13058" max="13061" width="20.5703125" style="2" customWidth="1"/>
    <col min="13062" max="13312" width="7" style="2"/>
    <col min="13313" max="13313" width="120.7109375" style="2" customWidth="1"/>
    <col min="13314" max="13317" width="20.5703125" style="2" customWidth="1"/>
    <col min="13318" max="13568" width="7" style="2"/>
    <col min="13569" max="13569" width="120.7109375" style="2" customWidth="1"/>
    <col min="13570" max="13573" width="20.5703125" style="2" customWidth="1"/>
    <col min="13574" max="13824" width="7" style="2"/>
    <col min="13825" max="13825" width="120.7109375" style="2" customWidth="1"/>
    <col min="13826" max="13829" width="20.5703125" style="2" customWidth="1"/>
    <col min="13830" max="14080" width="7" style="2"/>
    <col min="14081" max="14081" width="120.7109375" style="2" customWidth="1"/>
    <col min="14082" max="14085" width="20.5703125" style="2" customWidth="1"/>
    <col min="14086" max="14336" width="7" style="2"/>
    <col min="14337" max="14337" width="120.7109375" style="2" customWidth="1"/>
    <col min="14338" max="14341" width="20.5703125" style="2" customWidth="1"/>
    <col min="14342" max="14592" width="7" style="2"/>
    <col min="14593" max="14593" width="120.7109375" style="2" customWidth="1"/>
    <col min="14594" max="14597" width="20.5703125" style="2" customWidth="1"/>
    <col min="14598" max="14848" width="7" style="2"/>
    <col min="14849" max="14849" width="120.7109375" style="2" customWidth="1"/>
    <col min="14850" max="14853" width="20.5703125" style="2" customWidth="1"/>
    <col min="14854" max="15104" width="7" style="2"/>
    <col min="15105" max="15105" width="120.7109375" style="2" customWidth="1"/>
    <col min="15106" max="15109" width="20.5703125" style="2" customWidth="1"/>
    <col min="15110" max="15360" width="7" style="2"/>
    <col min="15361" max="15361" width="120.7109375" style="2" customWidth="1"/>
    <col min="15362" max="15365" width="20.5703125" style="2" customWidth="1"/>
    <col min="15366" max="15616" width="7" style="2"/>
    <col min="15617" max="15617" width="120.7109375" style="2" customWidth="1"/>
    <col min="15618" max="15621" width="20.5703125" style="2" customWidth="1"/>
    <col min="15622" max="15872" width="7" style="2"/>
    <col min="15873" max="15873" width="120.7109375" style="2" customWidth="1"/>
    <col min="15874" max="15877" width="20.5703125" style="2" customWidth="1"/>
    <col min="15878" max="16128" width="7" style="2"/>
    <col min="16129" max="16129" width="120.7109375" style="2" customWidth="1"/>
    <col min="16130" max="16133" width="20.5703125" style="2" customWidth="1"/>
    <col min="16134" max="16384" width="7" style="2"/>
  </cols>
  <sheetData>
    <row r="1" spans="1:9" s="7" customFormat="1" ht="18.75" x14ac:dyDescent="0.25">
      <c r="A1" s="179" t="s">
        <v>39</v>
      </c>
      <c r="B1" s="179"/>
      <c r="C1" s="179"/>
      <c r="D1" s="179"/>
      <c r="E1" s="179"/>
      <c r="F1" s="2"/>
      <c r="G1" s="12"/>
      <c r="H1" s="21"/>
      <c r="I1" s="21"/>
    </row>
    <row r="2" spans="1:9" s="7" customFormat="1" ht="15.75" x14ac:dyDescent="0.25">
      <c r="A2" s="185" t="s">
        <v>40</v>
      </c>
      <c r="B2" s="185"/>
      <c r="C2" s="185"/>
      <c r="D2" s="185"/>
      <c r="E2" s="185"/>
      <c r="F2" s="2"/>
      <c r="G2" s="12"/>
      <c r="H2" s="21"/>
      <c r="I2" s="21"/>
    </row>
    <row r="3" spans="1:9" s="7" customFormat="1" x14ac:dyDescent="0.25">
      <c r="A3" s="10"/>
      <c r="F3" s="2"/>
      <c r="G3" s="12"/>
      <c r="H3" s="21"/>
      <c r="I3" s="21"/>
    </row>
    <row r="4" spans="1:9" s="7" customFormat="1" ht="15.75" x14ac:dyDescent="0.25">
      <c r="A4" s="184" t="s">
        <v>156</v>
      </c>
      <c r="B4" s="184"/>
      <c r="C4" s="184"/>
      <c r="D4" s="184"/>
      <c r="E4" s="184"/>
      <c r="F4" s="2"/>
      <c r="G4" s="12"/>
      <c r="H4" s="21"/>
      <c r="I4" s="21"/>
    </row>
    <row r="5" spans="1:9" s="7" customFormat="1" x14ac:dyDescent="0.25">
      <c r="A5" s="30"/>
      <c r="B5" s="30"/>
      <c r="C5" s="30"/>
      <c r="D5" s="30"/>
      <c r="E5" s="30"/>
      <c r="F5" s="2"/>
      <c r="G5" s="12"/>
      <c r="H5" s="21"/>
      <c r="I5" s="21"/>
    </row>
    <row r="6" spans="1:9" s="31" customFormat="1" ht="15.75" x14ac:dyDescent="0.25">
      <c r="A6" s="177" t="s">
        <v>41</v>
      </c>
      <c r="B6" s="177"/>
      <c r="C6" s="177"/>
      <c r="D6" s="177"/>
      <c r="E6" s="177"/>
      <c r="F6" s="2"/>
      <c r="G6" s="12"/>
      <c r="H6" s="21"/>
      <c r="I6" s="21"/>
    </row>
    <row r="7" spans="1:9" s="31" customFormat="1" ht="15.75" x14ac:dyDescent="0.25">
      <c r="A7" s="177"/>
      <c r="B7" s="13" t="s">
        <v>3</v>
      </c>
      <c r="C7" s="13" t="s">
        <v>10</v>
      </c>
      <c r="D7" s="13" t="s">
        <v>11</v>
      </c>
      <c r="E7" s="13" t="s">
        <v>4</v>
      </c>
      <c r="F7" s="2"/>
      <c r="G7" s="12"/>
      <c r="H7" s="21"/>
      <c r="I7" s="21"/>
    </row>
    <row r="8" spans="1:9" ht="15.75" x14ac:dyDescent="0.25">
      <c r="A8" s="32" t="s">
        <v>42</v>
      </c>
      <c r="B8" s="33">
        <f>ROUND(E21+B28+B29+B33,2)</f>
        <v>3754.16</v>
      </c>
      <c r="C8" s="33">
        <f>ROUND(E21+C28+C29+C33,2)</f>
        <v>3987.03</v>
      </c>
      <c r="D8" s="33">
        <f>ROUND(E21+D28+D29+D33,2)</f>
        <v>4067.8</v>
      </c>
      <c r="E8" s="33">
        <f>ROUND(E21+E28+E29+E33,2)</f>
        <v>4067.8</v>
      </c>
      <c r="G8" s="12"/>
      <c r="H8" s="21"/>
      <c r="I8" s="21"/>
    </row>
    <row r="9" spans="1:9" ht="15.75" x14ac:dyDescent="0.25">
      <c r="A9" s="32" t="s">
        <v>43</v>
      </c>
      <c r="B9" s="33">
        <f>ROUND(E22+B28+B30+B33,2)</f>
        <v>3765.8</v>
      </c>
      <c r="C9" s="33">
        <f>ROUND(E22+C28+C30+C33,2)</f>
        <v>3998.67</v>
      </c>
      <c r="D9" s="33">
        <f>ROUND(E22+D28+D30+D33,2)</f>
        <v>4079.44</v>
      </c>
      <c r="E9" s="33">
        <f>ROUND(E22+E28+E30+E33,2)</f>
        <v>4079.44</v>
      </c>
      <c r="G9" s="12"/>
      <c r="H9" s="21"/>
      <c r="I9" s="21"/>
    </row>
    <row r="10" spans="1:9" ht="15.75" x14ac:dyDescent="0.25">
      <c r="A10" s="32" t="s">
        <v>44</v>
      </c>
      <c r="B10" s="111">
        <f>ROUND(E23+B28+B31+B33,2)</f>
        <v>3780.04</v>
      </c>
      <c r="C10" s="111">
        <f>ROUND(E23+C28+C31+C33,2)</f>
        <v>4012.91</v>
      </c>
      <c r="D10" s="111">
        <f>ROUND(E23+D28+D31+D33,2)</f>
        <v>4093.68</v>
      </c>
      <c r="E10" s="111">
        <f>ROUND(E23+E28+E31+E33,2)</f>
        <v>4093.68</v>
      </c>
      <c r="G10" s="12"/>
      <c r="H10" s="21"/>
      <c r="I10" s="21"/>
    </row>
    <row r="11" spans="1:9" ht="15.75" x14ac:dyDescent="0.25">
      <c r="A11" s="34"/>
      <c r="B11" s="112"/>
      <c r="C11" s="112"/>
      <c r="D11" s="112"/>
      <c r="E11" s="112"/>
    </row>
    <row r="12" spans="1:9" s="7" customFormat="1" ht="15.75" x14ac:dyDescent="0.25">
      <c r="A12" s="184" t="s">
        <v>157</v>
      </c>
      <c r="B12" s="184"/>
      <c r="C12" s="184"/>
      <c r="D12" s="184"/>
      <c r="E12" s="184"/>
      <c r="F12" s="2"/>
      <c r="G12" s="2"/>
      <c r="H12" s="2"/>
      <c r="I12" s="2"/>
    </row>
    <row r="13" spans="1:9" s="7" customFormat="1" ht="15.75" x14ac:dyDescent="0.25">
      <c r="A13" s="35"/>
      <c r="B13" s="35"/>
      <c r="C13" s="35"/>
      <c r="D13" s="35"/>
      <c r="E13" s="35"/>
      <c r="F13" s="2"/>
      <c r="G13" s="2"/>
      <c r="H13" s="2"/>
      <c r="I13" s="2"/>
    </row>
    <row r="14" spans="1:9" s="31" customFormat="1" ht="15.75" x14ac:dyDescent="0.25">
      <c r="A14" s="177" t="s">
        <v>41</v>
      </c>
      <c r="B14" s="177"/>
      <c r="C14" s="177"/>
      <c r="D14" s="177"/>
      <c r="E14" s="177"/>
      <c r="F14" s="2"/>
      <c r="G14" s="2"/>
      <c r="H14" s="2"/>
      <c r="I14" s="2"/>
    </row>
    <row r="15" spans="1:9" s="31" customFormat="1" ht="15.75" x14ac:dyDescent="0.25">
      <c r="A15" s="177"/>
      <c r="B15" s="13" t="s">
        <v>3</v>
      </c>
      <c r="C15" s="13" t="s">
        <v>10</v>
      </c>
      <c r="D15" s="13" t="s">
        <v>11</v>
      </c>
      <c r="E15" s="13" t="s">
        <v>4</v>
      </c>
      <c r="F15" s="2"/>
      <c r="G15" s="2"/>
      <c r="H15" s="2"/>
      <c r="I15" s="2"/>
    </row>
    <row r="16" spans="1:9" ht="15.75" x14ac:dyDescent="0.25">
      <c r="A16" s="32" t="s">
        <v>42</v>
      </c>
      <c r="B16" s="33">
        <f>ROUND(E21+B28+B29+B33,2)</f>
        <v>3754.16</v>
      </c>
      <c r="C16" s="33">
        <f>ROUND(E21+C28+C29+C33,2)</f>
        <v>3987.03</v>
      </c>
      <c r="D16" s="33">
        <f>ROUND(E21+D28+D29+D33,2)</f>
        <v>4067.8</v>
      </c>
      <c r="E16" s="33">
        <f>ROUND(E21+E28+E29+E33,2)</f>
        <v>4067.8</v>
      </c>
    </row>
    <row r="17" spans="1:5" ht="15.75" x14ac:dyDescent="0.25">
      <c r="A17" s="32" t="s">
        <v>45</v>
      </c>
      <c r="B17" s="111">
        <f>ROUND(E24+B28+B32+B33,2)</f>
        <v>3771.81</v>
      </c>
      <c r="C17" s="111">
        <f>ROUND(E24+C28+C32+C33,2)</f>
        <v>4004.68</v>
      </c>
      <c r="D17" s="111">
        <f>ROUND(E24+D28+D32+D33,2)</f>
        <v>4085.45</v>
      </c>
      <c r="E17" s="111">
        <f>ROUND(E24+E28+E32+E33,2)</f>
        <v>4085.45</v>
      </c>
    </row>
    <row r="18" spans="1:5" x14ac:dyDescent="0.25">
      <c r="A18" s="36"/>
      <c r="B18" s="112"/>
      <c r="C18" s="112"/>
      <c r="D18" s="112"/>
      <c r="E18" s="112"/>
    </row>
    <row r="19" spans="1:5" ht="15.75" x14ac:dyDescent="0.25">
      <c r="A19" s="25" t="s">
        <v>36</v>
      </c>
      <c r="B19" s="37"/>
      <c r="C19" s="37"/>
      <c r="D19" s="37"/>
      <c r="E19" s="37"/>
    </row>
    <row r="20" spans="1:5" x14ac:dyDescent="0.25">
      <c r="A20" s="36"/>
      <c r="B20" s="37"/>
      <c r="C20" s="37"/>
      <c r="D20" s="37"/>
      <c r="E20" s="37"/>
    </row>
    <row r="21" spans="1:5" s="38" customFormat="1" ht="15.75" x14ac:dyDescent="0.25">
      <c r="A21" s="183" t="s">
        <v>158</v>
      </c>
      <c r="B21" s="183"/>
      <c r="C21" s="183"/>
      <c r="D21" s="183"/>
      <c r="E21" s="110">
        <f>'СЭС АТС НЦЗ'!D21</f>
        <v>878.16934419999995</v>
      </c>
    </row>
    <row r="22" spans="1:5" s="38" customFormat="1" ht="15.75" x14ac:dyDescent="0.25">
      <c r="A22" s="183" t="s">
        <v>159</v>
      </c>
      <c r="B22" s="183"/>
      <c r="C22" s="183"/>
      <c r="D22" s="183"/>
      <c r="E22" s="110">
        <f>'СЭС АТС НЦЗ'!D22</f>
        <v>889.81084135000003</v>
      </c>
    </row>
    <row r="23" spans="1:5" s="38" customFormat="1" ht="15.75" x14ac:dyDescent="0.25">
      <c r="A23" s="183" t="s">
        <v>160</v>
      </c>
      <c r="B23" s="183"/>
      <c r="C23" s="183"/>
      <c r="D23" s="183"/>
      <c r="E23" s="110">
        <f>'СЭС АТС НЦЗ'!D23</f>
        <v>904.04488620999996</v>
      </c>
    </row>
    <row r="24" spans="1:5" s="38" customFormat="1" ht="15.75" x14ac:dyDescent="0.25">
      <c r="A24" s="183" t="s">
        <v>161</v>
      </c>
      <c r="B24" s="183"/>
      <c r="C24" s="183"/>
      <c r="D24" s="183"/>
      <c r="E24" s="110">
        <f>'СЭС АТС НЦЗ'!D24</f>
        <v>895.81685341000002</v>
      </c>
    </row>
    <row r="25" spans="1:5" x14ac:dyDescent="0.25">
      <c r="A25" s="39"/>
    </row>
    <row r="26" spans="1:5" ht="15.75" x14ac:dyDescent="0.25">
      <c r="A26" s="182"/>
      <c r="B26" s="170"/>
      <c r="C26" s="170"/>
      <c r="D26" s="170"/>
      <c r="E26" s="170"/>
    </row>
    <row r="27" spans="1:5" ht="15.75" x14ac:dyDescent="0.25">
      <c r="A27" s="182"/>
      <c r="B27" s="13" t="s">
        <v>3</v>
      </c>
      <c r="C27" s="13" t="s">
        <v>10</v>
      </c>
      <c r="D27" s="13" t="s">
        <v>11</v>
      </c>
      <c r="E27" s="13" t="s">
        <v>4</v>
      </c>
    </row>
    <row r="28" spans="1:5" ht="15.75" x14ac:dyDescent="0.25">
      <c r="A28" s="26" t="s">
        <v>37</v>
      </c>
      <c r="B28" s="48">
        <f>'1_ЦК'!B53</f>
        <v>2836.64</v>
      </c>
      <c r="C28" s="48">
        <f>'1_ЦК'!C53</f>
        <v>3069.51</v>
      </c>
      <c r="D28" s="48">
        <f>'1_ЦК'!D53</f>
        <v>3150.28</v>
      </c>
      <c r="E28" s="48">
        <f>'1_ЦК'!E53</f>
        <v>3150.28</v>
      </c>
    </row>
    <row r="29" spans="1:5" ht="31.5" x14ac:dyDescent="0.25">
      <c r="A29" s="26" t="s">
        <v>162</v>
      </c>
      <c r="B29" s="47">
        <f>'1_ЦК'!B54</f>
        <v>32.36</v>
      </c>
      <c r="C29" s="48">
        <f>B29</f>
        <v>32.36</v>
      </c>
      <c r="D29" s="48">
        <f>B29</f>
        <v>32.36</v>
      </c>
      <c r="E29" s="48">
        <f>B29</f>
        <v>32.36</v>
      </c>
    </row>
    <row r="30" spans="1:5" ht="31.5" x14ac:dyDescent="0.25">
      <c r="A30" s="26" t="s">
        <v>163</v>
      </c>
      <c r="B30" s="47">
        <f>'1_ЦК'!B54</f>
        <v>32.36</v>
      </c>
      <c r="C30" s="48">
        <f>B30</f>
        <v>32.36</v>
      </c>
      <c r="D30" s="48">
        <f>B30</f>
        <v>32.36</v>
      </c>
      <c r="E30" s="48">
        <f>B30</f>
        <v>32.36</v>
      </c>
    </row>
    <row r="31" spans="1:5" ht="31.5" x14ac:dyDescent="0.25">
      <c r="A31" s="26" t="s">
        <v>164</v>
      </c>
      <c r="B31" s="47">
        <f>'1_ЦК'!B54</f>
        <v>32.36</v>
      </c>
      <c r="C31" s="48">
        <f>B31</f>
        <v>32.36</v>
      </c>
      <c r="D31" s="48">
        <f>B31</f>
        <v>32.36</v>
      </c>
      <c r="E31" s="48">
        <f>B31</f>
        <v>32.36</v>
      </c>
    </row>
    <row r="32" spans="1:5" ht="31.5" x14ac:dyDescent="0.25">
      <c r="A32" s="26" t="s">
        <v>165</v>
      </c>
      <c r="B32" s="47">
        <f>'1_ЦК'!B54</f>
        <v>32.36</v>
      </c>
      <c r="C32" s="48">
        <f>B32</f>
        <v>32.36</v>
      </c>
      <c r="D32" s="48">
        <f>B32</f>
        <v>32.36</v>
      </c>
      <c r="E32" s="48">
        <f>B32</f>
        <v>32.36</v>
      </c>
    </row>
    <row r="33" spans="1:5" ht="15.75" x14ac:dyDescent="0.25">
      <c r="A33" s="26" t="s">
        <v>38</v>
      </c>
      <c r="B33" s="47">
        <f>'1_ЦК'!B55</f>
        <v>6.9912686400000004</v>
      </c>
      <c r="C33" s="48">
        <f>B33</f>
        <v>6.9912686400000004</v>
      </c>
      <c r="D33" s="48">
        <f>B33</f>
        <v>6.9912686400000004</v>
      </c>
      <c r="E33" s="48">
        <f>B33</f>
        <v>6.9912686400000004</v>
      </c>
    </row>
    <row r="36" spans="1:5" ht="15.75" customHeight="1" x14ac:dyDescent="0.25"/>
    <row r="49" ht="15.75" customHeight="1" x14ac:dyDescent="0.25"/>
    <row r="50" ht="15.75" customHeight="1" x14ac:dyDescent="0.25"/>
    <row r="64" ht="15.75" customHeight="1" x14ac:dyDescent="0.25"/>
    <row r="65" ht="18" customHeight="1" x14ac:dyDescent="0.25"/>
    <row r="70" ht="15.75" customHeight="1" x14ac:dyDescent="0.25"/>
    <row r="82" spans="1:16" ht="18" customHeight="1" x14ac:dyDescent="0.25"/>
    <row r="83" spans="1:16" ht="17.45" customHeight="1" x14ac:dyDescent="0.25"/>
    <row r="84" spans="1:16" ht="18.75" customHeight="1" x14ac:dyDescent="0.25"/>
    <row r="90" spans="1:16" ht="18" customHeight="1" x14ac:dyDescent="0.25"/>
    <row r="91" spans="1:16" ht="13.7" customHeight="1" x14ac:dyDescent="0.25"/>
    <row r="95" spans="1:16" s="29" customFormat="1" x14ac:dyDescent="0.25">
      <c r="A95" s="2"/>
      <c r="B95" s="2"/>
      <c r="C95" s="2"/>
      <c r="D95" s="2"/>
      <c r="E95" s="2"/>
      <c r="F95" s="2"/>
      <c r="G95" s="2"/>
      <c r="H95" s="2"/>
      <c r="I95" s="2"/>
      <c r="J95" s="2"/>
      <c r="K95" s="2"/>
      <c r="L95" s="2"/>
      <c r="M95" s="2"/>
      <c r="N95" s="2"/>
      <c r="O95" s="2"/>
      <c r="P95" s="2"/>
    </row>
    <row r="96" spans="1:16" s="29" customFormat="1" x14ac:dyDescent="0.25">
      <c r="A96" s="2"/>
      <c r="B96" s="2"/>
      <c r="C96" s="2"/>
      <c r="D96" s="2"/>
      <c r="E96" s="2"/>
      <c r="F96" s="2"/>
      <c r="G96" s="2"/>
      <c r="H96" s="2"/>
      <c r="I96" s="2"/>
      <c r="J96" s="2"/>
      <c r="K96" s="2"/>
      <c r="L96" s="2"/>
      <c r="M96" s="2"/>
      <c r="N96" s="2"/>
      <c r="O96" s="2"/>
      <c r="P96" s="2"/>
    </row>
    <row r="108" ht="27" customHeight="1" x14ac:dyDescent="0.25"/>
    <row r="111" ht="15.75" customHeight="1" x14ac:dyDescent="0.25"/>
    <row r="145" ht="15.75" customHeight="1" x14ac:dyDescent="0.25"/>
    <row r="179" ht="15.75" customHeight="1" x14ac:dyDescent="0.25"/>
    <row r="213" ht="15.75" customHeight="1" x14ac:dyDescent="0.25"/>
    <row r="248" ht="15.75" customHeight="1" x14ac:dyDescent="0.25"/>
    <row r="250" ht="26.45" customHeight="1" x14ac:dyDescent="0.25"/>
    <row r="253" ht="27" customHeight="1" x14ac:dyDescent="0.25"/>
    <row r="256" ht="15.75" customHeight="1" x14ac:dyDescent="0.25"/>
    <row r="265" ht="17.45" customHeight="1" x14ac:dyDescent="0.25"/>
    <row r="266" ht="17.45" customHeight="1" x14ac:dyDescent="0.25"/>
    <row r="267" ht="17.45" customHeight="1" x14ac:dyDescent="0.25"/>
    <row r="268" ht="17.45" customHeight="1" x14ac:dyDescent="0.25"/>
    <row r="269" ht="17.45" customHeight="1" x14ac:dyDescent="0.25"/>
    <row r="270" ht="17.45" customHeight="1" x14ac:dyDescent="0.25"/>
    <row r="271" ht="17.45" customHeight="1" x14ac:dyDescent="0.25"/>
    <row r="290" ht="15.75" customHeight="1" x14ac:dyDescent="0.25"/>
    <row r="324" ht="15.75" customHeight="1" x14ac:dyDescent="0.25"/>
    <row r="358" ht="15.75" customHeight="1" x14ac:dyDescent="0.25"/>
    <row r="392" ht="15" customHeight="1" x14ac:dyDescent="0.25"/>
    <row r="426" ht="15.75" customHeight="1" x14ac:dyDescent="0.25"/>
    <row r="460" ht="52.5" customHeight="1" x14ac:dyDescent="0.25"/>
    <row r="461" ht="52.5" customHeight="1" x14ac:dyDescent="0.25"/>
    <row r="462" ht="52.5" customHeight="1" x14ac:dyDescent="0.25"/>
    <row r="468" ht="36" customHeight="1" x14ac:dyDescent="0.25"/>
    <row r="471" ht="15.75" customHeight="1" x14ac:dyDescent="0.25"/>
    <row r="505" ht="15.75" customHeight="1" x14ac:dyDescent="0.25"/>
    <row r="539" ht="15.75" customHeight="1" x14ac:dyDescent="0.25"/>
    <row r="573" ht="15.75" customHeight="1" x14ac:dyDescent="0.25"/>
    <row r="607" ht="15.75" customHeight="1" x14ac:dyDescent="0.25"/>
    <row r="641" ht="15.75" customHeight="1" x14ac:dyDescent="0.25"/>
    <row r="675" ht="47.25" customHeight="1" x14ac:dyDescent="0.25"/>
    <row r="676" ht="47.25" customHeight="1" x14ac:dyDescent="0.25"/>
    <row r="677" ht="51" customHeight="1" x14ac:dyDescent="0.25"/>
    <row r="678" ht="19.5" customHeight="1" x14ac:dyDescent="0.25"/>
    <row r="679" ht="20.25" customHeight="1" x14ac:dyDescent="0.25"/>
    <row r="680" ht="15.75" customHeight="1" x14ac:dyDescent="0.25"/>
    <row r="682" ht="15.75" customHeight="1" x14ac:dyDescent="0.25"/>
  </sheetData>
  <mergeCells count="14">
    <mergeCell ref="A12:E12"/>
    <mergeCell ref="A1:E1"/>
    <mergeCell ref="A2:E2"/>
    <mergeCell ref="A4:E4"/>
    <mergeCell ref="A6:A7"/>
    <mergeCell ref="B6:E6"/>
    <mergeCell ref="A26:A27"/>
    <mergeCell ref="B26:E26"/>
    <mergeCell ref="A14:A15"/>
    <mergeCell ref="B14:E14"/>
    <mergeCell ref="A21:D21"/>
    <mergeCell ref="A22:D22"/>
    <mergeCell ref="A23:D23"/>
    <mergeCell ref="A24:D24"/>
  </mergeCells>
  <printOptions horizontalCentered="1"/>
  <pageMargins left="0.2" right="0.19" top="0.4" bottom="0.2" header="0.19685039370078741" footer="0.16"/>
  <pageSetup paperSize="9" scale="65" orientation="landscape" blackAndWhite="1" r:id="rId1"/>
  <headerFooter alignWithMargins="0"/>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9D9A8-9D01-41CA-946B-7EB591D9605F}">
  <dimension ref="A1:Z647"/>
  <sheetViews>
    <sheetView view="pageBreakPreview" zoomScale="70" zoomScaleNormal="70" zoomScaleSheetLayoutView="70" workbookViewId="0">
      <pane xSplit="1" ySplit="5" topLeftCell="B150" activePane="bottomRight" state="frozen"/>
      <selection activeCell="C12" sqref="C12"/>
      <selection pane="topRight" activeCell="C12" sqref="C12"/>
      <selection pane="bottomLeft" activeCell="C12" sqref="C12"/>
      <selection pane="bottomRight" activeCell="C12" sqref="C12"/>
    </sheetView>
  </sheetViews>
  <sheetFormatPr defaultColWidth="7" defaultRowHeight="15" outlineLevelRow="1" x14ac:dyDescent="0.25"/>
  <cols>
    <col min="1" max="1" width="6.140625" style="2" customWidth="1"/>
    <col min="2" max="25" width="13.7109375" style="2" customWidth="1"/>
    <col min="26" max="256" width="7" style="2"/>
    <col min="257" max="257" width="6.140625" style="2" customWidth="1"/>
    <col min="258" max="281" width="13.7109375" style="2" customWidth="1"/>
    <col min="282" max="512" width="7" style="2"/>
    <col min="513" max="513" width="6.140625" style="2" customWidth="1"/>
    <col min="514" max="537" width="13.7109375" style="2" customWidth="1"/>
    <col min="538" max="768" width="7" style="2"/>
    <col min="769" max="769" width="6.140625" style="2" customWidth="1"/>
    <col min="770" max="793" width="13.7109375" style="2" customWidth="1"/>
    <col min="794" max="1024" width="7" style="2"/>
    <col min="1025" max="1025" width="6.140625" style="2" customWidth="1"/>
    <col min="1026" max="1049" width="13.7109375" style="2" customWidth="1"/>
    <col min="1050" max="1280" width="7" style="2"/>
    <col min="1281" max="1281" width="6.140625" style="2" customWidth="1"/>
    <col min="1282" max="1305" width="13.7109375" style="2" customWidth="1"/>
    <col min="1306" max="1536" width="7" style="2"/>
    <col min="1537" max="1537" width="6.140625" style="2" customWidth="1"/>
    <col min="1538" max="1561" width="13.7109375" style="2" customWidth="1"/>
    <col min="1562" max="1792" width="7" style="2"/>
    <col min="1793" max="1793" width="6.140625" style="2" customWidth="1"/>
    <col min="1794" max="1817" width="13.7109375" style="2" customWidth="1"/>
    <col min="1818" max="2048" width="7" style="2"/>
    <col min="2049" max="2049" width="6.140625" style="2" customWidth="1"/>
    <col min="2050" max="2073" width="13.7109375" style="2" customWidth="1"/>
    <col min="2074" max="2304" width="7" style="2"/>
    <col min="2305" max="2305" width="6.140625" style="2" customWidth="1"/>
    <col min="2306" max="2329" width="13.7109375" style="2" customWidth="1"/>
    <col min="2330" max="2560" width="7" style="2"/>
    <col min="2561" max="2561" width="6.140625" style="2" customWidth="1"/>
    <col min="2562" max="2585" width="13.7109375" style="2" customWidth="1"/>
    <col min="2586" max="2816" width="7" style="2"/>
    <col min="2817" max="2817" width="6.140625" style="2" customWidth="1"/>
    <col min="2818" max="2841" width="13.7109375" style="2" customWidth="1"/>
    <col min="2842" max="3072" width="7" style="2"/>
    <col min="3073" max="3073" width="6.140625" style="2" customWidth="1"/>
    <col min="3074" max="3097" width="13.7109375" style="2" customWidth="1"/>
    <col min="3098" max="3328" width="7" style="2"/>
    <col min="3329" max="3329" width="6.140625" style="2" customWidth="1"/>
    <col min="3330" max="3353" width="13.7109375" style="2" customWidth="1"/>
    <col min="3354" max="3584" width="7" style="2"/>
    <col min="3585" max="3585" width="6.140625" style="2" customWidth="1"/>
    <col min="3586" max="3609" width="13.7109375" style="2" customWidth="1"/>
    <col min="3610" max="3840" width="7" style="2"/>
    <col min="3841" max="3841" width="6.140625" style="2" customWidth="1"/>
    <col min="3842" max="3865" width="13.7109375" style="2" customWidth="1"/>
    <col min="3866" max="4096" width="7" style="2"/>
    <col min="4097" max="4097" width="6.140625" style="2" customWidth="1"/>
    <col min="4098" max="4121" width="13.7109375" style="2" customWidth="1"/>
    <col min="4122" max="4352" width="7" style="2"/>
    <col min="4353" max="4353" width="6.140625" style="2" customWidth="1"/>
    <col min="4354" max="4377" width="13.7109375" style="2" customWidth="1"/>
    <col min="4378" max="4608" width="7" style="2"/>
    <col min="4609" max="4609" width="6.140625" style="2" customWidth="1"/>
    <col min="4610" max="4633" width="13.7109375" style="2" customWidth="1"/>
    <col min="4634" max="4864" width="7" style="2"/>
    <col min="4865" max="4865" width="6.140625" style="2" customWidth="1"/>
    <col min="4866" max="4889" width="13.7109375" style="2" customWidth="1"/>
    <col min="4890" max="5120" width="7" style="2"/>
    <col min="5121" max="5121" width="6.140625" style="2" customWidth="1"/>
    <col min="5122" max="5145" width="13.7109375" style="2" customWidth="1"/>
    <col min="5146" max="5376" width="7" style="2"/>
    <col min="5377" max="5377" width="6.140625" style="2" customWidth="1"/>
    <col min="5378" max="5401" width="13.7109375" style="2" customWidth="1"/>
    <col min="5402" max="5632" width="7" style="2"/>
    <col min="5633" max="5633" width="6.140625" style="2" customWidth="1"/>
    <col min="5634" max="5657" width="13.7109375" style="2" customWidth="1"/>
    <col min="5658" max="5888" width="7" style="2"/>
    <col min="5889" max="5889" width="6.140625" style="2" customWidth="1"/>
    <col min="5890" max="5913" width="13.7109375" style="2" customWidth="1"/>
    <col min="5914" max="6144" width="7" style="2"/>
    <col min="6145" max="6145" width="6.140625" style="2" customWidth="1"/>
    <col min="6146" max="6169" width="13.7109375" style="2" customWidth="1"/>
    <col min="6170" max="6400" width="7" style="2"/>
    <col min="6401" max="6401" width="6.140625" style="2" customWidth="1"/>
    <col min="6402" max="6425" width="13.7109375" style="2" customWidth="1"/>
    <col min="6426" max="6656" width="7" style="2"/>
    <col min="6657" max="6657" width="6.140625" style="2" customWidth="1"/>
    <col min="6658" max="6681" width="13.7109375" style="2" customWidth="1"/>
    <col min="6682" max="6912" width="7" style="2"/>
    <col min="6913" max="6913" width="6.140625" style="2" customWidth="1"/>
    <col min="6914" max="6937" width="13.7109375" style="2" customWidth="1"/>
    <col min="6938" max="7168" width="7" style="2"/>
    <col min="7169" max="7169" width="6.140625" style="2" customWidth="1"/>
    <col min="7170" max="7193" width="13.7109375" style="2" customWidth="1"/>
    <col min="7194" max="7424" width="7" style="2"/>
    <col min="7425" max="7425" width="6.140625" style="2" customWidth="1"/>
    <col min="7426" max="7449" width="13.7109375" style="2" customWidth="1"/>
    <col min="7450" max="7680" width="7" style="2"/>
    <col min="7681" max="7681" width="6.140625" style="2" customWidth="1"/>
    <col min="7682" max="7705" width="13.7109375" style="2" customWidth="1"/>
    <col min="7706" max="7936" width="7" style="2"/>
    <col min="7937" max="7937" width="6.140625" style="2" customWidth="1"/>
    <col min="7938" max="7961" width="13.7109375" style="2" customWidth="1"/>
    <col min="7962" max="8192" width="7" style="2"/>
    <col min="8193" max="8193" width="6.140625" style="2" customWidth="1"/>
    <col min="8194" max="8217" width="13.7109375" style="2" customWidth="1"/>
    <col min="8218" max="8448" width="7" style="2"/>
    <col min="8449" max="8449" width="6.140625" style="2" customWidth="1"/>
    <col min="8450" max="8473" width="13.7109375" style="2" customWidth="1"/>
    <col min="8474" max="8704" width="7" style="2"/>
    <col min="8705" max="8705" width="6.140625" style="2" customWidth="1"/>
    <col min="8706" max="8729" width="13.7109375" style="2" customWidth="1"/>
    <col min="8730" max="8960" width="7" style="2"/>
    <col min="8961" max="8961" width="6.140625" style="2" customWidth="1"/>
    <col min="8962" max="8985" width="13.7109375" style="2" customWidth="1"/>
    <col min="8986" max="9216" width="7" style="2"/>
    <col min="9217" max="9217" width="6.140625" style="2" customWidth="1"/>
    <col min="9218" max="9241" width="13.7109375" style="2" customWidth="1"/>
    <col min="9242" max="9472" width="7" style="2"/>
    <col min="9473" max="9473" width="6.140625" style="2" customWidth="1"/>
    <col min="9474" max="9497" width="13.7109375" style="2" customWidth="1"/>
    <col min="9498" max="9728" width="7" style="2"/>
    <col min="9729" max="9729" width="6.140625" style="2" customWidth="1"/>
    <col min="9730" max="9753" width="13.7109375" style="2" customWidth="1"/>
    <col min="9754" max="9984" width="7" style="2"/>
    <col min="9985" max="9985" width="6.140625" style="2" customWidth="1"/>
    <col min="9986" max="10009" width="13.7109375" style="2" customWidth="1"/>
    <col min="10010" max="10240" width="7" style="2"/>
    <col min="10241" max="10241" width="6.140625" style="2" customWidth="1"/>
    <col min="10242" max="10265" width="13.7109375" style="2" customWidth="1"/>
    <col min="10266" max="10496" width="7" style="2"/>
    <col min="10497" max="10497" width="6.140625" style="2" customWidth="1"/>
    <col min="10498" max="10521" width="13.7109375" style="2" customWidth="1"/>
    <col min="10522" max="10752" width="7" style="2"/>
    <col min="10753" max="10753" width="6.140625" style="2" customWidth="1"/>
    <col min="10754" max="10777" width="13.7109375" style="2" customWidth="1"/>
    <col min="10778" max="11008" width="7" style="2"/>
    <col min="11009" max="11009" width="6.140625" style="2" customWidth="1"/>
    <col min="11010" max="11033" width="13.7109375" style="2" customWidth="1"/>
    <col min="11034" max="11264" width="7" style="2"/>
    <col min="11265" max="11265" width="6.140625" style="2" customWidth="1"/>
    <col min="11266" max="11289" width="13.7109375" style="2" customWidth="1"/>
    <col min="11290" max="11520" width="7" style="2"/>
    <col min="11521" max="11521" width="6.140625" style="2" customWidth="1"/>
    <col min="11522" max="11545" width="13.7109375" style="2" customWidth="1"/>
    <col min="11546" max="11776" width="7" style="2"/>
    <col min="11777" max="11777" width="6.140625" style="2" customWidth="1"/>
    <col min="11778" max="11801" width="13.7109375" style="2" customWidth="1"/>
    <col min="11802" max="12032" width="7" style="2"/>
    <col min="12033" max="12033" width="6.140625" style="2" customWidth="1"/>
    <col min="12034" max="12057" width="13.7109375" style="2" customWidth="1"/>
    <col min="12058" max="12288" width="7" style="2"/>
    <col min="12289" max="12289" width="6.140625" style="2" customWidth="1"/>
    <col min="12290" max="12313" width="13.7109375" style="2" customWidth="1"/>
    <col min="12314" max="12544" width="7" style="2"/>
    <col min="12545" max="12545" width="6.140625" style="2" customWidth="1"/>
    <col min="12546" max="12569" width="13.7109375" style="2" customWidth="1"/>
    <col min="12570" max="12800" width="7" style="2"/>
    <col min="12801" max="12801" width="6.140625" style="2" customWidth="1"/>
    <col min="12802" max="12825" width="13.7109375" style="2" customWidth="1"/>
    <col min="12826" max="13056" width="7" style="2"/>
    <col min="13057" max="13057" width="6.140625" style="2" customWidth="1"/>
    <col min="13058" max="13081" width="13.7109375" style="2" customWidth="1"/>
    <col min="13082" max="13312" width="7" style="2"/>
    <col min="13313" max="13313" width="6.140625" style="2" customWidth="1"/>
    <col min="13314" max="13337" width="13.7109375" style="2" customWidth="1"/>
    <col min="13338" max="13568" width="7" style="2"/>
    <col min="13569" max="13569" width="6.140625" style="2" customWidth="1"/>
    <col min="13570" max="13593" width="13.7109375" style="2" customWidth="1"/>
    <col min="13594" max="13824" width="7" style="2"/>
    <col min="13825" max="13825" width="6.140625" style="2" customWidth="1"/>
    <col min="13826" max="13849" width="13.7109375" style="2" customWidth="1"/>
    <col min="13850" max="14080" width="7" style="2"/>
    <col min="14081" max="14081" width="6.140625" style="2" customWidth="1"/>
    <col min="14082" max="14105" width="13.7109375" style="2" customWidth="1"/>
    <col min="14106" max="14336" width="7" style="2"/>
    <col min="14337" max="14337" width="6.140625" style="2" customWidth="1"/>
    <col min="14338" max="14361" width="13.7109375" style="2" customWidth="1"/>
    <col min="14362" max="14592" width="7" style="2"/>
    <col min="14593" max="14593" width="6.140625" style="2" customWidth="1"/>
    <col min="14594" max="14617" width="13.7109375" style="2" customWidth="1"/>
    <col min="14618" max="14848" width="7" style="2"/>
    <col min="14849" max="14849" width="6.140625" style="2" customWidth="1"/>
    <col min="14850" max="14873" width="13.7109375" style="2" customWidth="1"/>
    <col min="14874" max="15104" width="7" style="2"/>
    <col min="15105" max="15105" width="6.140625" style="2" customWidth="1"/>
    <col min="15106" max="15129" width="13.7109375" style="2" customWidth="1"/>
    <col min="15130" max="15360" width="7" style="2"/>
    <col min="15361" max="15361" width="6.140625" style="2" customWidth="1"/>
    <col min="15362" max="15385" width="13.7109375" style="2" customWidth="1"/>
    <col min="15386" max="15616" width="7" style="2"/>
    <col min="15617" max="15617" width="6.140625" style="2" customWidth="1"/>
    <col min="15618" max="15641" width="13.7109375" style="2" customWidth="1"/>
    <col min="15642" max="15872" width="7" style="2"/>
    <col min="15873" max="15873" width="6.140625" style="2" customWidth="1"/>
    <col min="15874" max="15897" width="13.7109375" style="2" customWidth="1"/>
    <col min="15898" max="16128" width="7" style="2"/>
    <col min="16129" max="16129" width="6.140625" style="2" customWidth="1"/>
    <col min="16130" max="16153" width="13.7109375" style="2" customWidth="1"/>
    <col min="16154" max="16384" width="7" style="2"/>
  </cols>
  <sheetData>
    <row r="1" spans="1:25" x14ac:dyDescent="0.25">
      <c r="Y1" s="2" t="s">
        <v>46</v>
      </c>
    </row>
    <row r="2" spans="1:25" ht="18.75" x14ac:dyDescent="0.25">
      <c r="A2" s="179" t="s">
        <v>47</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ht="30" customHeight="1" x14ac:dyDescent="0.25">
      <c r="A3" s="202" t="s">
        <v>48</v>
      </c>
      <c r="B3" s="202"/>
      <c r="C3" s="202"/>
      <c r="D3" s="202"/>
      <c r="E3" s="202"/>
      <c r="F3" s="202"/>
      <c r="G3" s="202"/>
      <c r="H3" s="202"/>
      <c r="I3" s="202"/>
      <c r="J3" s="202"/>
      <c r="K3" s="202"/>
      <c r="L3" s="202"/>
      <c r="M3" s="202"/>
      <c r="N3" s="202"/>
      <c r="O3" s="202"/>
      <c r="P3" s="202"/>
      <c r="Q3" s="202"/>
      <c r="R3" s="202"/>
      <c r="S3" s="202"/>
      <c r="T3" s="202"/>
      <c r="U3" s="202"/>
      <c r="V3" s="202"/>
      <c r="W3" s="202"/>
      <c r="X3" s="202"/>
      <c r="Y3" s="202"/>
    </row>
    <row r="4" spans="1:25" ht="15.75" x14ac:dyDescent="0.25">
      <c r="A4" s="34"/>
      <c r="O4" s="12"/>
      <c r="P4" s="203"/>
      <c r="Q4" s="203"/>
    </row>
    <row r="5" spans="1:25" ht="15.75" x14ac:dyDescent="0.25">
      <c r="A5" s="204" t="s">
        <v>166</v>
      </c>
      <c r="B5" s="204"/>
      <c r="C5" s="204"/>
      <c r="D5" s="204"/>
      <c r="E5" s="204"/>
      <c r="F5" s="204"/>
      <c r="G5" s="204"/>
      <c r="H5" s="204"/>
      <c r="I5" s="204"/>
      <c r="J5" s="204"/>
      <c r="K5" s="204"/>
      <c r="L5" s="204"/>
      <c r="M5" s="204"/>
      <c r="N5" s="204"/>
      <c r="O5" s="204"/>
      <c r="P5" s="204"/>
      <c r="Q5" s="204"/>
      <c r="R5" s="204"/>
      <c r="S5" s="204"/>
      <c r="T5" s="204"/>
      <c r="U5" s="204"/>
      <c r="V5" s="204"/>
      <c r="W5" s="204"/>
      <c r="X5" s="204"/>
      <c r="Y5" s="204"/>
    </row>
    <row r="6" spans="1:25" ht="18.75" x14ac:dyDescent="0.25">
      <c r="A6" s="189" t="s">
        <v>0</v>
      </c>
      <c r="B6" s="190" t="s">
        <v>49</v>
      </c>
      <c r="C6" s="190"/>
      <c r="D6" s="190"/>
      <c r="E6" s="190"/>
      <c r="F6" s="190"/>
      <c r="G6" s="190"/>
      <c r="H6" s="190"/>
      <c r="I6" s="190"/>
      <c r="J6" s="190"/>
      <c r="K6" s="190"/>
      <c r="L6" s="190"/>
      <c r="M6" s="190"/>
      <c r="N6" s="190"/>
      <c r="O6" s="190"/>
      <c r="P6" s="190"/>
      <c r="Q6" s="190"/>
      <c r="R6" s="190"/>
      <c r="S6" s="190"/>
      <c r="T6" s="190"/>
      <c r="U6" s="190"/>
      <c r="V6" s="190"/>
      <c r="W6" s="190"/>
      <c r="X6" s="190"/>
      <c r="Y6" s="190"/>
    </row>
    <row r="7" spans="1:25" ht="15.75" x14ac:dyDescent="0.25">
      <c r="A7" s="189"/>
      <c r="B7" s="40" t="s">
        <v>50</v>
      </c>
      <c r="C7" s="40" t="s">
        <v>51</v>
      </c>
      <c r="D7" s="40" t="s">
        <v>52</v>
      </c>
      <c r="E7" s="40" t="s">
        <v>53</v>
      </c>
      <c r="F7" s="40" t="s">
        <v>54</v>
      </c>
      <c r="G7" s="40" t="s">
        <v>55</v>
      </c>
      <c r="H7" s="40" t="s">
        <v>56</v>
      </c>
      <c r="I7" s="40" t="s">
        <v>57</v>
      </c>
      <c r="J7" s="40" t="s">
        <v>58</v>
      </c>
      <c r="K7" s="40" t="s">
        <v>59</v>
      </c>
      <c r="L7" s="40" t="s">
        <v>60</v>
      </c>
      <c r="M7" s="40" t="s">
        <v>61</v>
      </c>
      <c r="N7" s="40" t="s">
        <v>62</v>
      </c>
      <c r="O7" s="40" t="s">
        <v>63</v>
      </c>
      <c r="P7" s="40" t="s">
        <v>64</v>
      </c>
      <c r="Q7" s="40" t="s">
        <v>65</v>
      </c>
      <c r="R7" s="40" t="s">
        <v>66</v>
      </c>
      <c r="S7" s="40" t="s">
        <v>67</v>
      </c>
      <c r="T7" s="40" t="s">
        <v>68</v>
      </c>
      <c r="U7" s="40" t="s">
        <v>69</v>
      </c>
      <c r="V7" s="40" t="s">
        <v>70</v>
      </c>
      <c r="W7" s="40" t="s">
        <v>71</v>
      </c>
      <c r="X7" s="40" t="s">
        <v>72</v>
      </c>
      <c r="Y7" s="40" t="s">
        <v>73</v>
      </c>
    </row>
    <row r="8" spans="1:25" ht="15.75" x14ac:dyDescent="0.25">
      <c r="A8" s="41">
        <v>1</v>
      </c>
      <c r="B8" s="42">
        <f t="shared" ref="B8:Y8" si="0">ROUND(B147+$K$182+$K$183+B187,2)</f>
        <v>3669.82</v>
      </c>
      <c r="C8" s="42">
        <f t="shared" si="0"/>
        <v>3646.47</v>
      </c>
      <c r="D8" s="42">
        <f t="shared" si="0"/>
        <v>3646.84</v>
      </c>
      <c r="E8" s="42">
        <f t="shared" si="0"/>
        <v>3648.69</v>
      </c>
      <c r="F8" s="42">
        <f t="shared" si="0"/>
        <v>3646.13</v>
      </c>
      <c r="G8" s="42">
        <f t="shared" si="0"/>
        <v>3633.85</v>
      </c>
      <c r="H8" s="42">
        <f t="shared" si="0"/>
        <v>3633.08</v>
      </c>
      <c r="I8" s="42">
        <f t="shared" si="0"/>
        <v>3421.94</v>
      </c>
      <c r="J8" s="42">
        <f t="shared" si="0"/>
        <v>3417.19</v>
      </c>
      <c r="K8" s="42">
        <f t="shared" si="0"/>
        <v>3418.5</v>
      </c>
      <c r="L8" s="42">
        <f t="shared" si="0"/>
        <v>3420.07</v>
      </c>
      <c r="M8" s="42">
        <f t="shared" si="0"/>
        <v>3428.56</v>
      </c>
      <c r="N8" s="42">
        <f t="shared" si="0"/>
        <v>3434.12</v>
      </c>
      <c r="O8" s="42">
        <f t="shared" si="0"/>
        <v>3433.23</v>
      </c>
      <c r="P8" s="42">
        <f t="shared" si="0"/>
        <v>3434.22</v>
      </c>
      <c r="Q8" s="42">
        <f t="shared" si="0"/>
        <v>3434.32</v>
      </c>
      <c r="R8" s="42">
        <f t="shared" si="0"/>
        <v>3437</v>
      </c>
      <c r="S8" s="42">
        <f t="shared" si="0"/>
        <v>3436.17</v>
      </c>
      <c r="T8" s="42">
        <f t="shared" si="0"/>
        <v>3434.9</v>
      </c>
      <c r="U8" s="42">
        <f t="shared" si="0"/>
        <v>3430.84</v>
      </c>
      <c r="V8" s="42">
        <f t="shared" si="0"/>
        <v>3427.42</v>
      </c>
      <c r="W8" s="42">
        <f t="shared" si="0"/>
        <v>3434.12</v>
      </c>
      <c r="X8" s="42">
        <f t="shared" si="0"/>
        <v>3436.51</v>
      </c>
      <c r="Y8" s="42">
        <f t="shared" si="0"/>
        <v>3434.34</v>
      </c>
    </row>
    <row r="9" spans="1:25" ht="15.75" x14ac:dyDescent="0.25">
      <c r="A9" s="41">
        <v>2</v>
      </c>
      <c r="B9" s="42">
        <f t="shared" ref="B9:Y9" si="1">ROUND(B148+$K$182+$K$183+B188,2)</f>
        <v>3437.05</v>
      </c>
      <c r="C9" s="42">
        <f t="shared" si="1"/>
        <v>3435.45</v>
      </c>
      <c r="D9" s="133">
        <f t="shared" si="1"/>
        <v>3421.82</v>
      </c>
      <c r="E9" s="42">
        <f t="shared" si="1"/>
        <v>3423.62</v>
      </c>
      <c r="F9" s="42">
        <f t="shared" si="1"/>
        <v>3421.51</v>
      </c>
      <c r="G9" s="42">
        <f t="shared" si="1"/>
        <v>3418.37</v>
      </c>
      <c r="H9" s="42">
        <f t="shared" si="1"/>
        <v>3412.01</v>
      </c>
      <c r="I9" s="42">
        <f t="shared" si="1"/>
        <v>3763.75</v>
      </c>
      <c r="J9" s="42">
        <f t="shared" si="1"/>
        <v>3775.89</v>
      </c>
      <c r="K9" s="42">
        <f t="shared" si="1"/>
        <v>3779.1</v>
      </c>
      <c r="L9" s="42">
        <f t="shared" si="1"/>
        <v>3776.67</v>
      </c>
      <c r="M9" s="42">
        <f t="shared" si="1"/>
        <v>3774.52</v>
      </c>
      <c r="N9" s="42">
        <f t="shared" si="1"/>
        <v>3794.77</v>
      </c>
      <c r="O9" s="42">
        <f t="shared" si="1"/>
        <v>3785.15</v>
      </c>
      <c r="P9" s="42">
        <f t="shared" si="1"/>
        <v>3771.2</v>
      </c>
      <c r="Q9" s="42">
        <f t="shared" si="1"/>
        <v>3782.75</v>
      </c>
      <c r="R9" s="42">
        <f t="shared" si="1"/>
        <v>3778.57</v>
      </c>
      <c r="S9" s="42">
        <f t="shared" si="1"/>
        <v>3815.19</v>
      </c>
      <c r="T9" s="42">
        <f t="shared" si="1"/>
        <v>3805.72</v>
      </c>
      <c r="U9" s="42">
        <f t="shared" si="1"/>
        <v>3791.66</v>
      </c>
      <c r="V9" s="42">
        <f t="shared" si="1"/>
        <v>3788.33</v>
      </c>
      <c r="W9" s="42">
        <f t="shared" si="1"/>
        <v>3791.28</v>
      </c>
      <c r="X9" s="42">
        <f t="shared" si="1"/>
        <v>3793.95</v>
      </c>
      <c r="Y9" s="42">
        <f t="shared" si="1"/>
        <v>3791.7</v>
      </c>
    </row>
    <row r="10" spans="1:25" ht="15.75" x14ac:dyDescent="0.25">
      <c r="A10" s="41">
        <v>3</v>
      </c>
      <c r="B10" s="42">
        <f t="shared" ref="B10:Y10" si="2">ROUND(B149+$K$182+$K$183+B189,2)</f>
        <v>3793.01</v>
      </c>
      <c r="C10" s="42">
        <f t="shared" si="2"/>
        <v>3790.55</v>
      </c>
      <c r="D10" s="42">
        <f t="shared" si="2"/>
        <v>3790.18</v>
      </c>
      <c r="E10" s="42">
        <f t="shared" si="2"/>
        <v>3791.22</v>
      </c>
      <c r="F10" s="42">
        <f t="shared" si="2"/>
        <v>3789.18</v>
      </c>
      <c r="G10" s="42">
        <f t="shared" si="2"/>
        <v>3781.49</v>
      </c>
      <c r="H10" s="42">
        <f t="shared" si="2"/>
        <v>3772.2</v>
      </c>
      <c r="I10" s="42">
        <f t="shared" si="2"/>
        <v>3697.42</v>
      </c>
      <c r="J10" s="42">
        <f t="shared" si="2"/>
        <v>3685.27</v>
      </c>
      <c r="K10" s="42">
        <f t="shared" si="2"/>
        <v>3701.15</v>
      </c>
      <c r="L10" s="42">
        <f t="shared" si="2"/>
        <v>3708.53</v>
      </c>
      <c r="M10" s="42">
        <f t="shared" si="2"/>
        <v>3705.77</v>
      </c>
      <c r="N10" s="42">
        <f t="shared" si="2"/>
        <v>3705.54</v>
      </c>
      <c r="O10" s="42">
        <f t="shared" si="2"/>
        <v>3704.6</v>
      </c>
      <c r="P10" s="42">
        <f t="shared" si="2"/>
        <v>3718.86</v>
      </c>
      <c r="Q10" s="42">
        <f t="shared" si="2"/>
        <v>3725.65</v>
      </c>
      <c r="R10" s="42">
        <f t="shared" si="2"/>
        <v>3727.67</v>
      </c>
      <c r="S10" s="42">
        <f t="shared" si="2"/>
        <v>3723.63</v>
      </c>
      <c r="T10" s="42">
        <f t="shared" si="2"/>
        <v>3724.14</v>
      </c>
      <c r="U10" s="42">
        <f t="shared" si="2"/>
        <v>3719.68</v>
      </c>
      <c r="V10" s="42">
        <f t="shared" si="2"/>
        <v>3710.65</v>
      </c>
      <c r="W10" s="42">
        <f t="shared" si="2"/>
        <v>3718.66</v>
      </c>
      <c r="X10" s="42">
        <f t="shared" si="2"/>
        <v>3727.23</v>
      </c>
      <c r="Y10" s="42">
        <f t="shared" si="2"/>
        <v>3712.4</v>
      </c>
    </row>
    <row r="11" spans="1:25" ht="15.75" x14ac:dyDescent="0.25">
      <c r="A11" s="41">
        <v>4</v>
      </c>
      <c r="B11" s="42">
        <f t="shared" ref="B11:Y11" si="3">ROUND(B150+$K$182+$K$183+B190,2)</f>
        <v>3713.84</v>
      </c>
      <c r="C11" s="42">
        <f t="shared" si="3"/>
        <v>3712.16</v>
      </c>
      <c r="D11" s="42">
        <f t="shared" si="3"/>
        <v>3709.66</v>
      </c>
      <c r="E11" s="42">
        <f t="shared" si="3"/>
        <v>3710.5</v>
      </c>
      <c r="F11" s="42">
        <f t="shared" si="3"/>
        <v>3709.29</v>
      </c>
      <c r="G11" s="42">
        <f t="shared" si="3"/>
        <v>3705.54</v>
      </c>
      <c r="H11" s="42">
        <f t="shared" si="3"/>
        <v>3705.86</v>
      </c>
      <c r="I11" s="42">
        <f t="shared" si="3"/>
        <v>3755.52</v>
      </c>
      <c r="J11" s="42">
        <f t="shared" si="3"/>
        <v>3756.2</v>
      </c>
      <c r="K11" s="42">
        <f t="shared" si="3"/>
        <v>3754.69</v>
      </c>
      <c r="L11" s="42">
        <f t="shared" si="3"/>
        <v>3735.82</v>
      </c>
      <c r="M11" s="42">
        <f t="shared" si="3"/>
        <v>3758.5</v>
      </c>
      <c r="N11" s="42">
        <f t="shared" si="3"/>
        <v>3766.92</v>
      </c>
      <c r="O11" s="42">
        <f t="shared" si="3"/>
        <v>3768.5</v>
      </c>
      <c r="P11" s="42">
        <f t="shared" si="3"/>
        <v>3774.13</v>
      </c>
      <c r="Q11" s="42">
        <f t="shared" si="3"/>
        <v>3789.06</v>
      </c>
      <c r="R11" s="42">
        <f t="shared" si="3"/>
        <v>3789.67</v>
      </c>
      <c r="S11" s="42">
        <f t="shared" si="3"/>
        <v>3790.76</v>
      </c>
      <c r="T11" s="42">
        <f t="shared" si="3"/>
        <v>3792.46</v>
      </c>
      <c r="U11" s="42">
        <f t="shared" si="3"/>
        <v>3787.31</v>
      </c>
      <c r="V11" s="42">
        <f t="shared" si="3"/>
        <v>3785.02</v>
      </c>
      <c r="W11" s="42">
        <f t="shared" si="3"/>
        <v>3768.08</v>
      </c>
      <c r="X11" s="42">
        <f t="shared" si="3"/>
        <v>3771</v>
      </c>
      <c r="Y11" s="42">
        <f t="shared" si="3"/>
        <v>3772.72</v>
      </c>
    </row>
    <row r="12" spans="1:25" ht="15.75" x14ac:dyDescent="0.25">
      <c r="A12" s="41">
        <v>5</v>
      </c>
      <c r="B12" s="42">
        <f t="shared" ref="B12:Y12" si="4">ROUND(B151+$K$182+$K$183+B191,2)</f>
        <v>3766.58</v>
      </c>
      <c r="C12" s="42">
        <f t="shared" si="4"/>
        <v>3770.47</v>
      </c>
      <c r="D12" s="42">
        <f t="shared" si="4"/>
        <v>3778.89</v>
      </c>
      <c r="E12" s="42">
        <f t="shared" si="4"/>
        <v>3782.5</v>
      </c>
      <c r="F12" s="42">
        <f t="shared" si="4"/>
        <v>3772.84</v>
      </c>
      <c r="G12" s="42">
        <f t="shared" si="4"/>
        <v>3770.06</v>
      </c>
      <c r="H12" s="42">
        <f t="shared" si="4"/>
        <v>3778.51</v>
      </c>
      <c r="I12" s="42">
        <f t="shared" si="4"/>
        <v>3746.42</v>
      </c>
      <c r="J12" s="42">
        <f t="shared" si="4"/>
        <v>3746.74</v>
      </c>
      <c r="K12" s="42">
        <f t="shared" si="4"/>
        <v>3748.76</v>
      </c>
      <c r="L12" s="42">
        <f t="shared" si="4"/>
        <v>3732.16</v>
      </c>
      <c r="M12" s="42">
        <f t="shared" si="4"/>
        <v>3736.42</v>
      </c>
      <c r="N12" s="42">
        <f t="shared" si="4"/>
        <v>3725.56</v>
      </c>
      <c r="O12" s="42">
        <f t="shared" si="4"/>
        <v>3740.4</v>
      </c>
      <c r="P12" s="42">
        <f t="shared" si="4"/>
        <v>3732.57</v>
      </c>
      <c r="Q12" s="42">
        <f t="shared" si="4"/>
        <v>3742.31</v>
      </c>
      <c r="R12" s="42">
        <f t="shared" si="4"/>
        <v>3740.99</v>
      </c>
      <c r="S12" s="42">
        <f t="shared" si="4"/>
        <v>3738.64</v>
      </c>
      <c r="T12" s="42">
        <f t="shared" si="4"/>
        <v>3741.82</v>
      </c>
      <c r="U12" s="42">
        <f t="shared" si="4"/>
        <v>3738.77</v>
      </c>
      <c r="V12" s="42">
        <f t="shared" si="4"/>
        <v>3730.04</v>
      </c>
      <c r="W12" s="42">
        <f t="shared" si="4"/>
        <v>3741.26</v>
      </c>
      <c r="X12" s="42">
        <f t="shared" si="4"/>
        <v>3742.25</v>
      </c>
      <c r="Y12" s="42">
        <f t="shared" si="4"/>
        <v>3742.17</v>
      </c>
    </row>
    <row r="13" spans="1:25" ht="15.75" x14ac:dyDescent="0.25">
      <c r="A13" s="41">
        <v>6</v>
      </c>
      <c r="B13" s="42">
        <f t="shared" ref="B13:Y13" si="5">ROUND(B152+$K$182+$K$183+B192,2)</f>
        <v>3746.58</v>
      </c>
      <c r="C13" s="42">
        <f t="shared" si="5"/>
        <v>3739.58</v>
      </c>
      <c r="D13" s="42">
        <f t="shared" si="5"/>
        <v>3736.45</v>
      </c>
      <c r="E13" s="42">
        <f t="shared" si="5"/>
        <v>3734.61</v>
      </c>
      <c r="F13" s="42">
        <f t="shared" si="5"/>
        <v>3729.65</v>
      </c>
      <c r="G13" s="42">
        <f t="shared" si="5"/>
        <v>3734.14</v>
      </c>
      <c r="H13" s="42">
        <f t="shared" si="5"/>
        <v>3736.43</v>
      </c>
      <c r="I13" s="42">
        <f t="shared" si="5"/>
        <v>3544.25</v>
      </c>
      <c r="J13" s="42">
        <f t="shared" si="5"/>
        <v>3556.59</v>
      </c>
      <c r="K13" s="42">
        <f t="shared" si="5"/>
        <v>3558.68</v>
      </c>
      <c r="L13" s="42">
        <f t="shared" si="5"/>
        <v>3560.26</v>
      </c>
      <c r="M13" s="42">
        <f t="shared" si="5"/>
        <v>3561.29</v>
      </c>
      <c r="N13" s="42">
        <f t="shared" si="5"/>
        <v>3560.95</v>
      </c>
      <c r="O13" s="42">
        <f t="shared" si="5"/>
        <v>3561.19</v>
      </c>
      <c r="P13" s="42">
        <f t="shared" si="5"/>
        <v>3562.66</v>
      </c>
      <c r="Q13" s="42">
        <f t="shared" si="5"/>
        <v>3563.94</v>
      </c>
      <c r="R13" s="42">
        <f t="shared" si="5"/>
        <v>3563.29</v>
      </c>
      <c r="S13" s="42">
        <f t="shared" si="5"/>
        <v>3557.68</v>
      </c>
      <c r="T13" s="42">
        <f t="shared" si="5"/>
        <v>3551.74</v>
      </c>
      <c r="U13" s="42">
        <f t="shared" si="5"/>
        <v>3553.01</v>
      </c>
      <c r="V13" s="42">
        <f t="shared" si="5"/>
        <v>3546.48</v>
      </c>
      <c r="W13" s="42">
        <f t="shared" si="5"/>
        <v>3553.22</v>
      </c>
      <c r="X13" s="42">
        <f t="shared" si="5"/>
        <v>3548.41</v>
      </c>
      <c r="Y13" s="42">
        <f t="shared" si="5"/>
        <v>3563.21</v>
      </c>
    </row>
    <row r="14" spans="1:25" ht="15.75" x14ac:dyDescent="0.25">
      <c r="A14" s="41">
        <v>7</v>
      </c>
      <c r="B14" s="42">
        <f t="shared" ref="B14:Y14" si="6">ROUND(B153+$K$182+$K$183+B193,2)</f>
        <v>3789.65</v>
      </c>
      <c r="C14" s="42">
        <f t="shared" si="6"/>
        <v>3774.41</v>
      </c>
      <c r="D14" s="42">
        <f t="shared" si="6"/>
        <v>3665.66</v>
      </c>
      <c r="E14" s="42">
        <f t="shared" si="6"/>
        <v>3719.32</v>
      </c>
      <c r="F14" s="42">
        <f t="shared" si="6"/>
        <v>3645.49</v>
      </c>
      <c r="G14" s="42">
        <f t="shared" si="6"/>
        <v>3635.36</v>
      </c>
      <c r="H14" s="42">
        <f t="shared" si="6"/>
        <v>3636.05</v>
      </c>
      <c r="I14" s="42">
        <f t="shared" si="6"/>
        <v>3831.65</v>
      </c>
      <c r="J14" s="42">
        <f t="shared" si="6"/>
        <v>3846.53</v>
      </c>
      <c r="K14" s="42">
        <f t="shared" si="6"/>
        <v>3860.85</v>
      </c>
      <c r="L14" s="42">
        <f t="shared" si="6"/>
        <v>3858.23</v>
      </c>
      <c r="M14" s="42">
        <f t="shared" si="6"/>
        <v>3879.08</v>
      </c>
      <c r="N14" s="42">
        <f t="shared" si="6"/>
        <v>3865.67</v>
      </c>
      <c r="O14" s="42">
        <f t="shared" si="6"/>
        <v>3864.93</v>
      </c>
      <c r="P14" s="42">
        <f t="shared" si="6"/>
        <v>3866.17</v>
      </c>
      <c r="Q14" s="42">
        <f t="shared" si="6"/>
        <v>3889.46</v>
      </c>
      <c r="R14" s="42">
        <f t="shared" si="6"/>
        <v>3882.04</v>
      </c>
      <c r="S14" s="42">
        <f t="shared" si="6"/>
        <v>3889.19</v>
      </c>
      <c r="T14" s="42">
        <f t="shared" si="6"/>
        <v>3879.63</v>
      </c>
      <c r="U14" s="42">
        <f t="shared" si="6"/>
        <v>3872.2</v>
      </c>
      <c r="V14" s="42">
        <f t="shared" si="6"/>
        <v>3950.85</v>
      </c>
      <c r="W14" s="42">
        <f t="shared" si="6"/>
        <v>3919.74</v>
      </c>
      <c r="X14" s="42">
        <f t="shared" si="6"/>
        <v>3921.44</v>
      </c>
      <c r="Y14" s="42">
        <f t="shared" si="6"/>
        <v>3864.66</v>
      </c>
    </row>
    <row r="15" spans="1:25" ht="15.75" x14ac:dyDescent="0.25">
      <c r="A15" s="41">
        <v>8</v>
      </c>
      <c r="B15" s="42">
        <f t="shared" ref="B15:Y15" si="7">ROUND(B154+$K$182+$K$183+B194,2)</f>
        <v>3910.16</v>
      </c>
      <c r="C15" s="42">
        <f t="shared" si="7"/>
        <v>3841.85</v>
      </c>
      <c r="D15" s="42">
        <f t="shared" si="7"/>
        <v>3812.21</v>
      </c>
      <c r="E15" s="42">
        <f t="shared" si="7"/>
        <v>3797.8</v>
      </c>
      <c r="F15" s="42">
        <f t="shared" si="7"/>
        <v>3815.55</v>
      </c>
      <c r="G15" s="42">
        <f t="shared" si="7"/>
        <v>3790.29</v>
      </c>
      <c r="H15" s="42">
        <f t="shared" si="7"/>
        <v>3810.62</v>
      </c>
      <c r="I15" s="42">
        <f t="shared" si="7"/>
        <v>3911.91</v>
      </c>
      <c r="J15" s="42">
        <f t="shared" si="7"/>
        <v>3906.31</v>
      </c>
      <c r="K15" s="42">
        <f t="shared" si="7"/>
        <v>3918.48</v>
      </c>
      <c r="L15" s="42">
        <f t="shared" si="7"/>
        <v>3909.81</v>
      </c>
      <c r="M15" s="42">
        <f t="shared" si="7"/>
        <v>3905.49</v>
      </c>
      <c r="N15" s="42">
        <f t="shared" si="7"/>
        <v>3900.88</v>
      </c>
      <c r="O15" s="42">
        <f t="shared" si="7"/>
        <v>3909.26</v>
      </c>
      <c r="P15" s="42">
        <f t="shared" si="7"/>
        <v>3901.16</v>
      </c>
      <c r="Q15" s="42">
        <f t="shared" si="7"/>
        <v>3897.2</v>
      </c>
      <c r="R15" s="42">
        <f t="shared" si="7"/>
        <v>3898.39</v>
      </c>
      <c r="S15" s="42">
        <f t="shared" si="7"/>
        <v>3902.52</v>
      </c>
      <c r="T15" s="42">
        <f t="shared" si="7"/>
        <v>3916.86</v>
      </c>
      <c r="U15" s="42">
        <f t="shared" si="7"/>
        <v>3909.91</v>
      </c>
      <c r="V15" s="42">
        <f t="shared" si="7"/>
        <v>3941.43</v>
      </c>
      <c r="W15" s="42">
        <f t="shared" si="7"/>
        <v>3933.18</v>
      </c>
      <c r="X15" s="42">
        <f t="shared" si="7"/>
        <v>3986.12</v>
      </c>
      <c r="Y15" s="42">
        <f t="shared" si="7"/>
        <v>3947.77</v>
      </c>
    </row>
    <row r="16" spans="1:25" ht="15.75" x14ac:dyDescent="0.25">
      <c r="A16" s="41">
        <v>9</v>
      </c>
      <c r="B16" s="42">
        <f t="shared" ref="B16:Y16" si="8">ROUND(B155+$K$182+$K$183+B195,2)</f>
        <v>3949.04</v>
      </c>
      <c r="C16" s="42">
        <f t="shared" si="8"/>
        <v>3938.96</v>
      </c>
      <c r="D16" s="42">
        <f t="shared" si="8"/>
        <v>3904.62</v>
      </c>
      <c r="E16" s="42">
        <f t="shared" si="8"/>
        <v>3911.74</v>
      </c>
      <c r="F16" s="42">
        <f t="shared" si="8"/>
        <v>3908.17</v>
      </c>
      <c r="G16" s="42">
        <f t="shared" si="8"/>
        <v>3897.89</v>
      </c>
      <c r="H16" s="42">
        <f t="shared" si="8"/>
        <v>3907.15</v>
      </c>
      <c r="I16" s="42">
        <f t="shared" si="8"/>
        <v>3863.3</v>
      </c>
      <c r="J16" s="42">
        <f t="shared" si="8"/>
        <v>3857.2</v>
      </c>
      <c r="K16" s="42">
        <f t="shared" si="8"/>
        <v>3868.37</v>
      </c>
      <c r="L16" s="42">
        <f t="shared" si="8"/>
        <v>3859.3</v>
      </c>
      <c r="M16" s="42">
        <f t="shared" si="8"/>
        <v>3851.06</v>
      </c>
      <c r="N16" s="42">
        <f t="shared" si="8"/>
        <v>3839.99</v>
      </c>
      <c r="O16" s="42">
        <f t="shared" si="8"/>
        <v>3857.49</v>
      </c>
      <c r="P16" s="42">
        <f t="shared" si="8"/>
        <v>3820.35</v>
      </c>
      <c r="Q16" s="42">
        <f t="shared" si="8"/>
        <v>3820.34</v>
      </c>
      <c r="R16" s="42">
        <f t="shared" si="8"/>
        <v>3811.14</v>
      </c>
      <c r="S16" s="42">
        <f t="shared" si="8"/>
        <v>3855.05</v>
      </c>
      <c r="T16" s="42">
        <f t="shared" si="8"/>
        <v>3852.89</v>
      </c>
      <c r="U16" s="42">
        <f t="shared" si="8"/>
        <v>3848.54</v>
      </c>
      <c r="V16" s="42">
        <f t="shared" si="8"/>
        <v>3857.48</v>
      </c>
      <c r="W16" s="42">
        <f t="shared" si="8"/>
        <v>3864.52</v>
      </c>
      <c r="X16" s="42">
        <f t="shared" si="8"/>
        <v>3873.69</v>
      </c>
      <c r="Y16" s="42">
        <f t="shared" si="8"/>
        <v>3840.47</v>
      </c>
    </row>
    <row r="17" spans="1:25" ht="15.75" x14ac:dyDescent="0.25">
      <c r="A17" s="41">
        <v>10</v>
      </c>
      <c r="B17" s="42">
        <f t="shared" ref="B17:Y17" si="9">ROUND(B156+$K$182+$K$183+B196,2)</f>
        <v>3870.48</v>
      </c>
      <c r="C17" s="42">
        <f t="shared" si="9"/>
        <v>3860.65</v>
      </c>
      <c r="D17" s="42">
        <f t="shared" si="9"/>
        <v>3860.34</v>
      </c>
      <c r="E17" s="42">
        <f t="shared" si="9"/>
        <v>3845.33</v>
      </c>
      <c r="F17" s="42">
        <f t="shared" si="9"/>
        <v>3837.4</v>
      </c>
      <c r="G17" s="42">
        <f t="shared" si="9"/>
        <v>3822.09</v>
      </c>
      <c r="H17" s="42">
        <f t="shared" si="9"/>
        <v>3814.49</v>
      </c>
      <c r="I17" s="42">
        <f t="shared" si="9"/>
        <v>3811.61</v>
      </c>
      <c r="J17" s="42">
        <f t="shared" si="9"/>
        <v>3815.11</v>
      </c>
      <c r="K17" s="42">
        <f t="shared" si="9"/>
        <v>3856.1</v>
      </c>
      <c r="L17" s="42">
        <f t="shared" si="9"/>
        <v>3828.48</v>
      </c>
      <c r="M17" s="42">
        <f t="shared" si="9"/>
        <v>3830.23</v>
      </c>
      <c r="N17" s="42">
        <f t="shared" si="9"/>
        <v>3835.16</v>
      </c>
      <c r="O17" s="42">
        <f t="shared" si="9"/>
        <v>3772.35</v>
      </c>
      <c r="P17" s="42">
        <f t="shared" si="9"/>
        <v>3736.92</v>
      </c>
      <c r="Q17" s="42">
        <f t="shared" si="9"/>
        <v>3746.87</v>
      </c>
      <c r="R17" s="42">
        <f t="shared" si="9"/>
        <v>3733.32</v>
      </c>
      <c r="S17" s="42">
        <f t="shared" si="9"/>
        <v>3718.72</v>
      </c>
      <c r="T17" s="42">
        <f t="shared" si="9"/>
        <v>3738.68</v>
      </c>
      <c r="U17" s="42">
        <f t="shared" si="9"/>
        <v>3770.63</v>
      </c>
      <c r="V17" s="42">
        <f t="shared" si="9"/>
        <v>3834.66</v>
      </c>
      <c r="W17" s="42">
        <f t="shared" si="9"/>
        <v>3842.64</v>
      </c>
      <c r="X17" s="42">
        <f t="shared" si="9"/>
        <v>3850.47</v>
      </c>
      <c r="Y17" s="42">
        <f t="shared" si="9"/>
        <v>3828.81</v>
      </c>
    </row>
    <row r="18" spans="1:25" ht="15.75" x14ac:dyDescent="0.25">
      <c r="A18" s="41">
        <v>11</v>
      </c>
      <c r="B18" s="42">
        <f t="shared" ref="B18:Y18" si="10">ROUND(B157+$K$182+$K$183+B197,2)</f>
        <v>3853.93</v>
      </c>
      <c r="C18" s="42">
        <f t="shared" si="10"/>
        <v>3847.97</v>
      </c>
      <c r="D18" s="42">
        <f t="shared" si="10"/>
        <v>3840.98</v>
      </c>
      <c r="E18" s="42">
        <f t="shared" si="10"/>
        <v>3811.66</v>
      </c>
      <c r="F18" s="42">
        <f t="shared" si="10"/>
        <v>3809.36</v>
      </c>
      <c r="G18" s="42">
        <f t="shared" si="10"/>
        <v>3803.17</v>
      </c>
      <c r="H18" s="42">
        <f t="shared" si="10"/>
        <v>3809.77</v>
      </c>
      <c r="I18" s="42">
        <f t="shared" si="10"/>
        <v>3760.24</v>
      </c>
      <c r="J18" s="42">
        <f t="shared" si="10"/>
        <v>3776.06</v>
      </c>
      <c r="K18" s="42">
        <f t="shared" si="10"/>
        <v>3804.82</v>
      </c>
      <c r="L18" s="42">
        <f t="shared" si="10"/>
        <v>3785.66</v>
      </c>
      <c r="M18" s="42">
        <f t="shared" si="10"/>
        <v>3805.5</v>
      </c>
      <c r="N18" s="42">
        <f t="shared" si="10"/>
        <v>3826.88</v>
      </c>
      <c r="O18" s="42">
        <f t="shared" si="10"/>
        <v>3831.37</v>
      </c>
      <c r="P18" s="42">
        <f t="shared" si="10"/>
        <v>3808.03</v>
      </c>
      <c r="Q18" s="42">
        <f t="shared" si="10"/>
        <v>3786.78</v>
      </c>
      <c r="R18" s="42">
        <f t="shared" si="10"/>
        <v>3783.99</v>
      </c>
      <c r="S18" s="42">
        <f t="shared" si="10"/>
        <v>3784.73</v>
      </c>
      <c r="T18" s="42">
        <f t="shared" si="10"/>
        <v>3781.37</v>
      </c>
      <c r="U18" s="42">
        <f t="shared" si="10"/>
        <v>3800.88</v>
      </c>
      <c r="V18" s="42">
        <f t="shared" si="10"/>
        <v>3869.21</v>
      </c>
      <c r="W18" s="42">
        <f t="shared" si="10"/>
        <v>3871.74</v>
      </c>
      <c r="X18" s="42">
        <f t="shared" si="10"/>
        <v>3888.58</v>
      </c>
      <c r="Y18" s="42">
        <f t="shared" si="10"/>
        <v>3821.39</v>
      </c>
    </row>
    <row r="19" spans="1:25" ht="15.75" x14ac:dyDescent="0.25">
      <c r="A19" s="41">
        <v>12</v>
      </c>
      <c r="B19" s="42">
        <f t="shared" ref="B19:Y19" si="11">ROUND(B158+$K$182+$K$183+B198,2)</f>
        <v>3839.95</v>
      </c>
      <c r="C19" s="42">
        <f t="shared" si="11"/>
        <v>3828.34</v>
      </c>
      <c r="D19" s="42">
        <f t="shared" si="11"/>
        <v>3811.27</v>
      </c>
      <c r="E19" s="42">
        <f t="shared" si="11"/>
        <v>3811.92</v>
      </c>
      <c r="F19" s="42">
        <f t="shared" si="11"/>
        <v>3808.82</v>
      </c>
      <c r="G19" s="42">
        <f t="shared" si="11"/>
        <v>3786.57</v>
      </c>
      <c r="H19" s="42">
        <f t="shared" si="11"/>
        <v>3779.52</v>
      </c>
      <c r="I19" s="42">
        <f t="shared" si="11"/>
        <v>3861.33</v>
      </c>
      <c r="J19" s="42">
        <f t="shared" si="11"/>
        <v>3862.84</v>
      </c>
      <c r="K19" s="42">
        <f t="shared" si="11"/>
        <v>3871.42</v>
      </c>
      <c r="L19" s="42">
        <f t="shared" si="11"/>
        <v>3856.25</v>
      </c>
      <c r="M19" s="42">
        <f t="shared" si="11"/>
        <v>3848.35</v>
      </c>
      <c r="N19" s="42">
        <f t="shared" si="11"/>
        <v>3854.13</v>
      </c>
      <c r="O19" s="42">
        <f t="shared" si="11"/>
        <v>3850.41</v>
      </c>
      <c r="P19" s="42">
        <f t="shared" si="11"/>
        <v>3848.98</v>
      </c>
      <c r="Q19" s="42">
        <f t="shared" si="11"/>
        <v>3844.63</v>
      </c>
      <c r="R19" s="42">
        <f t="shared" si="11"/>
        <v>3856.08</v>
      </c>
      <c r="S19" s="42">
        <f t="shared" si="11"/>
        <v>3853.77</v>
      </c>
      <c r="T19" s="42">
        <f t="shared" si="11"/>
        <v>3837.28</v>
      </c>
      <c r="U19" s="42">
        <f t="shared" si="11"/>
        <v>3835.72</v>
      </c>
      <c r="V19" s="42">
        <f t="shared" si="11"/>
        <v>3889.6</v>
      </c>
      <c r="W19" s="42">
        <f t="shared" si="11"/>
        <v>3892.06</v>
      </c>
      <c r="X19" s="42">
        <f t="shared" si="11"/>
        <v>3902.12</v>
      </c>
      <c r="Y19" s="42">
        <f t="shared" si="11"/>
        <v>3853.82</v>
      </c>
    </row>
    <row r="20" spans="1:25" ht="15.75" x14ac:dyDescent="0.25">
      <c r="A20" s="41">
        <v>13</v>
      </c>
      <c r="B20" s="42">
        <f t="shared" ref="B20:Y20" si="12">ROUND(B159+$K$182+$K$183+B199,2)</f>
        <v>3861.12</v>
      </c>
      <c r="C20" s="42">
        <f t="shared" si="12"/>
        <v>3846.93</v>
      </c>
      <c r="D20" s="42">
        <f t="shared" si="12"/>
        <v>3853.27</v>
      </c>
      <c r="E20" s="42">
        <f t="shared" si="12"/>
        <v>3850.74</v>
      </c>
      <c r="F20" s="42">
        <f t="shared" si="12"/>
        <v>3859.15</v>
      </c>
      <c r="G20" s="42">
        <f t="shared" si="12"/>
        <v>3843.26</v>
      </c>
      <c r="H20" s="42">
        <f t="shared" si="12"/>
        <v>3855.32</v>
      </c>
      <c r="I20" s="42">
        <f t="shared" si="12"/>
        <v>3829.91</v>
      </c>
      <c r="J20" s="42">
        <f t="shared" si="12"/>
        <v>3830.89</v>
      </c>
      <c r="K20" s="42">
        <f t="shared" si="12"/>
        <v>3838.22</v>
      </c>
      <c r="L20" s="42">
        <f t="shared" si="12"/>
        <v>3846.59</v>
      </c>
      <c r="M20" s="42">
        <f t="shared" si="12"/>
        <v>3844.46</v>
      </c>
      <c r="N20" s="42">
        <f t="shared" si="12"/>
        <v>3844.51</v>
      </c>
      <c r="O20" s="42">
        <f t="shared" si="12"/>
        <v>3841.67</v>
      </c>
      <c r="P20" s="42">
        <f t="shared" si="12"/>
        <v>3848.43</v>
      </c>
      <c r="Q20" s="42">
        <f t="shared" si="12"/>
        <v>3853.24</v>
      </c>
      <c r="R20" s="42">
        <f t="shared" si="12"/>
        <v>3859.64</v>
      </c>
      <c r="S20" s="42">
        <f t="shared" si="12"/>
        <v>3856.56</v>
      </c>
      <c r="T20" s="42">
        <f t="shared" si="12"/>
        <v>3855.4</v>
      </c>
      <c r="U20" s="42">
        <f t="shared" si="12"/>
        <v>3852.01</v>
      </c>
      <c r="V20" s="42">
        <f t="shared" si="12"/>
        <v>3840.77</v>
      </c>
      <c r="W20" s="42">
        <f t="shared" si="12"/>
        <v>3857.25</v>
      </c>
      <c r="X20" s="42">
        <f t="shared" si="12"/>
        <v>3845.75</v>
      </c>
      <c r="Y20" s="42">
        <f t="shared" si="12"/>
        <v>3855.86</v>
      </c>
    </row>
    <row r="21" spans="1:25" ht="15.75" x14ac:dyDescent="0.25">
      <c r="A21" s="41">
        <v>14</v>
      </c>
      <c r="B21" s="42">
        <f t="shared" ref="B21:Y21" si="13">ROUND(B160+$K$182+$K$183+B200,2)</f>
        <v>3853.86</v>
      </c>
      <c r="C21" s="42">
        <f t="shared" si="13"/>
        <v>3841.86</v>
      </c>
      <c r="D21" s="42">
        <f t="shared" si="13"/>
        <v>3837.21</v>
      </c>
      <c r="E21" s="42">
        <f t="shared" si="13"/>
        <v>3837.72</v>
      </c>
      <c r="F21" s="42">
        <f t="shared" si="13"/>
        <v>3841.34</v>
      </c>
      <c r="G21" s="42">
        <f t="shared" si="13"/>
        <v>3839.93</v>
      </c>
      <c r="H21" s="42">
        <f t="shared" si="13"/>
        <v>3843.96</v>
      </c>
      <c r="I21" s="42">
        <f t="shared" si="13"/>
        <v>3726.88</v>
      </c>
      <c r="J21" s="42">
        <f t="shared" si="13"/>
        <v>3720.51</v>
      </c>
      <c r="K21" s="42">
        <f t="shared" si="13"/>
        <v>3725.43</v>
      </c>
      <c r="L21" s="42">
        <f t="shared" si="13"/>
        <v>3737.47</v>
      </c>
      <c r="M21" s="42">
        <f t="shared" si="13"/>
        <v>3738.95</v>
      </c>
      <c r="N21" s="42">
        <f t="shared" si="13"/>
        <v>3736.22</v>
      </c>
      <c r="O21" s="42">
        <f t="shared" si="13"/>
        <v>3743.13</v>
      </c>
      <c r="P21" s="42">
        <f t="shared" si="13"/>
        <v>3750.81</v>
      </c>
      <c r="Q21" s="42">
        <f t="shared" si="13"/>
        <v>3738.41</v>
      </c>
      <c r="R21" s="42">
        <f t="shared" si="13"/>
        <v>3742.92</v>
      </c>
      <c r="S21" s="42">
        <f t="shared" si="13"/>
        <v>3734.65</v>
      </c>
      <c r="T21" s="42">
        <f t="shared" si="13"/>
        <v>3724.24</v>
      </c>
      <c r="U21" s="42">
        <f t="shared" si="13"/>
        <v>3723.46</v>
      </c>
      <c r="V21" s="42">
        <f t="shared" si="13"/>
        <v>3729.84</v>
      </c>
      <c r="W21" s="42">
        <f t="shared" si="13"/>
        <v>3733.02</v>
      </c>
      <c r="X21" s="42">
        <f t="shared" si="13"/>
        <v>3735.27</v>
      </c>
      <c r="Y21" s="42">
        <f t="shared" si="13"/>
        <v>3735.56</v>
      </c>
    </row>
    <row r="22" spans="1:25" ht="15.75" x14ac:dyDescent="0.25">
      <c r="A22" s="41">
        <v>15</v>
      </c>
      <c r="B22" s="42">
        <f t="shared" ref="B22:Y22" si="14">ROUND(B161+$K$182+$K$183+B201,2)</f>
        <v>3731.01</v>
      </c>
      <c r="C22" s="42">
        <f t="shared" si="14"/>
        <v>3722.63</v>
      </c>
      <c r="D22" s="42">
        <f t="shared" si="14"/>
        <v>3726.85</v>
      </c>
      <c r="E22" s="42">
        <f t="shared" si="14"/>
        <v>3726.14</v>
      </c>
      <c r="F22" s="42">
        <f t="shared" si="14"/>
        <v>3724.77</v>
      </c>
      <c r="G22" s="42">
        <f t="shared" si="14"/>
        <v>3711.8</v>
      </c>
      <c r="H22" s="42">
        <f t="shared" si="14"/>
        <v>3716.16</v>
      </c>
      <c r="I22" s="42">
        <f t="shared" si="14"/>
        <v>3802.2</v>
      </c>
      <c r="J22" s="42">
        <f t="shared" si="14"/>
        <v>3804.16</v>
      </c>
      <c r="K22" s="42">
        <f t="shared" si="14"/>
        <v>3808.39</v>
      </c>
      <c r="L22" s="42">
        <f t="shared" si="14"/>
        <v>3813.77</v>
      </c>
      <c r="M22" s="42">
        <f t="shared" si="14"/>
        <v>3819.08</v>
      </c>
      <c r="N22" s="42">
        <f t="shared" si="14"/>
        <v>3819.22</v>
      </c>
      <c r="O22" s="42">
        <f t="shared" si="14"/>
        <v>3809.23</v>
      </c>
      <c r="P22" s="42">
        <f t="shared" si="14"/>
        <v>3816.16</v>
      </c>
      <c r="Q22" s="42">
        <f t="shared" si="14"/>
        <v>3814.22</v>
      </c>
      <c r="R22" s="42">
        <f t="shared" si="14"/>
        <v>3817.49</v>
      </c>
      <c r="S22" s="42">
        <f t="shared" si="14"/>
        <v>3814.65</v>
      </c>
      <c r="T22" s="42">
        <f t="shared" si="14"/>
        <v>3809.94</v>
      </c>
      <c r="U22" s="42">
        <f t="shared" si="14"/>
        <v>3802.29</v>
      </c>
      <c r="V22" s="42">
        <f t="shared" si="14"/>
        <v>3809.73</v>
      </c>
      <c r="W22" s="42">
        <f t="shared" si="14"/>
        <v>3821.39</v>
      </c>
      <c r="X22" s="42">
        <f t="shared" si="14"/>
        <v>3820.34</v>
      </c>
      <c r="Y22" s="42">
        <f t="shared" si="14"/>
        <v>3822.57</v>
      </c>
    </row>
    <row r="23" spans="1:25" ht="15.75" x14ac:dyDescent="0.25">
      <c r="A23" s="41">
        <v>16</v>
      </c>
      <c r="B23" s="42">
        <f t="shared" ref="B23:Y23" si="15">ROUND(B162+$K$182+$K$183+B202,2)</f>
        <v>3814.74</v>
      </c>
      <c r="C23" s="42">
        <f t="shared" si="15"/>
        <v>3809.28</v>
      </c>
      <c r="D23" s="42">
        <f t="shared" si="15"/>
        <v>3809.61</v>
      </c>
      <c r="E23" s="42">
        <f t="shared" si="15"/>
        <v>3800.05</v>
      </c>
      <c r="F23" s="42">
        <f t="shared" si="15"/>
        <v>3806.27</v>
      </c>
      <c r="G23" s="42">
        <f t="shared" si="15"/>
        <v>3793.92</v>
      </c>
      <c r="H23" s="42">
        <f t="shared" si="15"/>
        <v>3798.39</v>
      </c>
      <c r="I23" s="42">
        <f t="shared" si="15"/>
        <v>3517.21</v>
      </c>
      <c r="J23" s="42">
        <f t="shared" si="15"/>
        <v>3514.91</v>
      </c>
      <c r="K23" s="42">
        <f t="shared" si="15"/>
        <v>3514.58</v>
      </c>
      <c r="L23" s="42">
        <f t="shared" si="15"/>
        <v>3528.01</v>
      </c>
      <c r="M23" s="42">
        <f t="shared" si="15"/>
        <v>3530.73</v>
      </c>
      <c r="N23" s="42">
        <f t="shared" si="15"/>
        <v>3525.52</v>
      </c>
      <c r="O23" s="42">
        <f t="shared" si="15"/>
        <v>3527.09</v>
      </c>
      <c r="P23" s="42">
        <f t="shared" si="15"/>
        <v>3520.87</v>
      </c>
      <c r="Q23" s="42">
        <f t="shared" si="15"/>
        <v>3546.52</v>
      </c>
      <c r="R23" s="42">
        <f t="shared" si="15"/>
        <v>3537.28</v>
      </c>
      <c r="S23" s="42">
        <f t="shared" si="15"/>
        <v>3525.22</v>
      </c>
      <c r="T23" s="42">
        <f t="shared" si="15"/>
        <v>3520.09</v>
      </c>
      <c r="U23" s="42">
        <f t="shared" si="15"/>
        <v>3525.23</v>
      </c>
      <c r="V23" s="42">
        <f t="shared" si="15"/>
        <v>3521.22</v>
      </c>
      <c r="W23" s="42">
        <f t="shared" si="15"/>
        <v>3520.78</v>
      </c>
      <c r="X23" s="42">
        <f t="shared" si="15"/>
        <v>3528.92</v>
      </c>
      <c r="Y23" s="42">
        <f t="shared" si="15"/>
        <v>3529.4</v>
      </c>
    </row>
    <row r="24" spans="1:25" ht="15.75" x14ac:dyDescent="0.25">
      <c r="A24" s="41">
        <v>17</v>
      </c>
      <c r="B24" s="42">
        <f t="shared" ref="B24:Q24" si="16">ROUND(B163+$K$182+$K$183+B203,2)</f>
        <v>3521.14</v>
      </c>
      <c r="C24" s="42">
        <f t="shared" si="16"/>
        <v>3515.41</v>
      </c>
      <c r="D24" s="42">
        <f t="shared" si="16"/>
        <v>3516.08</v>
      </c>
      <c r="E24" s="42">
        <f t="shared" si="16"/>
        <v>3515.56</v>
      </c>
      <c r="F24" s="42">
        <f t="shared" si="16"/>
        <v>3517.61</v>
      </c>
      <c r="G24" s="42">
        <f t="shared" si="16"/>
        <v>3516.38</v>
      </c>
      <c r="H24" s="42">
        <f t="shared" si="16"/>
        <v>3519.75</v>
      </c>
      <c r="I24" s="42">
        <f t="shared" si="16"/>
        <v>3743.05</v>
      </c>
      <c r="J24" s="42">
        <f t="shared" si="16"/>
        <v>3746.3</v>
      </c>
      <c r="K24" s="42">
        <f t="shared" si="16"/>
        <v>3731.32</v>
      </c>
      <c r="L24" s="42">
        <f t="shared" si="16"/>
        <v>3751.24</v>
      </c>
      <c r="M24" s="42">
        <f t="shared" si="16"/>
        <v>3755.24</v>
      </c>
      <c r="N24" s="42">
        <f t="shared" si="16"/>
        <v>3884.88</v>
      </c>
      <c r="O24" s="42">
        <f t="shared" si="16"/>
        <v>3867.76</v>
      </c>
      <c r="P24" s="42">
        <f t="shared" si="16"/>
        <v>3738.72</v>
      </c>
      <c r="Q24" s="42">
        <f t="shared" si="16"/>
        <v>3836.33</v>
      </c>
      <c r="R24" s="42">
        <f t="shared" ref="R24:Y24" si="17">ROUND(R163+$K$182+$K$183+R203,2)</f>
        <v>3742.25</v>
      </c>
      <c r="S24" s="42">
        <f t="shared" si="17"/>
        <v>3742.92</v>
      </c>
      <c r="T24" s="42">
        <f t="shared" si="17"/>
        <v>3874.27</v>
      </c>
      <c r="U24" s="42">
        <f t="shared" si="17"/>
        <v>3903.87</v>
      </c>
      <c r="V24" s="42">
        <f t="shared" si="17"/>
        <v>3901.44</v>
      </c>
      <c r="W24" s="42">
        <f t="shared" si="17"/>
        <v>3905.03</v>
      </c>
      <c r="X24" s="42">
        <f t="shared" si="17"/>
        <v>3933.63</v>
      </c>
      <c r="Y24" s="42">
        <f t="shared" si="17"/>
        <v>3927.1</v>
      </c>
    </row>
    <row r="25" spans="1:25" ht="15.75" x14ac:dyDescent="0.25">
      <c r="A25" s="41">
        <v>18</v>
      </c>
      <c r="B25" s="42">
        <f t="shared" ref="B25:P25" si="18">ROUND(B164+$K$182+$K$183+B204,2)</f>
        <v>3914.42</v>
      </c>
      <c r="C25" s="42">
        <f t="shared" si="18"/>
        <v>3746.8</v>
      </c>
      <c r="D25" s="42">
        <f t="shared" si="18"/>
        <v>3754.17</v>
      </c>
      <c r="E25" s="42">
        <f t="shared" si="18"/>
        <v>3757.01</v>
      </c>
      <c r="F25" s="42">
        <f t="shared" si="18"/>
        <v>3751.53</v>
      </c>
      <c r="G25" s="42">
        <f t="shared" si="18"/>
        <v>3747.8</v>
      </c>
      <c r="H25" s="42">
        <f t="shared" si="18"/>
        <v>3746.58</v>
      </c>
      <c r="I25" s="42">
        <f t="shared" si="18"/>
        <v>3789.04</v>
      </c>
      <c r="J25" s="42">
        <f t="shared" si="18"/>
        <v>3798.85</v>
      </c>
      <c r="K25" s="42">
        <f t="shared" si="18"/>
        <v>3796.27</v>
      </c>
      <c r="L25" s="42">
        <f t="shared" si="18"/>
        <v>3793.83</v>
      </c>
      <c r="M25" s="42">
        <f t="shared" si="18"/>
        <v>3808.43</v>
      </c>
      <c r="N25" s="42">
        <f t="shared" si="18"/>
        <v>3798.34</v>
      </c>
      <c r="O25" s="42">
        <f t="shared" si="18"/>
        <v>3796.24</v>
      </c>
      <c r="P25" s="42">
        <f t="shared" si="18"/>
        <v>3803.98</v>
      </c>
      <c r="Q25" s="42">
        <f t="shared" ref="Q25:Y25" si="19">ROUND(Q164+$K$182+$K$183+Q204,2)</f>
        <v>3804.38</v>
      </c>
      <c r="R25" s="42">
        <f t="shared" si="19"/>
        <v>3798.52</v>
      </c>
      <c r="S25" s="42">
        <f t="shared" si="19"/>
        <v>3798.3</v>
      </c>
      <c r="T25" s="42">
        <f t="shared" si="19"/>
        <v>3798</v>
      </c>
      <c r="U25" s="42">
        <f t="shared" si="19"/>
        <v>3803.71</v>
      </c>
      <c r="V25" s="42">
        <f t="shared" si="19"/>
        <v>3906.2</v>
      </c>
      <c r="W25" s="42">
        <f t="shared" si="19"/>
        <v>3912.05</v>
      </c>
      <c r="X25" s="42">
        <f t="shared" si="19"/>
        <v>3915.19</v>
      </c>
      <c r="Y25" s="42">
        <f t="shared" si="19"/>
        <v>3913.81</v>
      </c>
    </row>
    <row r="26" spans="1:25" ht="15.75" x14ac:dyDescent="0.25">
      <c r="A26" s="41">
        <v>19</v>
      </c>
      <c r="B26" s="42">
        <f t="shared" ref="B26:P26" si="20">ROUND(B165+$K$182+$K$183+B205,2)</f>
        <v>3801.99</v>
      </c>
      <c r="C26" s="42">
        <f t="shared" si="20"/>
        <v>3793.6</v>
      </c>
      <c r="D26" s="42">
        <f t="shared" si="20"/>
        <v>3796.21</v>
      </c>
      <c r="E26" s="42">
        <f t="shared" si="20"/>
        <v>3797.93</v>
      </c>
      <c r="F26" s="42">
        <f t="shared" si="20"/>
        <v>3797.45</v>
      </c>
      <c r="G26" s="42">
        <f t="shared" si="20"/>
        <v>3796.6</v>
      </c>
      <c r="H26" s="42">
        <f t="shared" si="20"/>
        <v>3791.5</v>
      </c>
      <c r="I26" s="42">
        <f t="shared" si="20"/>
        <v>3734.77</v>
      </c>
      <c r="J26" s="42">
        <f t="shared" si="20"/>
        <v>3740.09</v>
      </c>
      <c r="K26" s="42">
        <f t="shared" si="20"/>
        <v>3742.81</v>
      </c>
      <c r="L26" s="42">
        <f t="shared" si="20"/>
        <v>3747.45</v>
      </c>
      <c r="M26" s="42">
        <f t="shared" si="20"/>
        <v>3738.26</v>
      </c>
      <c r="N26" s="42">
        <f t="shared" si="20"/>
        <v>3745.3</v>
      </c>
      <c r="O26" s="42">
        <f t="shared" si="20"/>
        <v>3746.13</v>
      </c>
      <c r="P26" s="42">
        <f t="shared" si="20"/>
        <v>3740.85</v>
      </c>
      <c r="Q26" s="42">
        <f t="shared" ref="Q26:Y26" si="21">ROUND(Q165+$K$182+$K$183+Q205,2)</f>
        <v>3733.95</v>
      </c>
      <c r="R26" s="42">
        <f t="shared" si="21"/>
        <v>3732.78</v>
      </c>
      <c r="S26" s="42">
        <f t="shared" si="21"/>
        <v>3736.67</v>
      </c>
      <c r="T26" s="42">
        <f t="shared" si="21"/>
        <v>3732.5</v>
      </c>
      <c r="U26" s="42">
        <f t="shared" si="21"/>
        <v>3736.56</v>
      </c>
      <c r="V26" s="42">
        <f t="shared" si="21"/>
        <v>3745.32</v>
      </c>
      <c r="W26" s="42">
        <f t="shared" si="21"/>
        <v>3743.6</v>
      </c>
      <c r="X26" s="42">
        <f t="shared" si="21"/>
        <v>3743.56</v>
      </c>
      <c r="Y26" s="42">
        <f t="shared" si="21"/>
        <v>3740.82</v>
      </c>
    </row>
    <row r="27" spans="1:25" ht="15.75" x14ac:dyDescent="0.25">
      <c r="A27" s="41">
        <v>20</v>
      </c>
      <c r="B27" s="42">
        <f t="shared" ref="B27:P27" si="22">ROUND(B166+$K$182+$K$183+B206,2)</f>
        <v>3729.82</v>
      </c>
      <c r="C27" s="42">
        <f t="shared" si="22"/>
        <v>3729.47</v>
      </c>
      <c r="D27" s="42">
        <f t="shared" si="22"/>
        <v>3719.61</v>
      </c>
      <c r="E27" s="42">
        <f t="shared" si="22"/>
        <v>3727.25</v>
      </c>
      <c r="F27" s="42">
        <f t="shared" si="22"/>
        <v>3721.32</v>
      </c>
      <c r="G27" s="42">
        <f t="shared" si="22"/>
        <v>3720.16</v>
      </c>
      <c r="H27" s="42">
        <f t="shared" si="22"/>
        <v>3729.68</v>
      </c>
      <c r="I27" s="42">
        <f t="shared" si="22"/>
        <v>3770.56</v>
      </c>
      <c r="J27" s="42">
        <f t="shared" si="22"/>
        <v>3775.95</v>
      </c>
      <c r="K27" s="42">
        <f t="shared" si="22"/>
        <v>3777.59</v>
      </c>
      <c r="L27" s="42">
        <f t="shared" si="22"/>
        <v>3776.55</v>
      </c>
      <c r="M27" s="42">
        <f t="shared" si="22"/>
        <v>3776.97</v>
      </c>
      <c r="N27" s="42">
        <f t="shared" si="22"/>
        <v>3773.71</v>
      </c>
      <c r="O27" s="42">
        <f t="shared" si="22"/>
        <v>3770.02</v>
      </c>
      <c r="P27" s="42">
        <f t="shared" si="22"/>
        <v>3776.67</v>
      </c>
      <c r="Q27" s="42">
        <f t="shared" ref="Q27:Y27" si="23">ROUND(Q166+$K$182+$K$183+Q206,2)</f>
        <v>3777.75</v>
      </c>
      <c r="R27" s="42">
        <f t="shared" si="23"/>
        <v>3770</v>
      </c>
      <c r="S27" s="42">
        <f t="shared" si="23"/>
        <v>3769</v>
      </c>
      <c r="T27" s="42">
        <f t="shared" si="23"/>
        <v>3776.98</v>
      </c>
      <c r="U27" s="42">
        <f t="shared" si="23"/>
        <v>3772.34</v>
      </c>
      <c r="V27" s="42">
        <f t="shared" si="23"/>
        <v>3764.76</v>
      </c>
      <c r="W27" s="42">
        <f t="shared" si="23"/>
        <v>3775.54</v>
      </c>
      <c r="X27" s="42">
        <f t="shared" si="23"/>
        <v>3776.26</v>
      </c>
      <c r="Y27" s="42">
        <f t="shared" si="23"/>
        <v>3780.23</v>
      </c>
    </row>
    <row r="28" spans="1:25" ht="15.75" x14ac:dyDescent="0.25">
      <c r="A28" s="41">
        <v>21</v>
      </c>
      <c r="B28" s="42">
        <f t="shared" ref="B28:P28" si="24">ROUND(B167+$K$182+$K$183+B207,2)</f>
        <v>3771.09</v>
      </c>
      <c r="C28" s="42">
        <f t="shared" si="24"/>
        <v>3770.4</v>
      </c>
      <c r="D28" s="42">
        <f t="shared" si="24"/>
        <v>3780.41</v>
      </c>
      <c r="E28" s="42">
        <f t="shared" si="24"/>
        <v>3782.14</v>
      </c>
      <c r="F28" s="42">
        <f t="shared" si="24"/>
        <v>3778.82</v>
      </c>
      <c r="G28" s="42">
        <f t="shared" si="24"/>
        <v>3776.54</v>
      </c>
      <c r="H28" s="42">
        <f t="shared" si="24"/>
        <v>3776.95</v>
      </c>
      <c r="I28" s="42">
        <f t="shared" si="24"/>
        <v>3926.46</v>
      </c>
      <c r="J28" s="42">
        <f t="shared" si="24"/>
        <v>3924.75</v>
      </c>
      <c r="K28" s="42">
        <f t="shared" si="24"/>
        <v>3933.94</v>
      </c>
      <c r="L28" s="42">
        <f t="shared" si="24"/>
        <v>3927.17</v>
      </c>
      <c r="M28" s="42">
        <f t="shared" si="24"/>
        <v>3919.99</v>
      </c>
      <c r="N28" s="42">
        <f t="shared" si="24"/>
        <v>3936.81</v>
      </c>
      <c r="O28" s="42">
        <f t="shared" si="24"/>
        <v>3943.18</v>
      </c>
      <c r="P28" s="42">
        <f t="shared" si="24"/>
        <v>3940.74</v>
      </c>
      <c r="Q28" s="42">
        <f t="shared" ref="Q28:Y28" si="25">ROUND(Q167+$K$182+$K$183+Q207,2)</f>
        <v>3943.01</v>
      </c>
      <c r="R28" s="42">
        <f t="shared" si="25"/>
        <v>3946.81</v>
      </c>
      <c r="S28" s="42">
        <f t="shared" si="25"/>
        <v>3944.04</v>
      </c>
      <c r="T28" s="42">
        <f t="shared" si="25"/>
        <v>3938.41</v>
      </c>
      <c r="U28" s="42">
        <f t="shared" si="25"/>
        <v>3931.44</v>
      </c>
      <c r="V28" s="42">
        <f t="shared" si="25"/>
        <v>3949.29</v>
      </c>
      <c r="W28" s="42">
        <f t="shared" si="25"/>
        <v>3944.77</v>
      </c>
      <c r="X28" s="42">
        <f t="shared" si="25"/>
        <v>4284.24</v>
      </c>
      <c r="Y28" s="42">
        <f t="shared" si="25"/>
        <v>3949.99</v>
      </c>
    </row>
    <row r="29" spans="1:25" ht="15.75" x14ac:dyDescent="0.25">
      <c r="A29" s="41">
        <v>22</v>
      </c>
      <c r="B29" s="42">
        <f t="shared" ref="B29:P29" si="26">ROUND(B168+$K$182+$K$183+B208,2)</f>
        <v>3945.73</v>
      </c>
      <c r="C29" s="42">
        <f t="shared" si="26"/>
        <v>3948.87</v>
      </c>
      <c r="D29" s="42">
        <f t="shared" si="26"/>
        <v>3946.29</v>
      </c>
      <c r="E29" s="42">
        <f t="shared" si="26"/>
        <v>3944.69</v>
      </c>
      <c r="F29" s="42">
        <f t="shared" si="26"/>
        <v>3944.25</v>
      </c>
      <c r="G29" s="42">
        <f t="shared" si="26"/>
        <v>3940.31</v>
      </c>
      <c r="H29" s="42">
        <f t="shared" si="26"/>
        <v>3938.69</v>
      </c>
      <c r="I29" s="42">
        <f t="shared" si="26"/>
        <v>3648.33</v>
      </c>
      <c r="J29" s="42">
        <f t="shared" si="26"/>
        <v>3655.62</v>
      </c>
      <c r="K29" s="42">
        <f t="shared" si="26"/>
        <v>3658.94</v>
      </c>
      <c r="L29" s="42">
        <f t="shared" si="26"/>
        <v>3656.05</v>
      </c>
      <c r="M29" s="42">
        <f t="shared" si="26"/>
        <v>3648.82</v>
      </c>
      <c r="N29" s="42">
        <f t="shared" si="26"/>
        <v>3652.69</v>
      </c>
      <c r="O29" s="42">
        <f t="shared" si="26"/>
        <v>3656.85</v>
      </c>
      <c r="P29" s="42">
        <f t="shared" si="26"/>
        <v>3647.38</v>
      </c>
      <c r="Q29" s="42">
        <f t="shared" ref="Q29:Y29" si="27">ROUND(Q168+$K$182+$K$183+Q208,2)</f>
        <v>3657.45</v>
      </c>
      <c r="R29" s="42">
        <f t="shared" si="27"/>
        <v>3657.29</v>
      </c>
      <c r="S29" s="42">
        <f t="shared" si="27"/>
        <v>3652.74</v>
      </c>
      <c r="T29" s="42">
        <f t="shared" si="27"/>
        <v>3660.27</v>
      </c>
      <c r="U29" s="42">
        <f t="shared" si="27"/>
        <v>3657.08</v>
      </c>
      <c r="V29" s="42">
        <f t="shared" si="27"/>
        <v>3657.59</v>
      </c>
      <c r="W29" s="42">
        <f t="shared" si="27"/>
        <v>3660.33</v>
      </c>
      <c r="X29" s="42">
        <f t="shared" si="27"/>
        <v>3661.03</v>
      </c>
      <c r="Y29" s="42">
        <f t="shared" si="27"/>
        <v>3656.69</v>
      </c>
    </row>
    <row r="30" spans="1:25" ht="15.75" x14ac:dyDescent="0.25">
      <c r="A30" s="41">
        <v>23</v>
      </c>
      <c r="B30" s="42">
        <f t="shared" ref="B30:P30" si="28">ROUND(B169+$K$182+$K$183+B209,2)</f>
        <v>3653.71</v>
      </c>
      <c r="C30" s="42">
        <f t="shared" si="28"/>
        <v>3648.13</v>
      </c>
      <c r="D30" s="42">
        <f t="shared" si="28"/>
        <v>3644.51</v>
      </c>
      <c r="E30" s="42">
        <f t="shared" si="28"/>
        <v>3645.02</v>
      </c>
      <c r="F30" s="42">
        <f t="shared" si="28"/>
        <v>3649.94</v>
      </c>
      <c r="G30" s="42">
        <f t="shared" si="28"/>
        <v>3648.78</v>
      </c>
      <c r="H30" s="42">
        <f t="shared" si="28"/>
        <v>3649.36</v>
      </c>
      <c r="I30" s="42">
        <f t="shared" si="28"/>
        <v>3687.13</v>
      </c>
      <c r="J30" s="42">
        <f t="shared" si="28"/>
        <v>3676.61</v>
      </c>
      <c r="K30" s="42">
        <f t="shared" si="28"/>
        <v>3682.77</v>
      </c>
      <c r="L30" s="42">
        <f t="shared" si="28"/>
        <v>3690.36</v>
      </c>
      <c r="M30" s="42">
        <f t="shared" si="28"/>
        <v>3681.29</v>
      </c>
      <c r="N30" s="42">
        <f t="shared" si="28"/>
        <v>3677.55</v>
      </c>
      <c r="O30" s="42">
        <f t="shared" si="28"/>
        <v>3686.46</v>
      </c>
      <c r="P30" s="42">
        <f t="shared" si="28"/>
        <v>3695.98</v>
      </c>
      <c r="Q30" s="42">
        <f t="shared" ref="Q30:Y30" si="29">ROUND(Q169+$K$182+$K$183+Q209,2)</f>
        <v>3698.03</v>
      </c>
      <c r="R30" s="42">
        <f t="shared" si="29"/>
        <v>3688.29</v>
      </c>
      <c r="S30" s="42">
        <f t="shared" si="29"/>
        <v>3693.04</v>
      </c>
      <c r="T30" s="42">
        <f t="shared" si="29"/>
        <v>3690.81</v>
      </c>
      <c r="U30" s="42">
        <f t="shared" si="29"/>
        <v>3691.16</v>
      </c>
      <c r="V30" s="42">
        <f t="shared" si="29"/>
        <v>3693.04</v>
      </c>
      <c r="W30" s="42">
        <f t="shared" si="29"/>
        <v>3698.62</v>
      </c>
      <c r="X30" s="42">
        <f t="shared" si="29"/>
        <v>3702.93</v>
      </c>
      <c r="Y30" s="42">
        <f t="shared" si="29"/>
        <v>3759.44</v>
      </c>
    </row>
    <row r="31" spans="1:25" ht="15.75" x14ac:dyDescent="0.25">
      <c r="A31" s="41">
        <v>24</v>
      </c>
      <c r="B31" s="42">
        <f t="shared" ref="B31:P31" si="30">ROUND(B170+$K$182+$K$183+B210,2)</f>
        <v>3710.93</v>
      </c>
      <c r="C31" s="42">
        <f t="shared" si="30"/>
        <v>3704.23</v>
      </c>
      <c r="D31" s="42">
        <f t="shared" si="30"/>
        <v>3694.83</v>
      </c>
      <c r="E31" s="42">
        <f t="shared" si="30"/>
        <v>3696.71</v>
      </c>
      <c r="F31" s="42">
        <f t="shared" si="30"/>
        <v>3695.74</v>
      </c>
      <c r="G31" s="42">
        <f t="shared" si="30"/>
        <v>3693.93</v>
      </c>
      <c r="H31" s="42">
        <f t="shared" si="30"/>
        <v>3693.22</v>
      </c>
      <c r="I31" s="42">
        <f t="shared" si="30"/>
        <v>3821.05</v>
      </c>
      <c r="J31" s="42">
        <f t="shared" si="30"/>
        <v>3820.48</v>
      </c>
      <c r="K31" s="42">
        <f t="shared" si="30"/>
        <v>3826.64</v>
      </c>
      <c r="L31" s="42">
        <f t="shared" si="30"/>
        <v>3834.3</v>
      </c>
      <c r="M31" s="42">
        <f t="shared" si="30"/>
        <v>3833.45</v>
      </c>
      <c r="N31" s="42">
        <f t="shared" si="30"/>
        <v>3839.88</v>
      </c>
      <c r="O31" s="42">
        <f t="shared" si="30"/>
        <v>3845.02</v>
      </c>
      <c r="P31" s="42">
        <f t="shared" si="30"/>
        <v>3830.95</v>
      </c>
      <c r="Q31" s="42">
        <f t="shared" ref="Q31:Y31" si="31">ROUND(Q170+$K$182+$K$183+Q210,2)</f>
        <v>3844.26</v>
      </c>
      <c r="R31" s="42">
        <f t="shared" si="31"/>
        <v>3845.64</v>
      </c>
      <c r="S31" s="42">
        <f t="shared" si="31"/>
        <v>3846.28</v>
      </c>
      <c r="T31" s="42">
        <f t="shared" si="31"/>
        <v>3847.28</v>
      </c>
      <c r="U31" s="42">
        <f t="shared" si="31"/>
        <v>3842.77</v>
      </c>
      <c r="V31" s="42">
        <f t="shared" si="31"/>
        <v>3843.4</v>
      </c>
      <c r="W31" s="42">
        <f t="shared" si="31"/>
        <v>3844.1</v>
      </c>
      <c r="X31" s="42">
        <f t="shared" si="31"/>
        <v>3874.97</v>
      </c>
      <c r="Y31" s="42">
        <f t="shared" si="31"/>
        <v>3852.2</v>
      </c>
    </row>
    <row r="32" spans="1:25" ht="15.75" x14ac:dyDescent="0.25">
      <c r="A32" s="41">
        <v>25</v>
      </c>
      <c r="B32" s="42">
        <f t="shared" ref="B32:P32" si="32">ROUND(B171+$K$182+$K$183+B211,2)</f>
        <v>3851.54</v>
      </c>
      <c r="C32" s="42">
        <f t="shared" si="32"/>
        <v>3837.64</v>
      </c>
      <c r="D32" s="42">
        <f t="shared" si="32"/>
        <v>3830.65</v>
      </c>
      <c r="E32" s="42">
        <f t="shared" si="32"/>
        <v>3831.57</v>
      </c>
      <c r="F32" s="42">
        <f t="shared" si="32"/>
        <v>3824.74</v>
      </c>
      <c r="G32" s="42">
        <f t="shared" si="32"/>
        <v>3826.07</v>
      </c>
      <c r="H32" s="42">
        <f t="shared" si="32"/>
        <v>3828.61</v>
      </c>
      <c r="I32" s="42">
        <f t="shared" si="32"/>
        <v>3865.71</v>
      </c>
      <c r="J32" s="42">
        <f t="shared" si="32"/>
        <v>3865.63</v>
      </c>
      <c r="K32" s="42">
        <f t="shared" si="32"/>
        <v>3871.07</v>
      </c>
      <c r="L32" s="42">
        <f t="shared" si="32"/>
        <v>3873.26</v>
      </c>
      <c r="M32" s="42">
        <f t="shared" si="32"/>
        <v>3861.36</v>
      </c>
      <c r="N32" s="42">
        <f t="shared" si="32"/>
        <v>3868.38</v>
      </c>
      <c r="O32" s="42">
        <f t="shared" si="32"/>
        <v>3873.26</v>
      </c>
      <c r="P32" s="42">
        <f t="shared" si="32"/>
        <v>3865.03</v>
      </c>
      <c r="Q32" s="42">
        <f t="shared" ref="Q32:Y32" si="33">ROUND(Q171+$K$182+$K$183+Q211,2)</f>
        <v>3870.13</v>
      </c>
      <c r="R32" s="42">
        <f t="shared" si="33"/>
        <v>3868.22</v>
      </c>
      <c r="S32" s="42">
        <f t="shared" si="33"/>
        <v>3869.29</v>
      </c>
      <c r="T32" s="42">
        <f t="shared" si="33"/>
        <v>3864.47</v>
      </c>
      <c r="U32" s="42">
        <f t="shared" si="33"/>
        <v>3867.73</v>
      </c>
      <c r="V32" s="42">
        <f t="shared" si="33"/>
        <v>3870.84</v>
      </c>
      <c r="W32" s="42">
        <f t="shared" si="33"/>
        <v>3873.88</v>
      </c>
      <c r="X32" s="42">
        <f t="shared" si="33"/>
        <v>3891.08</v>
      </c>
      <c r="Y32" s="42">
        <f t="shared" si="33"/>
        <v>3887.56</v>
      </c>
    </row>
    <row r="33" spans="1:25" ht="15.75" x14ac:dyDescent="0.25">
      <c r="A33" s="41">
        <v>26</v>
      </c>
      <c r="B33" s="42">
        <f t="shared" ref="B33:P33" si="34">ROUND(B172+$K$182+$K$183+B212,2)</f>
        <v>3880.05</v>
      </c>
      <c r="C33" s="42">
        <f t="shared" si="34"/>
        <v>3864.19</v>
      </c>
      <c r="D33" s="42">
        <f t="shared" si="34"/>
        <v>3858.86</v>
      </c>
      <c r="E33" s="42">
        <f t="shared" si="34"/>
        <v>3863.84</v>
      </c>
      <c r="F33" s="42">
        <f t="shared" si="34"/>
        <v>3869.41</v>
      </c>
      <c r="G33" s="42">
        <f t="shared" si="34"/>
        <v>3857.29</v>
      </c>
      <c r="H33" s="42">
        <f t="shared" si="34"/>
        <v>3864.52</v>
      </c>
      <c r="I33" s="42">
        <f t="shared" si="34"/>
        <v>3865.76</v>
      </c>
      <c r="J33" s="42">
        <f t="shared" si="34"/>
        <v>3866.01</v>
      </c>
      <c r="K33" s="42">
        <f t="shared" si="34"/>
        <v>3866.6</v>
      </c>
      <c r="L33" s="42">
        <f t="shared" si="34"/>
        <v>3881</v>
      </c>
      <c r="M33" s="42">
        <f t="shared" si="34"/>
        <v>3882.56</v>
      </c>
      <c r="N33" s="42">
        <f t="shared" si="34"/>
        <v>3889.86</v>
      </c>
      <c r="O33" s="42">
        <f t="shared" si="34"/>
        <v>3891.8</v>
      </c>
      <c r="P33" s="42">
        <f t="shared" si="34"/>
        <v>3876.31</v>
      </c>
      <c r="Q33" s="42">
        <f t="shared" ref="Q33:Y33" si="35">ROUND(Q172+$K$182+$K$183+Q212,2)</f>
        <v>3884.03</v>
      </c>
      <c r="R33" s="42">
        <f t="shared" si="35"/>
        <v>3892.98</v>
      </c>
      <c r="S33" s="42">
        <f t="shared" si="35"/>
        <v>3909.65</v>
      </c>
      <c r="T33" s="42">
        <f t="shared" si="35"/>
        <v>3891.12</v>
      </c>
      <c r="U33" s="42">
        <f t="shared" si="35"/>
        <v>3886.68</v>
      </c>
      <c r="V33" s="42">
        <f t="shared" si="35"/>
        <v>3885.11</v>
      </c>
      <c r="W33" s="42">
        <f t="shared" si="35"/>
        <v>3892.93</v>
      </c>
      <c r="X33" s="42">
        <f t="shared" si="35"/>
        <v>3899.86</v>
      </c>
      <c r="Y33" s="42">
        <f t="shared" si="35"/>
        <v>3898.23</v>
      </c>
    </row>
    <row r="34" spans="1:25" ht="15.75" x14ac:dyDescent="0.25">
      <c r="A34" s="41">
        <v>27</v>
      </c>
      <c r="B34" s="42">
        <f t="shared" ref="B34:P34" si="36">ROUND(B173+$K$182+$K$183+B213,2)</f>
        <v>3896.28</v>
      </c>
      <c r="C34" s="42">
        <f t="shared" si="36"/>
        <v>3881.79</v>
      </c>
      <c r="D34" s="42">
        <f t="shared" si="36"/>
        <v>3869.69</v>
      </c>
      <c r="E34" s="42">
        <f t="shared" si="36"/>
        <v>3875.28</v>
      </c>
      <c r="F34" s="42">
        <f t="shared" si="36"/>
        <v>3871.86</v>
      </c>
      <c r="G34" s="42">
        <f t="shared" si="36"/>
        <v>3871.88</v>
      </c>
      <c r="H34" s="42">
        <f t="shared" si="36"/>
        <v>3866.21</v>
      </c>
      <c r="I34" s="42">
        <f t="shared" si="36"/>
        <v>3765.61</v>
      </c>
      <c r="J34" s="42">
        <f t="shared" si="36"/>
        <v>3765.85</v>
      </c>
      <c r="K34" s="42">
        <f t="shared" si="36"/>
        <v>3777.05</v>
      </c>
      <c r="L34" s="42">
        <f t="shared" si="36"/>
        <v>3776.49</v>
      </c>
      <c r="M34" s="42">
        <f t="shared" si="36"/>
        <v>3773.63</v>
      </c>
      <c r="N34" s="42">
        <f t="shared" si="36"/>
        <v>3782.6</v>
      </c>
      <c r="O34" s="42">
        <f t="shared" si="36"/>
        <v>3780.71</v>
      </c>
      <c r="P34" s="42">
        <f t="shared" si="36"/>
        <v>3780.44</v>
      </c>
      <c r="Q34" s="42">
        <f t="shared" ref="Q34:Y34" si="37">ROUND(Q173+$K$182+$K$183+Q213,2)</f>
        <v>3777.05</v>
      </c>
      <c r="R34" s="42">
        <f t="shared" si="37"/>
        <v>3771.23</v>
      </c>
      <c r="S34" s="42">
        <f t="shared" si="37"/>
        <v>3780.3</v>
      </c>
      <c r="T34" s="42">
        <f t="shared" si="37"/>
        <v>3783.32</v>
      </c>
      <c r="U34" s="42">
        <f t="shared" si="37"/>
        <v>3767.14</v>
      </c>
      <c r="V34" s="42">
        <f t="shared" si="37"/>
        <v>3766.88</v>
      </c>
      <c r="W34" s="42">
        <f t="shared" si="37"/>
        <v>3782.91</v>
      </c>
      <c r="X34" s="42">
        <f t="shared" si="37"/>
        <v>3788.75</v>
      </c>
      <c r="Y34" s="42">
        <f t="shared" si="37"/>
        <v>3790.94</v>
      </c>
    </row>
    <row r="35" spans="1:25" ht="15.75" x14ac:dyDescent="0.25">
      <c r="A35" s="41">
        <v>28</v>
      </c>
      <c r="B35" s="42">
        <f t="shared" ref="B35:P35" si="38">ROUND(B174+$K$182+$K$183+B214,2)</f>
        <v>3787.47</v>
      </c>
      <c r="C35" s="42">
        <f t="shared" si="38"/>
        <v>3778.47</v>
      </c>
      <c r="D35" s="42">
        <f t="shared" si="38"/>
        <v>3779.21</v>
      </c>
      <c r="E35" s="42">
        <f t="shared" si="38"/>
        <v>3780.11</v>
      </c>
      <c r="F35" s="42">
        <f t="shared" si="38"/>
        <v>3779.71</v>
      </c>
      <c r="G35" s="42">
        <f t="shared" si="38"/>
        <v>3779.65</v>
      </c>
      <c r="H35" s="42">
        <f t="shared" si="38"/>
        <v>3778.4</v>
      </c>
      <c r="I35" s="42">
        <f t="shared" si="38"/>
        <v>3733.2</v>
      </c>
      <c r="J35" s="42">
        <f t="shared" si="38"/>
        <v>3735.39</v>
      </c>
      <c r="K35" s="42">
        <f t="shared" si="38"/>
        <v>3739.61</v>
      </c>
      <c r="L35" s="42">
        <f t="shared" si="38"/>
        <v>3746.47</v>
      </c>
      <c r="M35" s="42">
        <f t="shared" si="38"/>
        <v>3743.91</v>
      </c>
      <c r="N35" s="42">
        <f t="shared" si="38"/>
        <v>3748.45</v>
      </c>
      <c r="O35" s="42">
        <f t="shared" si="38"/>
        <v>3747.85</v>
      </c>
      <c r="P35" s="42">
        <f t="shared" si="38"/>
        <v>3752.36</v>
      </c>
      <c r="Q35" s="42">
        <f t="shared" ref="Q35:Y35" si="39">ROUND(Q174+$K$182+$K$183+Q214,2)</f>
        <v>3752.44</v>
      </c>
      <c r="R35" s="42">
        <f t="shared" si="39"/>
        <v>3761.42</v>
      </c>
      <c r="S35" s="42">
        <f t="shared" si="39"/>
        <v>3759.33</v>
      </c>
      <c r="T35" s="42">
        <f t="shared" si="39"/>
        <v>3759.77</v>
      </c>
      <c r="U35" s="42">
        <f t="shared" si="39"/>
        <v>3753.18</v>
      </c>
      <c r="V35" s="42">
        <f t="shared" si="39"/>
        <v>3755.46</v>
      </c>
      <c r="W35" s="42">
        <f t="shared" si="39"/>
        <v>3758.43</v>
      </c>
      <c r="X35" s="42">
        <f t="shared" si="39"/>
        <v>3762.25</v>
      </c>
      <c r="Y35" s="42">
        <f t="shared" si="39"/>
        <v>3763.37</v>
      </c>
    </row>
    <row r="36" spans="1:25" ht="15.75" x14ac:dyDescent="0.25">
      <c r="A36" s="41">
        <v>29</v>
      </c>
      <c r="B36" s="42">
        <f>ROUND(B175+$K$182+$K$183+B215,2)</f>
        <v>3764.32</v>
      </c>
      <c r="C36" s="42">
        <f t="shared" ref="C36:P36" si="40">ROUND(C175+$K$182+$K$183+C215,2)</f>
        <v>3753.46</v>
      </c>
      <c r="D36" s="42">
        <f t="shared" si="40"/>
        <v>3752.68</v>
      </c>
      <c r="E36" s="42">
        <f t="shared" si="40"/>
        <v>3750.08</v>
      </c>
      <c r="F36" s="42">
        <f t="shared" si="40"/>
        <v>3748.95</v>
      </c>
      <c r="G36" s="42">
        <f t="shared" si="40"/>
        <v>3748.08</v>
      </c>
      <c r="H36" s="42">
        <f t="shared" si="40"/>
        <v>3746.14</v>
      </c>
      <c r="I36" s="42">
        <f t="shared" si="40"/>
        <v>3698.2</v>
      </c>
      <c r="J36" s="42">
        <f t="shared" si="40"/>
        <v>3695.11</v>
      </c>
      <c r="K36" s="42">
        <f t="shared" si="40"/>
        <v>3701.86</v>
      </c>
      <c r="L36" s="42">
        <f t="shared" si="40"/>
        <v>3710.56</v>
      </c>
      <c r="M36" s="42">
        <f t="shared" si="40"/>
        <v>3711.74</v>
      </c>
      <c r="N36" s="42">
        <f t="shared" si="40"/>
        <v>3713.32</v>
      </c>
      <c r="O36" s="42">
        <f t="shared" si="40"/>
        <v>3700.08</v>
      </c>
      <c r="P36" s="42">
        <f t="shared" si="40"/>
        <v>3719.57</v>
      </c>
      <c r="Q36" s="42">
        <f t="shared" ref="Q36:Y36" si="41">ROUND(Q175+$K$182+$K$183+Q215,2)</f>
        <v>3709.16</v>
      </c>
      <c r="R36" s="42">
        <f t="shared" si="41"/>
        <v>3706.1</v>
      </c>
      <c r="S36" s="42">
        <f t="shared" si="41"/>
        <v>3711.41</v>
      </c>
      <c r="T36" s="42">
        <f t="shared" si="41"/>
        <v>3704.26</v>
      </c>
      <c r="U36" s="42">
        <f t="shared" si="41"/>
        <v>3698.47</v>
      </c>
      <c r="V36" s="42">
        <f t="shared" si="41"/>
        <v>3704.38</v>
      </c>
      <c r="W36" s="42">
        <f t="shared" si="41"/>
        <v>3729.93</v>
      </c>
      <c r="X36" s="42">
        <f t="shared" si="41"/>
        <v>3986.36</v>
      </c>
      <c r="Y36" s="42">
        <f t="shared" si="41"/>
        <v>3791.44</v>
      </c>
    </row>
    <row r="37" spans="1:25" ht="15.75" x14ac:dyDescent="0.25">
      <c r="A37" s="41">
        <v>30</v>
      </c>
      <c r="B37" s="42">
        <f t="shared" ref="B37:P37" si="42">ROUND(B176+$K$182+$K$183+B216,2)</f>
        <v>3702.67</v>
      </c>
      <c r="C37" s="42">
        <f t="shared" si="42"/>
        <v>3702.55</v>
      </c>
      <c r="D37" s="42">
        <f t="shared" si="42"/>
        <v>3702.86</v>
      </c>
      <c r="E37" s="42">
        <f t="shared" si="42"/>
        <v>3702.94</v>
      </c>
      <c r="F37" s="42">
        <f t="shared" si="42"/>
        <v>3699.83</v>
      </c>
      <c r="G37" s="42">
        <f t="shared" si="42"/>
        <v>3696.36</v>
      </c>
      <c r="H37" s="42">
        <f t="shared" si="42"/>
        <v>3697.27</v>
      </c>
      <c r="I37" s="42">
        <f t="shared" si="42"/>
        <v>3730.71</v>
      </c>
      <c r="J37" s="42">
        <f t="shared" si="42"/>
        <v>3723.55</v>
      </c>
      <c r="K37" s="42">
        <f t="shared" si="42"/>
        <v>3737.45</v>
      </c>
      <c r="L37" s="42">
        <f t="shared" si="42"/>
        <v>3742.83</v>
      </c>
      <c r="M37" s="42">
        <f t="shared" si="42"/>
        <v>3748.23</v>
      </c>
      <c r="N37" s="42">
        <f t="shared" si="42"/>
        <v>3961.98</v>
      </c>
      <c r="O37" s="42">
        <f t="shared" si="42"/>
        <v>4004.98</v>
      </c>
      <c r="P37" s="42">
        <f t="shared" si="42"/>
        <v>3981.65</v>
      </c>
      <c r="Q37" s="42">
        <f t="shared" ref="Q37:Y37" si="43">ROUND(Q176+$K$182+$K$183+Q216,2)</f>
        <v>3980.44</v>
      </c>
      <c r="R37" s="42">
        <f t="shared" si="43"/>
        <v>4161.24</v>
      </c>
      <c r="S37" s="42">
        <f t="shared" si="43"/>
        <v>4215.05</v>
      </c>
      <c r="T37" s="42">
        <f t="shared" si="43"/>
        <v>4004.34</v>
      </c>
      <c r="U37" s="42">
        <f t="shared" si="43"/>
        <v>3990.39</v>
      </c>
      <c r="V37" s="42">
        <f t="shared" si="43"/>
        <v>3731.57</v>
      </c>
      <c r="W37" s="42">
        <f t="shared" si="43"/>
        <v>3744.84</v>
      </c>
      <c r="X37" s="42">
        <f t="shared" si="43"/>
        <v>4035.49</v>
      </c>
      <c r="Y37" s="42">
        <f t="shared" si="43"/>
        <v>3872.34</v>
      </c>
    </row>
    <row r="38" spans="1:25" ht="15.75" outlineLevel="1" x14ac:dyDescent="0.25">
      <c r="A38" s="41">
        <v>31</v>
      </c>
      <c r="B38" s="42">
        <f t="shared" ref="B38:P38" si="44">ROUND(B177+$K$182+$K$183+B217,2)</f>
        <v>3739.04</v>
      </c>
      <c r="C38" s="42">
        <f t="shared" si="44"/>
        <v>3734.68</v>
      </c>
      <c r="D38" s="42">
        <f t="shared" si="44"/>
        <v>3777.77</v>
      </c>
      <c r="E38" s="42">
        <f t="shared" si="44"/>
        <v>3760.79</v>
      </c>
      <c r="F38" s="42">
        <f t="shared" si="44"/>
        <v>3761.67</v>
      </c>
      <c r="G38" s="42">
        <f t="shared" si="44"/>
        <v>3755.32</v>
      </c>
      <c r="H38" s="42">
        <f t="shared" si="44"/>
        <v>3760.34</v>
      </c>
      <c r="I38" s="42">
        <f t="shared" si="44"/>
        <v>3780.03</v>
      </c>
      <c r="J38" s="42">
        <f t="shared" si="44"/>
        <v>3784.38</v>
      </c>
      <c r="K38" s="42">
        <f t="shared" si="44"/>
        <v>3792.59</v>
      </c>
      <c r="L38" s="42">
        <f t="shared" si="44"/>
        <v>3775.9</v>
      </c>
      <c r="M38" s="42">
        <f t="shared" si="44"/>
        <v>3775.1</v>
      </c>
      <c r="N38" s="42">
        <f t="shared" si="44"/>
        <v>3908.1</v>
      </c>
      <c r="O38" s="42">
        <f t="shared" si="44"/>
        <v>3972.21</v>
      </c>
      <c r="P38" s="42">
        <f t="shared" si="44"/>
        <v>3964.49</v>
      </c>
      <c r="Q38" s="42">
        <f t="shared" ref="Q38:Y38" si="45">ROUND(Q177+$K$182+$K$183+Q217,2)</f>
        <v>3960.11</v>
      </c>
      <c r="R38" s="42">
        <f t="shared" si="45"/>
        <v>3951.21</v>
      </c>
      <c r="S38" s="42">
        <f t="shared" si="45"/>
        <v>4086.64</v>
      </c>
      <c r="T38" s="42">
        <f t="shared" si="45"/>
        <v>4087.46</v>
      </c>
      <c r="U38" s="42">
        <f t="shared" si="45"/>
        <v>3961.91</v>
      </c>
      <c r="V38" s="42">
        <f t="shared" si="45"/>
        <v>3768.64</v>
      </c>
      <c r="W38" s="42">
        <f t="shared" si="45"/>
        <v>3780.45</v>
      </c>
      <c r="X38" s="42">
        <f t="shared" si="45"/>
        <v>3790.04</v>
      </c>
      <c r="Y38" s="42">
        <f t="shared" si="45"/>
        <v>3794.85</v>
      </c>
    </row>
    <row r="39" spans="1:25" ht="15.75" x14ac:dyDescent="0.25">
      <c r="A39" s="5"/>
      <c r="B39" s="5"/>
      <c r="C39" s="5"/>
      <c r="D39" s="5"/>
      <c r="E39" s="5"/>
      <c r="F39" s="5"/>
      <c r="G39" s="5"/>
      <c r="H39" s="5"/>
      <c r="I39" s="5"/>
      <c r="J39" s="5"/>
      <c r="K39" s="5"/>
      <c r="L39" s="5"/>
      <c r="M39" s="5"/>
      <c r="N39" s="5"/>
      <c r="O39" s="5"/>
      <c r="P39" s="5"/>
      <c r="Q39" s="5"/>
      <c r="R39" s="5"/>
      <c r="S39" s="5"/>
      <c r="T39" s="5"/>
      <c r="U39" s="5"/>
      <c r="V39" s="5"/>
      <c r="W39" s="5"/>
      <c r="X39" s="5"/>
      <c r="Y39" s="5"/>
    </row>
    <row r="40" spans="1:25" ht="18.75" x14ac:dyDescent="0.25">
      <c r="A40" s="189" t="s">
        <v>0</v>
      </c>
      <c r="B40" s="190" t="s">
        <v>74</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row>
    <row r="41" spans="1:25" ht="15.75" x14ac:dyDescent="0.25">
      <c r="A41" s="189"/>
      <c r="B41" s="40" t="s">
        <v>50</v>
      </c>
      <c r="C41" s="40" t="s">
        <v>51</v>
      </c>
      <c r="D41" s="40" t="s">
        <v>52</v>
      </c>
      <c r="E41" s="40" t="s">
        <v>53</v>
      </c>
      <c r="F41" s="40" t="s">
        <v>54</v>
      </c>
      <c r="G41" s="40" t="s">
        <v>55</v>
      </c>
      <c r="H41" s="40" t="s">
        <v>56</v>
      </c>
      <c r="I41" s="40" t="s">
        <v>57</v>
      </c>
      <c r="J41" s="40" t="s">
        <v>58</v>
      </c>
      <c r="K41" s="40" t="s">
        <v>59</v>
      </c>
      <c r="L41" s="40" t="s">
        <v>60</v>
      </c>
      <c r="M41" s="40" t="s">
        <v>61</v>
      </c>
      <c r="N41" s="40" t="s">
        <v>62</v>
      </c>
      <c r="O41" s="40" t="s">
        <v>63</v>
      </c>
      <c r="P41" s="40" t="s">
        <v>64</v>
      </c>
      <c r="Q41" s="40" t="s">
        <v>65</v>
      </c>
      <c r="R41" s="40" t="s">
        <v>66</v>
      </c>
      <c r="S41" s="40" t="s">
        <v>67</v>
      </c>
      <c r="T41" s="40" t="s">
        <v>68</v>
      </c>
      <c r="U41" s="40" t="s">
        <v>69</v>
      </c>
      <c r="V41" s="40" t="s">
        <v>70</v>
      </c>
      <c r="W41" s="40" t="s">
        <v>71</v>
      </c>
      <c r="X41" s="40" t="s">
        <v>72</v>
      </c>
      <c r="Y41" s="40" t="s">
        <v>73</v>
      </c>
    </row>
    <row r="42" spans="1:25" ht="15.75" x14ac:dyDescent="0.25">
      <c r="A42" s="41">
        <v>1</v>
      </c>
      <c r="B42" s="42">
        <f t="shared" ref="B42:Y42" si="46">ROUND(B147+$L$182+$L$183+B187,2)</f>
        <v>3902.69</v>
      </c>
      <c r="C42" s="42">
        <f t="shared" si="46"/>
        <v>3879.34</v>
      </c>
      <c r="D42" s="42">
        <f t="shared" si="46"/>
        <v>3879.71</v>
      </c>
      <c r="E42" s="42">
        <f t="shared" si="46"/>
        <v>3881.56</v>
      </c>
      <c r="F42" s="42">
        <f t="shared" si="46"/>
        <v>3879</v>
      </c>
      <c r="G42" s="42">
        <f t="shared" si="46"/>
        <v>3866.72</v>
      </c>
      <c r="H42" s="42">
        <f t="shared" si="46"/>
        <v>3865.95</v>
      </c>
      <c r="I42" s="42">
        <f t="shared" si="46"/>
        <v>3654.81</v>
      </c>
      <c r="J42" s="42">
        <f t="shared" si="46"/>
        <v>3650.06</v>
      </c>
      <c r="K42" s="42">
        <f t="shared" si="46"/>
        <v>3651.37</v>
      </c>
      <c r="L42" s="42">
        <f t="shared" si="46"/>
        <v>3652.94</v>
      </c>
      <c r="M42" s="42">
        <f t="shared" si="46"/>
        <v>3661.43</v>
      </c>
      <c r="N42" s="42">
        <f t="shared" si="46"/>
        <v>3666.99</v>
      </c>
      <c r="O42" s="42">
        <f t="shared" si="46"/>
        <v>3666.1</v>
      </c>
      <c r="P42" s="42">
        <f t="shared" si="46"/>
        <v>3667.09</v>
      </c>
      <c r="Q42" s="42">
        <f t="shared" si="46"/>
        <v>3667.19</v>
      </c>
      <c r="R42" s="42">
        <f t="shared" si="46"/>
        <v>3669.87</v>
      </c>
      <c r="S42" s="42">
        <f t="shared" si="46"/>
        <v>3669.04</v>
      </c>
      <c r="T42" s="42">
        <f t="shared" si="46"/>
        <v>3667.77</v>
      </c>
      <c r="U42" s="42">
        <f t="shared" si="46"/>
        <v>3663.71</v>
      </c>
      <c r="V42" s="42">
        <f t="shared" si="46"/>
        <v>3660.29</v>
      </c>
      <c r="W42" s="42">
        <f t="shared" si="46"/>
        <v>3666.99</v>
      </c>
      <c r="X42" s="42">
        <f t="shared" si="46"/>
        <v>3669.38</v>
      </c>
      <c r="Y42" s="42">
        <f t="shared" si="46"/>
        <v>3667.21</v>
      </c>
    </row>
    <row r="43" spans="1:25" ht="15.75" x14ac:dyDescent="0.25">
      <c r="A43" s="41">
        <v>2</v>
      </c>
      <c r="B43" s="42">
        <f t="shared" ref="B43:Y43" si="47">ROUND(B148+$L$182+$L$183+B188,2)</f>
        <v>3669.92</v>
      </c>
      <c r="C43" s="42">
        <f t="shared" si="47"/>
        <v>3668.32</v>
      </c>
      <c r="D43" s="42">
        <f t="shared" si="47"/>
        <v>3654.69</v>
      </c>
      <c r="E43" s="42">
        <f t="shared" si="47"/>
        <v>3656.49</v>
      </c>
      <c r="F43" s="42">
        <f t="shared" si="47"/>
        <v>3654.38</v>
      </c>
      <c r="G43" s="42">
        <f t="shared" si="47"/>
        <v>3651.24</v>
      </c>
      <c r="H43" s="42">
        <f t="shared" si="47"/>
        <v>3644.88</v>
      </c>
      <c r="I43" s="42">
        <f t="shared" si="47"/>
        <v>3996.62</v>
      </c>
      <c r="J43" s="42">
        <f t="shared" si="47"/>
        <v>4008.76</v>
      </c>
      <c r="K43" s="42">
        <f t="shared" si="47"/>
        <v>4011.97</v>
      </c>
      <c r="L43" s="42">
        <f t="shared" si="47"/>
        <v>4009.54</v>
      </c>
      <c r="M43" s="42">
        <f t="shared" si="47"/>
        <v>4007.39</v>
      </c>
      <c r="N43" s="42">
        <f t="shared" si="47"/>
        <v>4027.64</v>
      </c>
      <c r="O43" s="42">
        <f t="shared" si="47"/>
        <v>4018.02</v>
      </c>
      <c r="P43" s="42">
        <f t="shared" si="47"/>
        <v>4004.07</v>
      </c>
      <c r="Q43" s="42">
        <f t="shared" si="47"/>
        <v>4015.62</v>
      </c>
      <c r="R43" s="42">
        <f t="shared" si="47"/>
        <v>4011.44</v>
      </c>
      <c r="S43" s="42">
        <f t="shared" si="47"/>
        <v>4048.06</v>
      </c>
      <c r="T43" s="42">
        <f t="shared" si="47"/>
        <v>4038.59</v>
      </c>
      <c r="U43" s="42">
        <f t="shared" si="47"/>
        <v>4024.53</v>
      </c>
      <c r="V43" s="42">
        <f t="shared" si="47"/>
        <v>4021.2</v>
      </c>
      <c r="W43" s="42">
        <f t="shared" si="47"/>
        <v>4024.15</v>
      </c>
      <c r="X43" s="42">
        <f t="shared" si="47"/>
        <v>4026.82</v>
      </c>
      <c r="Y43" s="42">
        <f t="shared" si="47"/>
        <v>4024.57</v>
      </c>
    </row>
    <row r="44" spans="1:25" ht="15.75" x14ac:dyDescent="0.25">
      <c r="A44" s="41">
        <v>3</v>
      </c>
      <c r="B44" s="42">
        <f t="shared" ref="B44:Y44" si="48">ROUND(B149+$L$182+$L$183+B189,2)</f>
        <v>4025.88</v>
      </c>
      <c r="C44" s="42">
        <f t="shared" si="48"/>
        <v>4023.42</v>
      </c>
      <c r="D44" s="42">
        <f t="shared" si="48"/>
        <v>4023.05</v>
      </c>
      <c r="E44" s="42">
        <f t="shared" si="48"/>
        <v>4024.09</v>
      </c>
      <c r="F44" s="42">
        <f t="shared" si="48"/>
        <v>4022.05</v>
      </c>
      <c r="G44" s="42">
        <f t="shared" si="48"/>
        <v>4014.36</v>
      </c>
      <c r="H44" s="42">
        <f t="shared" si="48"/>
        <v>4005.07</v>
      </c>
      <c r="I44" s="42">
        <f t="shared" si="48"/>
        <v>3930.29</v>
      </c>
      <c r="J44" s="42">
        <f t="shared" si="48"/>
        <v>3918.14</v>
      </c>
      <c r="K44" s="42">
        <f t="shared" si="48"/>
        <v>3934.02</v>
      </c>
      <c r="L44" s="42">
        <f t="shared" si="48"/>
        <v>3941.4</v>
      </c>
      <c r="M44" s="42">
        <f t="shared" si="48"/>
        <v>3938.64</v>
      </c>
      <c r="N44" s="42">
        <f t="shared" si="48"/>
        <v>3938.41</v>
      </c>
      <c r="O44" s="42">
        <f t="shared" si="48"/>
        <v>3937.47</v>
      </c>
      <c r="P44" s="42">
        <f t="shared" si="48"/>
        <v>3951.73</v>
      </c>
      <c r="Q44" s="42">
        <f t="shared" si="48"/>
        <v>3958.52</v>
      </c>
      <c r="R44" s="42">
        <f t="shared" si="48"/>
        <v>3960.54</v>
      </c>
      <c r="S44" s="42">
        <f t="shared" si="48"/>
        <v>3956.5</v>
      </c>
      <c r="T44" s="42">
        <f t="shared" si="48"/>
        <v>3957.01</v>
      </c>
      <c r="U44" s="42">
        <f t="shared" si="48"/>
        <v>3952.55</v>
      </c>
      <c r="V44" s="42">
        <f t="shared" si="48"/>
        <v>3943.52</v>
      </c>
      <c r="W44" s="42">
        <f t="shared" si="48"/>
        <v>3951.53</v>
      </c>
      <c r="X44" s="42">
        <f t="shared" si="48"/>
        <v>3960.1</v>
      </c>
      <c r="Y44" s="42">
        <f t="shared" si="48"/>
        <v>3945.27</v>
      </c>
    </row>
    <row r="45" spans="1:25" ht="15.75" x14ac:dyDescent="0.25">
      <c r="A45" s="41">
        <v>4</v>
      </c>
      <c r="B45" s="42">
        <f t="shared" ref="B45:Y45" si="49">ROUND(B150+$L$182+$L$183+B190,2)</f>
        <v>3946.71</v>
      </c>
      <c r="C45" s="42">
        <f t="shared" si="49"/>
        <v>3945.03</v>
      </c>
      <c r="D45" s="42">
        <f t="shared" si="49"/>
        <v>3942.53</v>
      </c>
      <c r="E45" s="42">
        <f t="shared" si="49"/>
        <v>3943.37</v>
      </c>
      <c r="F45" s="42">
        <f t="shared" si="49"/>
        <v>3942.16</v>
      </c>
      <c r="G45" s="42">
        <f t="shared" si="49"/>
        <v>3938.41</v>
      </c>
      <c r="H45" s="42">
        <f t="shared" si="49"/>
        <v>3938.73</v>
      </c>
      <c r="I45" s="42">
        <f t="shared" si="49"/>
        <v>3988.39</v>
      </c>
      <c r="J45" s="42">
        <f t="shared" si="49"/>
        <v>3989.07</v>
      </c>
      <c r="K45" s="42">
        <f t="shared" si="49"/>
        <v>3987.56</v>
      </c>
      <c r="L45" s="42">
        <f t="shared" si="49"/>
        <v>3968.69</v>
      </c>
      <c r="M45" s="42">
        <f t="shared" si="49"/>
        <v>3991.37</v>
      </c>
      <c r="N45" s="42">
        <f t="shared" si="49"/>
        <v>3999.79</v>
      </c>
      <c r="O45" s="42">
        <f t="shared" si="49"/>
        <v>4001.37</v>
      </c>
      <c r="P45" s="42">
        <f t="shared" si="49"/>
        <v>4007</v>
      </c>
      <c r="Q45" s="42">
        <f t="shared" si="49"/>
        <v>4021.93</v>
      </c>
      <c r="R45" s="42">
        <f t="shared" si="49"/>
        <v>4022.54</v>
      </c>
      <c r="S45" s="42">
        <f t="shared" si="49"/>
        <v>4023.63</v>
      </c>
      <c r="T45" s="42">
        <f t="shared" si="49"/>
        <v>4025.33</v>
      </c>
      <c r="U45" s="42">
        <f t="shared" si="49"/>
        <v>4020.18</v>
      </c>
      <c r="V45" s="42">
        <f t="shared" si="49"/>
        <v>4017.89</v>
      </c>
      <c r="W45" s="42">
        <f t="shared" si="49"/>
        <v>4000.95</v>
      </c>
      <c r="X45" s="42">
        <f t="shared" si="49"/>
        <v>4003.87</v>
      </c>
      <c r="Y45" s="42">
        <f t="shared" si="49"/>
        <v>4005.59</v>
      </c>
    </row>
    <row r="46" spans="1:25" ht="15.75" x14ac:dyDescent="0.25">
      <c r="A46" s="41">
        <v>5</v>
      </c>
      <c r="B46" s="42">
        <f t="shared" ref="B46:Y46" si="50">ROUND(B151+$L$182+$L$183+B191,2)</f>
        <v>3999.45</v>
      </c>
      <c r="C46" s="42">
        <f t="shared" si="50"/>
        <v>4003.34</v>
      </c>
      <c r="D46" s="42">
        <f t="shared" si="50"/>
        <v>4011.76</v>
      </c>
      <c r="E46" s="42">
        <f t="shared" si="50"/>
        <v>4015.37</v>
      </c>
      <c r="F46" s="42">
        <f t="shared" si="50"/>
        <v>4005.71</v>
      </c>
      <c r="G46" s="42">
        <f t="shared" si="50"/>
        <v>4002.93</v>
      </c>
      <c r="H46" s="42">
        <f t="shared" si="50"/>
        <v>4011.38</v>
      </c>
      <c r="I46" s="42">
        <f t="shared" si="50"/>
        <v>3979.29</v>
      </c>
      <c r="J46" s="42">
        <f t="shared" si="50"/>
        <v>3979.61</v>
      </c>
      <c r="K46" s="42">
        <f t="shared" si="50"/>
        <v>3981.63</v>
      </c>
      <c r="L46" s="42">
        <f t="shared" si="50"/>
        <v>3965.03</v>
      </c>
      <c r="M46" s="42">
        <f t="shared" si="50"/>
        <v>3969.29</v>
      </c>
      <c r="N46" s="42">
        <f t="shared" si="50"/>
        <v>3958.43</v>
      </c>
      <c r="O46" s="42">
        <f t="shared" si="50"/>
        <v>3973.27</v>
      </c>
      <c r="P46" s="42">
        <f t="shared" si="50"/>
        <v>3965.44</v>
      </c>
      <c r="Q46" s="42">
        <f t="shared" si="50"/>
        <v>3975.18</v>
      </c>
      <c r="R46" s="42">
        <f t="shared" si="50"/>
        <v>3973.86</v>
      </c>
      <c r="S46" s="42">
        <f t="shared" si="50"/>
        <v>3971.51</v>
      </c>
      <c r="T46" s="42">
        <f t="shared" si="50"/>
        <v>3974.69</v>
      </c>
      <c r="U46" s="42">
        <f t="shared" si="50"/>
        <v>3971.64</v>
      </c>
      <c r="V46" s="42">
        <f t="shared" si="50"/>
        <v>3962.91</v>
      </c>
      <c r="W46" s="42">
        <f t="shared" si="50"/>
        <v>3974.13</v>
      </c>
      <c r="X46" s="42">
        <f t="shared" si="50"/>
        <v>3975.12</v>
      </c>
      <c r="Y46" s="42">
        <f t="shared" si="50"/>
        <v>3975.04</v>
      </c>
    </row>
    <row r="47" spans="1:25" ht="15.75" x14ac:dyDescent="0.25">
      <c r="A47" s="41">
        <v>6</v>
      </c>
      <c r="B47" s="42">
        <f t="shared" ref="B47:Y47" si="51">ROUND(B152+$L$182+$L$183+B192,2)</f>
        <v>3979.45</v>
      </c>
      <c r="C47" s="42">
        <f t="shared" si="51"/>
        <v>3972.45</v>
      </c>
      <c r="D47" s="42">
        <f t="shared" si="51"/>
        <v>3969.32</v>
      </c>
      <c r="E47" s="42">
        <f t="shared" si="51"/>
        <v>3967.48</v>
      </c>
      <c r="F47" s="42">
        <f t="shared" si="51"/>
        <v>3962.52</v>
      </c>
      <c r="G47" s="42">
        <f t="shared" si="51"/>
        <v>3967.01</v>
      </c>
      <c r="H47" s="42">
        <f t="shared" si="51"/>
        <v>3969.3</v>
      </c>
      <c r="I47" s="42">
        <f t="shared" si="51"/>
        <v>3777.12</v>
      </c>
      <c r="J47" s="42">
        <f t="shared" si="51"/>
        <v>3789.46</v>
      </c>
      <c r="K47" s="42">
        <f t="shared" si="51"/>
        <v>3791.55</v>
      </c>
      <c r="L47" s="42">
        <f t="shared" si="51"/>
        <v>3793.13</v>
      </c>
      <c r="M47" s="42">
        <f t="shared" si="51"/>
        <v>3794.16</v>
      </c>
      <c r="N47" s="42">
        <f t="shared" si="51"/>
        <v>3793.82</v>
      </c>
      <c r="O47" s="42">
        <f t="shared" si="51"/>
        <v>3794.06</v>
      </c>
      <c r="P47" s="42">
        <f t="shared" si="51"/>
        <v>3795.53</v>
      </c>
      <c r="Q47" s="42">
        <f t="shared" si="51"/>
        <v>3796.81</v>
      </c>
      <c r="R47" s="42">
        <f t="shared" si="51"/>
        <v>3796.16</v>
      </c>
      <c r="S47" s="42">
        <f t="shared" si="51"/>
        <v>3790.55</v>
      </c>
      <c r="T47" s="42">
        <f t="shared" si="51"/>
        <v>3784.61</v>
      </c>
      <c r="U47" s="42">
        <f t="shared" si="51"/>
        <v>3785.88</v>
      </c>
      <c r="V47" s="42">
        <f t="shared" si="51"/>
        <v>3779.35</v>
      </c>
      <c r="W47" s="42">
        <f t="shared" si="51"/>
        <v>3786.09</v>
      </c>
      <c r="X47" s="42">
        <f t="shared" si="51"/>
        <v>3781.28</v>
      </c>
      <c r="Y47" s="42">
        <f t="shared" si="51"/>
        <v>3796.08</v>
      </c>
    </row>
    <row r="48" spans="1:25" ht="15.75" x14ac:dyDescent="0.25">
      <c r="A48" s="41">
        <v>7</v>
      </c>
      <c r="B48" s="42">
        <f t="shared" ref="B48:Y48" si="52">ROUND(B153+$L$182+$L$183+B193,2)</f>
        <v>4022.52</v>
      </c>
      <c r="C48" s="42">
        <f t="shared" si="52"/>
        <v>4007.28</v>
      </c>
      <c r="D48" s="42">
        <f t="shared" si="52"/>
        <v>3898.53</v>
      </c>
      <c r="E48" s="42">
        <f t="shared" si="52"/>
        <v>3952.19</v>
      </c>
      <c r="F48" s="42">
        <f t="shared" si="52"/>
        <v>3878.36</v>
      </c>
      <c r="G48" s="42">
        <f t="shared" si="52"/>
        <v>3868.23</v>
      </c>
      <c r="H48" s="42">
        <f t="shared" si="52"/>
        <v>3868.92</v>
      </c>
      <c r="I48" s="42">
        <f t="shared" si="52"/>
        <v>4064.52</v>
      </c>
      <c r="J48" s="42">
        <f t="shared" si="52"/>
        <v>4079.4</v>
      </c>
      <c r="K48" s="42">
        <f t="shared" si="52"/>
        <v>4093.72</v>
      </c>
      <c r="L48" s="42">
        <f t="shared" si="52"/>
        <v>4091.1</v>
      </c>
      <c r="M48" s="42">
        <f t="shared" si="52"/>
        <v>4111.95</v>
      </c>
      <c r="N48" s="42">
        <f t="shared" si="52"/>
        <v>4098.54</v>
      </c>
      <c r="O48" s="42">
        <f t="shared" si="52"/>
        <v>4097.8</v>
      </c>
      <c r="P48" s="42">
        <f t="shared" si="52"/>
        <v>4099.04</v>
      </c>
      <c r="Q48" s="42">
        <f t="shared" si="52"/>
        <v>4122.33</v>
      </c>
      <c r="R48" s="42">
        <f t="shared" si="52"/>
        <v>4114.91</v>
      </c>
      <c r="S48" s="42">
        <f t="shared" si="52"/>
        <v>4122.0600000000004</v>
      </c>
      <c r="T48" s="42">
        <f t="shared" si="52"/>
        <v>4112.5</v>
      </c>
      <c r="U48" s="42">
        <f t="shared" si="52"/>
        <v>4105.07</v>
      </c>
      <c r="V48" s="42">
        <f t="shared" si="52"/>
        <v>4183.72</v>
      </c>
      <c r="W48" s="42">
        <f t="shared" si="52"/>
        <v>4152.6099999999997</v>
      </c>
      <c r="X48" s="42">
        <f t="shared" si="52"/>
        <v>4154.3100000000004</v>
      </c>
      <c r="Y48" s="42">
        <f t="shared" si="52"/>
        <v>4097.53</v>
      </c>
    </row>
    <row r="49" spans="1:25" ht="15.75" x14ac:dyDescent="0.25">
      <c r="A49" s="41">
        <v>8</v>
      </c>
      <c r="B49" s="42">
        <f t="shared" ref="B49:Y49" si="53">ROUND(B154+$L$182+$L$183+B194,2)</f>
        <v>4143.03</v>
      </c>
      <c r="C49" s="42">
        <f t="shared" si="53"/>
        <v>4074.72</v>
      </c>
      <c r="D49" s="42">
        <f t="shared" si="53"/>
        <v>4045.08</v>
      </c>
      <c r="E49" s="42">
        <f t="shared" si="53"/>
        <v>4030.67</v>
      </c>
      <c r="F49" s="42">
        <f t="shared" si="53"/>
        <v>4048.42</v>
      </c>
      <c r="G49" s="42">
        <f t="shared" si="53"/>
        <v>4023.16</v>
      </c>
      <c r="H49" s="42">
        <f t="shared" si="53"/>
        <v>4043.49</v>
      </c>
      <c r="I49" s="42">
        <f t="shared" si="53"/>
        <v>4144.78</v>
      </c>
      <c r="J49" s="42">
        <f t="shared" si="53"/>
        <v>4139.18</v>
      </c>
      <c r="K49" s="42">
        <f t="shared" si="53"/>
        <v>4151.3500000000004</v>
      </c>
      <c r="L49" s="42">
        <f t="shared" si="53"/>
        <v>4142.68</v>
      </c>
      <c r="M49" s="42">
        <f t="shared" si="53"/>
        <v>4138.3599999999997</v>
      </c>
      <c r="N49" s="42">
        <f t="shared" si="53"/>
        <v>4133.75</v>
      </c>
      <c r="O49" s="42">
        <f t="shared" si="53"/>
        <v>4142.13</v>
      </c>
      <c r="P49" s="42">
        <f t="shared" si="53"/>
        <v>4134.03</v>
      </c>
      <c r="Q49" s="42">
        <f t="shared" si="53"/>
        <v>4130.07</v>
      </c>
      <c r="R49" s="42">
        <f t="shared" si="53"/>
        <v>4131.26</v>
      </c>
      <c r="S49" s="42">
        <f t="shared" si="53"/>
        <v>4135.3900000000003</v>
      </c>
      <c r="T49" s="42">
        <f t="shared" si="53"/>
        <v>4149.7299999999996</v>
      </c>
      <c r="U49" s="42">
        <f t="shared" si="53"/>
        <v>4142.78</v>
      </c>
      <c r="V49" s="42">
        <f t="shared" si="53"/>
        <v>4174.3</v>
      </c>
      <c r="W49" s="42">
        <f t="shared" si="53"/>
        <v>4166.05</v>
      </c>
      <c r="X49" s="42">
        <f t="shared" si="53"/>
        <v>4218.99</v>
      </c>
      <c r="Y49" s="42">
        <f t="shared" si="53"/>
        <v>4180.6400000000003</v>
      </c>
    </row>
    <row r="50" spans="1:25" ht="15.75" x14ac:dyDescent="0.25">
      <c r="A50" s="41">
        <v>9</v>
      </c>
      <c r="B50" s="42">
        <f t="shared" ref="B50:Y50" si="54">ROUND(B155+$L$182+$L$183+B195,2)</f>
        <v>4181.91</v>
      </c>
      <c r="C50" s="42">
        <f t="shared" si="54"/>
        <v>4171.83</v>
      </c>
      <c r="D50" s="42">
        <f t="shared" si="54"/>
        <v>4137.49</v>
      </c>
      <c r="E50" s="42">
        <f t="shared" si="54"/>
        <v>4144.6099999999997</v>
      </c>
      <c r="F50" s="42">
        <f t="shared" si="54"/>
        <v>4141.04</v>
      </c>
      <c r="G50" s="42">
        <f t="shared" si="54"/>
        <v>4130.76</v>
      </c>
      <c r="H50" s="42">
        <f t="shared" si="54"/>
        <v>4140.0200000000004</v>
      </c>
      <c r="I50" s="42">
        <f t="shared" si="54"/>
        <v>4096.17</v>
      </c>
      <c r="J50" s="42">
        <f t="shared" si="54"/>
        <v>4090.07</v>
      </c>
      <c r="K50" s="42">
        <f t="shared" si="54"/>
        <v>4101.24</v>
      </c>
      <c r="L50" s="42">
        <f t="shared" si="54"/>
        <v>4092.17</v>
      </c>
      <c r="M50" s="42">
        <f t="shared" si="54"/>
        <v>4083.93</v>
      </c>
      <c r="N50" s="42">
        <f t="shared" si="54"/>
        <v>4072.86</v>
      </c>
      <c r="O50" s="42">
        <f t="shared" si="54"/>
        <v>4090.36</v>
      </c>
      <c r="P50" s="42">
        <f t="shared" si="54"/>
        <v>4053.22</v>
      </c>
      <c r="Q50" s="42">
        <f t="shared" si="54"/>
        <v>4053.21</v>
      </c>
      <c r="R50" s="42">
        <f t="shared" si="54"/>
        <v>4044.01</v>
      </c>
      <c r="S50" s="42">
        <f t="shared" si="54"/>
        <v>4087.92</v>
      </c>
      <c r="T50" s="42">
        <f t="shared" si="54"/>
        <v>4085.76</v>
      </c>
      <c r="U50" s="42">
        <f t="shared" si="54"/>
        <v>4081.41</v>
      </c>
      <c r="V50" s="42">
        <f t="shared" si="54"/>
        <v>4090.35</v>
      </c>
      <c r="W50" s="42">
        <f t="shared" si="54"/>
        <v>4097.3900000000003</v>
      </c>
      <c r="X50" s="42">
        <f t="shared" si="54"/>
        <v>4106.5600000000004</v>
      </c>
      <c r="Y50" s="42">
        <f t="shared" si="54"/>
        <v>4073.34</v>
      </c>
    </row>
    <row r="51" spans="1:25" ht="15.75" x14ac:dyDescent="0.25">
      <c r="A51" s="41">
        <v>10</v>
      </c>
      <c r="B51" s="42">
        <f t="shared" ref="B51:Y51" si="55">ROUND(B156+$L$182+$L$183+B196,2)</f>
        <v>4103.3500000000004</v>
      </c>
      <c r="C51" s="42">
        <f t="shared" si="55"/>
        <v>4093.52</v>
      </c>
      <c r="D51" s="42">
        <f t="shared" si="55"/>
        <v>4093.21</v>
      </c>
      <c r="E51" s="42">
        <f t="shared" si="55"/>
        <v>4078.2</v>
      </c>
      <c r="F51" s="42">
        <f t="shared" si="55"/>
        <v>4070.27</v>
      </c>
      <c r="G51" s="42">
        <f t="shared" si="55"/>
        <v>4054.96</v>
      </c>
      <c r="H51" s="42">
        <f t="shared" si="55"/>
        <v>4047.36</v>
      </c>
      <c r="I51" s="42">
        <f t="shared" si="55"/>
        <v>4044.48</v>
      </c>
      <c r="J51" s="42">
        <f t="shared" si="55"/>
        <v>4047.98</v>
      </c>
      <c r="K51" s="42">
        <f t="shared" si="55"/>
        <v>4088.97</v>
      </c>
      <c r="L51" s="42">
        <f t="shared" si="55"/>
        <v>4061.35</v>
      </c>
      <c r="M51" s="42">
        <f t="shared" si="55"/>
        <v>4063.1</v>
      </c>
      <c r="N51" s="42">
        <f t="shared" si="55"/>
        <v>4068.03</v>
      </c>
      <c r="O51" s="42">
        <f t="shared" si="55"/>
        <v>4005.22</v>
      </c>
      <c r="P51" s="42">
        <f t="shared" si="55"/>
        <v>3969.79</v>
      </c>
      <c r="Q51" s="42">
        <f t="shared" si="55"/>
        <v>3979.74</v>
      </c>
      <c r="R51" s="42">
        <f t="shared" si="55"/>
        <v>3966.19</v>
      </c>
      <c r="S51" s="42">
        <f t="shared" si="55"/>
        <v>3951.59</v>
      </c>
      <c r="T51" s="42">
        <f t="shared" si="55"/>
        <v>3971.55</v>
      </c>
      <c r="U51" s="42">
        <f t="shared" si="55"/>
        <v>4003.5</v>
      </c>
      <c r="V51" s="42">
        <f t="shared" si="55"/>
        <v>4067.53</v>
      </c>
      <c r="W51" s="42">
        <f t="shared" si="55"/>
        <v>4075.51</v>
      </c>
      <c r="X51" s="42">
        <f t="shared" si="55"/>
        <v>4083.34</v>
      </c>
      <c r="Y51" s="42">
        <f t="shared" si="55"/>
        <v>4061.68</v>
      </c>
    </row>
    <row r="52" spans="1:25" ht="15.75" x14ac:dyDescent="0.25">
      <c r="A52" s="41">
        <v>11</v>
      </c>
      <c r="B52" s="42">
        <f t="shared" ref="B52:Y52" si="56">ROUND(B157+$L$182+$L$183+B197,2)</f>
        <v>4086.8</v>
      </c>
      <c r="C52" s="42">
        <f t="shared" si="56"/>
        <v>4080.84</v>
      </c>
      <c r="D52" s="42">
        <f t="shared" si="56"/>
        <v>4073.85</v>
      </c>
      <c r="E52" s="42">
        <f t="shared" si="56"/>
        <v>4044.53</v>
      </c>
      <c r="F52" s="42">
        <f t="shared" si="56"/>
        <v>4042.23</v>
      </c>
      <c r="G52" s="42">
        <f t="shared" si="56"/>
        <v>4036.04</v>
      </c>
      <c r="H52" s="42">
        <f t="shared" si="56"/>
        <v>4042.64</v>
      </c>
      <c r="I52" s="42">
        <f t="shared" si="56"/>
        <v>3993.11</v>
      </c>
      <c r="J52" s="42">
        <f t="shared" si="56"/>
        <v>4008.93</v>
      </c>
      <c r="K52" s="42">
        <f t="shared" si="56"/>
        <v>4037.69</v>
      </c>
      <c r="L52" s="42">
        <f t="shared" si="56"/>
        <v>4018.53</v>
      </c>
      <c r="M52" s="42">
        <f t="shared" si="56"/>
        <v>4038.37</v>
      </c>
      <c r="N52" s="42">
        <f t="shared" si="56"/>
        <v>4059.75</v>
      </c>
      <c r="O52" s="42">
        <f t="shared" si="56"/>
        <v>4064.24</v>
      </c>
      <c r="P52" s="42">
        <f t="shared" si="56"/>
        <v>4040.9</v>
      </c>
      <c r="Q52" s="42">
        <f t="shared" si="56"/>
        <v>4019.65</v>
      </c>
      <c r="R52" s="42">
        <f t="shared" si="56"/>
        <v>4016.86</v>
      </c>
      <c r="S52" s="42">
        <f t="shared" si="56"/>
        <v>4017.6</v>
      </c>
      <c r="T52" s="42">
        <f t="shared" si="56"/>
        <v>4014.24</v>
      </c>
      <c r="U52" s="42">
        <f t="shared" si="56"/>
        <v>4033.75</v>
      </c>
      <c r="V52" s="42">
        <f t="shared" si="56"/>
        <v>4102.08</v>
      </c>
      <c r="W52" s="42">
        <f t="shared" si="56"/>
        <v>4104.6099999999997</v>
      </c>
      <c r="X52" s="42">
        <f t="shared" si="56"/>
        <v>4121.45</v>
      </c>
      <c r="Y52" s="42">
        <f t="shared" si="56"/>
        <v>4054.26</v>
      </c>
    </row>
    <row r="53" spans="1:25" ht="15.75" x14ac:dyDescent="0.25">
      <c r="A53" s="41">
        <v>12</v>
      </c>
      <c r="B53" s="42">
        <f t="shared" ref="B53:Y53" si="57">ROUND(B158+$L$182+$L$183+B198,2)</f>
        <v>4072.82</v>
      </c>
      <c r="C53" s="42">
        <f t="shared" si="57"/>
        <v>4061.21</v>
      </c>
      <c r="D53" s="42">
        <f t="shared" si="57"/>
        <v>4044.14</v>
      </c>
      <c r="E53" s="42">
        <f t="shared" si="57"/>
        <v>4044.79</v>
      </c>
      <c r="F53" s="42">
        <f t="shared" si="57"/>
        <v>4041.69</v>
      </c>
      <c r="G53" s="42">
        <f t="shared" si="57"/>
        <v>4019.44</v>
      </c>
      <c r="H53" s="42">
        <f t="shared" si="57"/>
        <v>4012.39</v>
      </c>
      <c r="I53" s="42">
        <f t="shared" si="57"/>
        <v>4094.2</v>
      </c>
      <c r="J53" s="42">
        <f t="shared" si="57"/>
        <v>4095.71</v>
      </c>
      <c r="K53" s="42">
        <f t="shared" si="57"/>
        <v>4104.29</v>
      </c>
      <c r="L53" s="42">
        <f t="shared" si="57"/>
        <v>4089.12</v>
      </c>
      <c r="M53" s="42">
        <f t="shared" si="57"/>
        <v>4081.22</v>
      </c>
      <c r="N53" s="42">
        <f t="shared" si="57"/>
        <v>4087</v>
      </c>
      <c r="O53" s="42">
        <f t="shared" si="57"/>
        <v>4083.28</v>
      </c>
      <c r="P53" s="42">
        <f t="shared" si="57"/>
        <v>4081.85</v>
      </c>
      <c r="Q53" s="42">
        <f t="shared" si="57"/>
        <v>4077.5</v>
      </c>
      <c r="R53" s="42">
        <f t="shared" si="57"/>
        <v>4088.95</v>
      </c>
      <c r="S53" s="42">
        <f t="shared" si="57"/>
        <v>4086.64</v>
      </c>
      <c r="T53" s="42">
        <f t="shared" si="57"/>
        <v>4070.15</v>
      </c>
      <c r="U53" s="42">
        <f t="shared" si="57"/>
        <v>4068.59</v>
      </c>
      <c r="V53" s="42">
        <f t="shared" si="57"/>
        <v>4122.47</v>
      </c>
      <c r="W53" s="42">
        <f t="shared" si="57"/>
        <v>4124.93</v>
      </c>
      <c r="X53" s="42">
        <f t="shared" si="57"/>
        <v>4134.99</v>
      </c>
      <c r="Y53" s="42">
        <f t="shared" si="57"/>
        <v>4086.69</v>
      </c>
    </row>
    <row r="54" spans="1:25" ht="15.75" x14ac:dyDescent="0.25">
      <c r="A54" s="41">
        <v>13</v>
      </c>
      <c r="B54" s="42">
        <f t="shared" ref="B54:Y54" si="58">ROUND(B159+$L$182+$L$183+B199,2)</f>
        <v>4093.99</v>
      </c>
      <c r="C54" s="42">
        <f t="shared" si="58"/>
        <v>4079.8</v>
      </c>
      <c r="D54" s="42">
        <f t="shared" si="58"/>
        <v>4086.14</v>
      </c>
      <c r="E54" s="42">
        <f t="shared" si="58"/>
        <v>4083.61</v>
      </c>
      <c r="F54" s="42">
        <f t="shared" si="58"/>
        <v>4092.02</v>
      </c>
      <c r="G54" s="42">
        <f t="shared" si="58"/>
        <v>4076.13</v>
      </c>
      <c r="H54" s="42">
        <f t="shared" si="58"/>
        <v>4088.19</v>
      </c>
      <c r="I54" s="42">
        <f t="shared" si="58"/>
        <v>4062.78</v>
      </c>
      <c r="J54" s="42">
        <f t="shared" si="58"/>
        <v>4063.76</v>
      </c>
      <c r="K54" s="42">
        <f t="shared" si="58"/>
        <v>4071.09</v>
      </c>
      <c r="L54" s="42">
        <f t="shared" si="58"/>
        <v>4079.46</v>
      </c>
      <c r="M54" s="42">
        <f t="shared" si="58"/>
        <v>4077.33</v>
      </c>
      <c r="N54" s="42">
        <f t="shared" si="58"/>
        <v>4077.38</v>
      </c>
      <c r="O54" s="42">
        <f t="shared" si="58"/>
        <v>4074.54</v>
      </c>
      <c r="P54" s="42">
        <f t="shared" si="58"/>
        <v>4081.3</v>
      </c>
      <c r="Q54" s="42">
        <f t="shared" si="58"/>
        <v>4086.11</v>
      </c>
      <c r="R54" s="42">
        <f t="shared" si="58"/>
        <v>4092.51</v>
      </c>
      <c r="S54" s="42">
        <f t="shared" si="58"/>
        <v>4089.43</v>
      </c>
      <c r="T54" s="42">
        <f t="shared" si="58"/>
        <v>4088.27</v>
      </c>
      <c r="U54" s="42">
        <f t="shared" si="58"/>
        <v>4084.88</v>
      </c>
      <c r="V54" s="42">
        <f t="shared" si="58"/>
        <v>4073.64</v>
      </c>
      <c r="W54" s="42">
        <f t="shared" si="58"/>
        <v>4090.12</v>
      </c>
      <c r="X54" s="42">
        <f t="shared" si="58"/>
        <v>4078.62</v>
      </c>
      <c r="Y54" s="42">
        <f t="shared" si="58"/>
        <v>4088.73</v>
      </c>
    </row>
    <row r="55" spans="1:25" ht="15.75" x14ac:dyDescent="0.25">
      <c r="A55" s="41">
        <v>14</v>
      </c>
      <c r="B55" s="42">
        <f t="shared" ref="B55:Y55" si="59">ROUND(B160+$L$182+$L$183+B200,2)</f>
        <v>4086.73</v>
      </c>
      <c r="C55" s="42">
        <f t="shared" si="59"/>
        <v>4074.73</v>
      </c>
      <c r="D55" s="42">
        <f t="shared" si="59"/>
        <v>4070.08</v>
      </c>
      <c r="E55" s="42">
        <f t="shared" si="59"/>
        <v>4070.59</v>
      </c>
      <c r="F55" s="42">
        <f t="shared" si="59"/>
        <v>4074.21</v>
      </c>
      <c r="G55" s="42">
        <f t="shared" si="59"/>
        <v>4072.8</v>
      </c>
      <c r="H55" s="42">
        <f t="shared" si="59"/>
        <v>4076.83</v>
      </c>
      <c r="I55" s="42">
        <f t="shared" si="59"/>
        <v>3959.75</v>
      </c>
      <c r="J55" s="42">
        <f t="shared" si="59"/>
        <v>3953.38</v>
      </c>
      <c r="K55" s="42">
        <f t="shared" si="59"/>
        <v>3958.3</v>
      </c>
      <c r="L55" s="42">
        <f t="shared" si="59"/>
        <v>3970.34</v>
      </c>
      <c r="M55" s="42">
        <f t="shared" si="59"/>
        <v>3971.82</v>
      </c>
      <c r="N55" s="42">
        <f t="shared" si="59"/>
        <v>3969.09</v>
      </c>
      <c r="O55" s="42">
        <f t="shared" si="59"/>
        <v>3976</v>
      </c>
      <c r="P55" s="42">
        <f t="shared" si="59"/>
        <v>3983.68</v>
      </c>
      <c r="Q55" s="42">
        <f t="shared" si="59"/>
        <v>3971.28</v>
      </c>
      <c r="R55" s="42">
        <f t="shared" si="59"/>
        <v>3975.79</v>
      </c>
      <c r="S55" s="42">
        <f t="shared" si="59"/>
        <v>3967.52</v>
      </c>
      <c r="T55" s="42">
        <f t="shared" si="59"/>
        <v>3957.11</v>
      </c>
      <c r="U55" s="42">
        <f t="shared" si="59"/>
        <v>3956.33</v>
      </c>
      <c r="V55" s="42">
        <f t="shared" si="59"/>
        <v>3962.71</v>
      </c>
      <c r="W55" s="42">
        <f t="shared" si="59"/>
        <v>3965.89</v>
      </c>
      <c r="X55" s="42">
        <f t="shared" si="59"/>
        <v>3968.14</v>
      </c>
      <c r="Y55" s="42">
        <f t="shared" si="59"/>
        <v>3968.43</v>
      </c>
    </row>
    <row r="56" spans="1:25" ht="15.75" x14ac:dyDescent="0.25">
      <c r="A56" s="41">
        <v>15</v>
      </c>
      <c r="B56" s="42">
        <f t="shared" ref="B56:Y56" si="60">ROUND(B161+$L$182+$L$183+B201,2)</f>
        <v>3963.88</v>
      </c>
      <c r="C56" s="42">
        <f t="shared" si="60"/>
        <v>3955.5</v>
      </c>
      <c r="D56" s="42">
        <f t="shared" si="60"/>
        <v>3959.72</v>
      </c>
      <c r="E56" s="42">
        <f t="shared" si="60"/>
        <v>3959.01</v>
      </c>
      <c r="F56" s="42">
        <f t="shared" si="60"/>
        <v>3957.64</v>
      </c>
      <c r="G56" s="42">
        <f t="shared" si="60"/>
        <v>3944.67</v>
      </c>
      <c r="H56" s="42">
        <f t="shared" si="60"/>
        <v>3949.03</v>
      </c>
      <c r="I56" s="42">
        <f t="shared" si="60"/>
        <v>4035.07</v>
      </c>
      <c r="J56" s="42">
        <f t="shared" si="60"/>
        <v>4037.03</v>
      </c>
      <c r="K56" s="42">
        <f t="shared" si="60"/>
        <v>4041.26</v>
      </c>
      <c r="L56" s="42">
        <f t="shared" si="60"/>
        <v>4046.64</v>
      </c>
      <c r="M56" s="42">
        <f t="shared" si="60"/>
        <v>4051.95</v>
      </c>
      <c r="N56" s="42">
        <f t="shared" si="60"/>
        <v>4052.09</v>
      </c>
      <c r="O56" s="42">
        <f t="shared" si="60"/>
        <v>4042.1</v>
      </c>
      <c r="P56" s="42">
        <f t="shared" si="60"/>
        <v>4049.03</v>
      </c>
      <c r="Q56" s="42">
        <f t="shared" si="60"/>
        <v>4047.09</v>
      </c>
      <c r="R56" s="42">
        <f t="shared" si="60"/>
        <v>4050.36</v>
      </c>
      <c r="S56" s="42">
        <f t="shared" si="60"/>
        <v>4047.52</v>
      </c>
      <c r="T56" s="42">
        <f t="shared" si="60"/>
        <v>4042.81</v>
      </c>
      <c r="U56" s="42">
        <f t="shared" si="60"/>
        <v>4035.16</v>
      </c>
      <c r="V56" s="42">
        <f t="shared" si="60"/>
        <v>4042.6</v>
      </c>
      <c r="W56" s="42">
        <f t="shared" si="60"/>
        <v>4054.26</v>
      </c>
      <c r="X56" s="42">
        <f t="shared" si="60"/>
        <v>4053.21</v>
      </c>
      <c r="Y56" s="42">
        <f t="shared" si="60"/>
        <v>4055.44</v>
      </c>
    </row>
    <row r="57" spans="1:25" ht="15.75" x14ac:dyDescent="0.25">
      <c r="A57" s="41">
        <v>16</v>
      </c>
      <c r="B57" s="42">
        <f t="shared" ref="B57:Y57" si="61">ROUND(B162+$L$182+$L$183+B202,2)</f>
        <v>4047.61</v>
      </c>
      <c r="C57" s="42">
        <f t="shared" si="61"/>
        <v>4042.15</v>
      </c>
      <c r="D57" s="42">
        <f t="shared" si="61"/>
        <v>4042.48</v>
      </c>
      <c r="E57" s="42">
        <f t="shared" si="61"/>
        <v>4032.92</v>
      </c>
      <c r="F57" s="42">
        <f t="shared" si="61"/>
        <v>4039.14</v>
      </c>
      <c r="G57" s="42">
        <f t="shared" si="61"/>
        <v>4026.79</v>
      </c>
      <c r="H57" s="42">
        <f t="shared" si="61"/>
        <v>4031.26</v>
      </c>
      <c r="I57" s="42">
        <f t="shared" si="61"/>
        <v>3750.08</v>
      </c>
      <c r="J57" s="42">
        <f t="shared" si="61"/>
        <v>3747.78</v>
      </c>
      <c r="K57" s="42">
        <f t="shared" si="61"/>
        <v>3747.45</v>
      </c>
      <c r="L57" s="42">
        <f t="shared" si="61"/>
        <v>3760.88</v>
      </c>
      <c r="M57" s="42">
        <f t="shared" si="61"/>
        <v>3763.6</v>
      </c>
      <c r="N57" s="42">
        <f t="shared" si="61"/>
        <v>3758.39</v>
      </c>
      <c r="O57" s="42">
        <f t="shared" si="61"/>
        <v>3759.96</v>
      </c>
      <c r="P57" s="42">
        <f t="shared" si="61"/>
        <v>3753.74</v>
      </c>
      <c r="Q57" s="42">
        <f t="shared" si="61"/>
        <v>3779.39</v>
      </c>
      <c r="R57" s="42">
        <f t="shared" si="61"/>
        <v>3770.15</v>
      </c>
      <c r="S57" s="42">
        <f t="shared" si="61"/>
        <v>3758.09</v>
      </c>
      <c r="T57" s="42">
        <f t="shared" si="61"/>
        <v>3752.96</v>
      </c>
      <c r="U57" s="42">
        <f t="shared" si="61"/>
        <v>3758.1</v>
      </c>
      <c r="V57" s="42">
        <f t="shared" si="61"/>
        <v>3754.09</v>
      </c>
      <c r="W57" s="42">
        <f t="shared" si="61"/>
        <v>3753.65</v>
      </c>
      <c r="X57" s="42">
        <f t="shared" si="61"/>
        <v>3761.79</v>
      </c>
      <c r="Y57" s="42">
        <f t="shared" si="61"/>
        <v>3762.27</v>
      </c>
    </row>
    <row r="58" spans="1:25" ht="15.75" x14ac:dyDescent="0.25">
      <c r="A58" s="41">
        <v>17</v>
      </c>
      <c r="B58" s="42">
        <f t="shared" ref="B58:Y58" si="62">ROUND(B163+$L$182+$L$183+B203,2)</f>
        <v>3754.01</v>
      </c>
      <c r="C58" s="42">
        <f t="shared" si="62"/>
        <v>3748.28</v>
      </c>
      <c r="D58" s="42">
        <f t="shared" si="62"/>
        <v>3748.95</v>
      </c>
      <c r="E58" s="42">
        <f t="shared" si="62"/>
        <v>3748.43</v>
      </c>
      <c r="F58" s="42">
        <f t="shared" si="62"/>
        <v>3750.48</v>
      </c>
      <c r="G58" s="42">
        <f t="shared" si="62"/>
        <v>3749.25</v>
      </c>
      <c r="H58" s="42">
        <f t="shared" si="62"/>
        <v>3752.62</v>
      </c>
      <c r="I58" s="42">
        <f t="shared" si="62"/>
        <v>3975.92</v>
      </c>
      <c r="J58" s="42">
        <f t="shared" si="62"/>
        <v>3979.17</v>
      </c>
      <c r="K58" s="42">
        <f t="shared" si="62"/>
        <v>3964.19</v>
      </c>
      <c r="L58" s="42">
        <f t="shared" si="62"/>
        <v>3984.11</v>
      </c>
      <c r="M58" s="42">
        <f t="shared" si="62"/>
        <v>3988.11</v>
      </c>
      <c r="N58" s="42">
        <f t="shared" si="62"/>
        <v>4117.75</v>
      </c>
      <c r="O58" s="42">
        <f t="shared" si="62"/>
        <v>4100.63</v>
      </c>
      <c r="P58" s="42">
        <f t="shared" si="62"/>
        <v>3971.59</v>
      </c>
      <c r="Q58" s="42">
        <f t="shared" si="62"/>
        <v>4069.2</v>
      </c>
      <c r="R58" s="42">
        <f t="shared" si="62"/>
        <v>3975.12</v>
      </c>
      <c r="S58" s="42">
        <f t="shared" si="62"/>
        <v>3975.79</v>
      </c>
      <c r="T58" s="42">
        <f t="shared" si="62"/>
        <v>4107.1400000000003</v>
      </c>
      <c r="U58" s="42">
        <f t="shared" si="62"/>
        <v>4136.74</v>
      </c>
      <c r="V58" s="42">
        <f t="shared" si="62"/>
        <v>4134.3100000000004</v>
      </c>
      <c r="W58" s="42">
        <f t="shared" si="62"/>
        <v>4137.8999999999996</v>
      </c>
      <c r="X58" s="42">
        <f t="shared" si="62"/>
        <v>4166.5</v>
      </c>
      <c r="Y58" s="42">
        <f t="shared" si="62"/>
        <v>4159.97</v>
      </c>
    </row>
    <row r="59" spans="1:25" ht="15.75" x14ac:dyDescent="0.25">
      <c r="A59" s="41">
        <v>18</v>
      </c>
      <c r="B59" s="42">
        <f t="shared" ref="B59:Y59" si="63">ROUND(B164+$L$182+$L$183+B204,2)</f>
        <v>4147.29</v>
      </c>
      <c r="C59" s="42">
        <f t="shared" si="63"/>
        <v>3979.67</v>
      </c>
      <c r="D59" s="42">
        <f t="shared" si="63"/>
        <v>3987.04</v>
      </c>
      <c r="E59" s="42">
        <f t="shared" si="63"/>
        <v>3989.88</v>
      </c>
      <c r="F59" s="42">
        <f t="shared" si="63"/>
        <v>3984.4</v>
      </c>
      <c r="G59" s="42">
        <f t="shared" si="63"/>
        <v>3980.67</v>
      </c>
      <c r="H59" s="42">
        <f t="shared" si="63"/>
        <v>3979.45</v>
      </c>
      <c r="I59" s="42">
        <f t="shared" si="63"/>
        <v>4021.91</v>
      </c>
      <c r="J59" s="42">
        <f t="shared" si="63"/>
        <v>4031.72</v>
      </c>
      <c r="K59" s="42">
        <f t="shared" si="63"/>
        <v>4029.14</v>
      </c>
      <c r="L59" s="42">
        <f t="shared" si="63"/>
        <v>4026.7</v>
      </c>
      <c r="M59" s="42">
        <f t="shared" si="63"/>
        <v>4041.3</v>
      </c>
      <c r="N59" s="42">
        <f t="shared" si="63"/>
        <v>4031.21</v>
      </c>
      <c r="O59" s="42">
        <f t="shared" si="63"/>
        <v>4029.11</v>
      </c>
      <c r="P59" s="42">
        <f t="shared" si="63"/>
        <v>4036.85</v>
      </c>
      <c r="Q59" s="42">
        <f t="shared" si="63"/>
        <v>4037.25</v>
      </c>
      <c r="R59" s="42">
        <f t="shared" si="63"/>
        <v>4031.39</v>
      </c>
      <c r="S59" s="42">
        <f t="shared" si="63"/>
        <v>4031.17</v>
      </c>
      <c r="T59" s="42">
        <f t="shared" si="63"/>
        <v>4030.87</v>
      </c>
      <c r="U59" s="42">
        <f t="shared" si="63"/>
        <v>4036.58</v>
      </c>
      <c r="V59" s="42">
        <f t="shared" si="63"/>
        <v>4139.07</v>
      </c>
      <c r="W59" s="42">
        <f t="shared" si="63"/>
        <v>4144.92</v>
      </c>
      <c r="X59" s="42">
        <f t="shared" si="63"/>
        <v>4148.0600000000004</v>
      </c>
      <c r="Y59" s="42">
        <f t="shared" si="63"/>
        <v>4146.68</v>
      </c>
    </row>
    <row r="60" spans="1:25" ht="15.75" x14ac:dyDescent="0.25">
      <c r="A60" s="41">
        <v>19</v>
      </c>
      <c r="B60" s="42">
        <f t="shared" ref="B60:Y60" si="64">ROUND(B165+$L$182+$L$183+B205,2)</f>
        <v>4034.86</v>
      </c>
      <c r="C60" s="42">
        <f t="shared" si="64"/>
        <v>4026.47</v>
      </c>
      <c r="D60" s="42">
        <f t="shared" si="64"/>
        <v>4029.08</v>
      </c>
      <c r="E60" s="42">
        <f t="shared" si="64"/>
        <v>4030.8</v>
      </c>
      <c r="F60" s="42">
        <f t="shared" si="64"/>
        <v>4030.32</v>
      </c>
      <c r="G60" s="42">
        <f t="shared" si="64"/>
        <v>4029.47</v>
      </c>
      <c r="H60" s="42">
        <f t="shared" si="64"/>
        <v>4024.37</v>
      </c>
      <c r="I60" s="42">
        <f t="shared" si="64"/>
        <v>3967.64</v>
      </c>
      <c r="J60" s="42">
        <f t="shared" si="64"/>
        <v>3972.96</v>
      </c>
      <c r="K60" s="42">
        <f t="shared" si="64"/>
        <v>3975.68</v>
      </c>
      <c r="L60" s="42">
        <f t="shared" si="64"/>
        <v>3980.32</v>
      </c>
      <c r="M60" s="42">
        <f t="shared" si="64"/>
        <v>3971.13</v>
      </c>
      <c r="N60" s="42">
        <f t="shared" si="64"/>
        <v>3978.17</v>
      </c>
      <c r="O60" s="42">
        <f t="shared" si="64"/>
        <v>3979</v>
      </c>
      <c r="P60" s="42">
        <f t="shared" si="64"/>
        <v>3973.72</v>
      </c>
      <c r="Q60" s="42">
        <f t="shared" si="64"/>
        <v>3966.82</v>
      </c>
      <c r="R60" s="42">
        <f t="shared" si="64"/>
        <v>3965.65</v>
      </c>
      <c r="S60" s="42">
        <f t="shared" si="64"/>
        <v>3969.54</v>
      </c>
      <c r="T60" s="42">
        <f t="shared" si="64"/>
        <v>3965.37</v>
      </c>
      <c r="U60" s="42">
        <f t="shared" si="64"/>
        <v>3969.43</v>
      </c>
      <c r="V60" s="42">
        <f t="shared" si="64"/>
        <v>3978.19</v>
      </c>
      <c r="W60" s="42">
        <f t="shared" si="64"/>
        <v>3976.47</v>
      </c>
      <c r="X60" s="42">
        <f t="shared" si="64"/>
        <v>3976.43</v>
      </c>
      <c r="Y60" s="42">
        <f t="shared" si="64"/>
        <v>3973.69</v>
      </c>
    </row>
    <row r="61" spans="1:25" ht="15.75" x14ac:dyDescent="0.25">
      <c r="A61" s="41">
        <v>20</v>
      </c>
      <c r="B61" s="42">
        <f t="shared" ref="B61:Y61" si="65">ROUND(B166+$L$182+$L$183+B206,2)</f>
        <v>3962.69</v>
      </c>
      <c r="C61" s="42">
        <f t="shared" si="65"/>
        <v>3962.34</v>
      </c>
      <c r="D61" s="42">
        <f t="shared" si="65"/>
        <v>3952.48</v>
      </c>
      <c r="E61" s="42">
        <f t="shared" si="65"/>
        <v>3960.12</v>
      </c>
      <c r="F61" s="42">
        <f t="shared" si="65"/>
        <v>3954.19</v>
      </c>
      <c r="G61" s="42">
        <f t="shared" si="65"/>
        <v>3953.03</v>
      </c>
      <c r="H61" s="42">
        <f t="shared" si="65"/>
        <v>3962.55</v>
      </c>
      <c r="I61" s="42">
        <f t="shared" si="65"/>
        <v>4003.43</v>
      </c>
      <c r="J61" s="42">
        <f t="shared" si="65"/>
        <v>4008.82</v>
      </c>
      <c r="K61" s="42">
        <f t="shared" si="65"/>
        <v>4010.46</v>
      </c>
      <c r="L61" s="42">
        <f t="shared" si="65"/>
        <v>4009.42</v>
      </c>
      <c r="M61" s="42">
        <f t="shared" si="65"/>
        <v>4009.84</v>
      </c>
      <c r="N61" s="42">
        <f t="shared" si="65"/>
        <v>4006.58</v>
      </c>
      <c r="O61" s="42">
        <f t="shared" si="65"/>
        <v>4002.89</v>
      </c>
      <c r="P61" s="42">
        <f t="shared" si="65"/>
        <v>4009.54</v>
      </c>
      <c r="Q61" s="42">
        <f t="shared" si="65"/>
        <v>4010.62</v>
      </c>
      <c r="R61" s="42">
        <f t="shared" si="65"/>
        <v>4002.87</v>
      </c>
      <c r="S61" s="42">
        <f t="shared" si="65"/>
        <v>4001.87</v>
      </c>
      <c r="T61" s="42">
        <f t="shared" si="65"/>
        <v>4009.85</v>
      </c>
      <c r="U61" s="42">
        <f t="shared" si="65"/>
        <v>4005.21</v>
      </c>
      <c r="V61" s="42">
        <f t="shared" si="65"/>
        <v>3997.63</v>
      </c>
      <c r="W61" s="42">
        <f t="shared" si="65"/>
        <v>4008.41</v>
      </c>
      <c r="X61" s="42">
        <f t="shared" si="65"/>
        <v>4009.13</v>
      </c>
      <c r="Y61" s="42">
        <f t="shared" si="65"/>
        <v>4013.1</v>
      </c>
    </row>
    <row r="62" spans="1:25" ht="15.75" x14ac:dyDescent="0.25">
      <c r="A62" s="41">
        <v>21</v>
      </c>
      <c r="B62" s="42">
        <f t="shared" ref="B62:Y62" si="66">ROUND(B167+$L$182+$L$183+B207,2)</f>
        <v>4003.96</v>
      </c>
      <c r="C62" s="42">
        <f t="shared" si="66"/>
        <v>4003.27</v>
      </c>
      <c r="D62" s="42">
        <f t="shared" si="66"/>
        <v>4013.28</v>
      </c>
      <c r="E62" s="42">
        <f t="shared" si="66"/>
        <v>4015.01</v>
      </c>
      <c r="F62" s="42">
        <f t="shared" si="66"/>
        <v>4011.69</v>
      </c>
      <c r="G62" s="42">
        <f t="shared" si="66"/>
        <v>4009.41</v>
      </c>
      <c r="H62" s="42">
        <f t="shared" si="66"/>
        <v>4009.82</v>
      </c>
      <c r="I62" s="42">
        <f t="shared" si="66"/>
        <v>4159.33</v>
      </c>
      <c r="J62" s="42">
        <f t="shared" si="66"/>
        <v>4157.62</v>
      </c>
      <c r="K62" s="42">
        <f t="shared" si="66"/>
        <v>4166.8100000000004</v>
      </c>
      <c r="L62" s="42">
        <f t="shared" si="66"/>
        <v>4160.04</v>
      </c>
      <c r="M62" s="42">
        <f t="shared" si="66"/>
        <v>4152.8599999999997</v>
      </c>
      <c r="N62" s="42">
        <f t="shared" si="66"/>
        <v>4169.68</v>
      </c>
      <c r="O62" s="42">
        <f t="shared" si="66"/>
        <v>4176.05</v>
      </c>
      <c r="P62" s="42">
        <f t="shared" si="66"/>
        <v>4173.6099999999997</v>
      </c>
      <c r="Q62" s="42">
        <f t="shared" si="66"/>
        <v>4175.88</v>
      </c>
      <c r="R62" s="42">
        <f t="shared" si="66"/>
        <v>4179.68</v>
      </c>
      <c r="S62" s="42">
        <f t="shared" si="66"/>
        <v>4176.91</v>
      </c>
      <c r="T62" s="42">
        <f t="shared" si="66"/>
        <v>4171.28</v>
      </c>
      <c r="U62" s="42">
        <f t="shared" si="66"/>
        <v>4164.3100000000004</v>
      </c>
      <c r="V62" s="42">
        <f t="shared" si="66"/>
        <v>4182.16</v>
      </c>
      <c r="W62" s="42">
        <f t="shared" si="66"/>
        <v>4177.6400000000003</v>
      </c>
      <c r="X62" s="42">
        <f t="shared" si="66"/>
        <v>4517.1099999999997</v>
      </c>
      <c r="Y62" s="42">
        <f t="shared" si="66"/>
        <v>4182.8599999999997</v>
      </c>
    </row>
    <row r="63" spans="1:25" ht="15.75" x14ac:dyDescent="0.25">
      <c r="A63" s="41">
        <v>22</v>
      </c>
      <c r="B63" s="42">
        <f t="shared" ref="B63:Y63" si="67">ROUND(B168+$L$182+$L$183+B208,2)</f>
        <v>4178.6000000000004</v>
      </c>
      <c r="C63" s="42">
        <f t="shared" si="67"/>
        <v>4181.74</v>
      </c>
      <c r="D63" s="42">
        <f t="shared" si="67"/>
        <v>4179.16</v>
      </c>
      <c r="E63" s="42">
        <f t="shared" si="67"/>
        <v>4177.5600000000004</v>
      </c>
      <c r="F63" s="42">
        <f t="shared" si="67"/>
        <v>4177.12</v>
      </c>
      <c r="G63" s="42">
        <f t="shared" si="67"/>
        <v>4173.18</v>
      </c>
      <c r="H63" s="42">
        <f t="shared" si="67"/>
        <v>4171.5600000000004</v>
      </c>
      <c r="I63" s="42">
        <f t="shared" si="67"/>
        <v>3881.2</v>
      </c>
      <c r="J63" s="42">
        <f t="shared" si="67"/>
        <v>3888.49</v>
      </c>
      <c r="K63" s="42">
        <f t="shared" si="67"/>
        <v>3891.81</v>
      </c>
      <c r="L63" s="42">
        <f t="shared" si="67"/>
        <v>3888.92</v>
      </c>
      <c r="M63" s="42">
        <f t="shared" si="67"/>
        <v>3881.69</v>
      </c>
      <c r="N63" s="42">
        <f t="shared" si="67"/>
        <v>3885.56</v>
      </c>
      <c r="O63" s="42">
        <f t="shared" si="67"/>
        <v>3889.72</v>
      </c>
      <c r="P63" s="42">
        <f t="shared" si="67"/>
        <v>3880.25</v>
      </c>
      <c r="Q63" s="42">
        <f t="shared" si="67"/>
        <v>3890.32</v>
      </c>
      <c r="R63" s="42">
        <f t="shared" si="67"/>
        <v>3890.16</v>
      </c>
      <c r="S63" s="42">
        <f t="shared" si="67"/>
        <v>3885.61</v>
      </c>
      <c r="T63" s="42">
        <f t="shared" si="67"/>
        <v>3893.14</v>
      </c>
      <c r="U63" s="42">
        <f t="shared" si="67"/>
        <v>3889.95</v>
      </c>
      <c r="V63" s="42">
        <f t="shared" si="67"/>
        <v>3890.46</v>
      </c>
      <c r="W63" s="42">
        <f t="shared" si="67"/>
        <v>3893.2</v>
      </c>
      <c r="X63" s="42">
        <f t="shared" si="67"/>
        <v>3893.9</v>
      </c>
      <c r="Y63" s="42">
        <f t="shared" si="67"/>
        <v>3889.56</v>
      </c>
    </row>
    <row r="64" spans="1:25" ht="15.75" x14ac:dyDescent="0.25">
      <c r="A64" s="41">
        <v>23</v>
      </c>
      <c r="B64" s="42">
        <f t="shared" ref="B64:Y64" si="68">ROUND(B169+$L$182+$L$183+B209,2)</f>
        <v>3886.58</v>
      </c>
      <c r="C64" s="42">
        <f t="shared" si="68"/>
        <v>3881</v>
      </c>
      <c r="D64" s="42">
        <f t="shared" si="68"/>
        <v>3877.38</v>
      </c>
      <c r="E64" s="42">
        <f t="shared" si="68"/>
        <v>3877.89</v>
      </c>
      <c r="F64" s="42">
        <f t="shared" si="68"/>
        <v>3882.81</v>
      </c>
      <c r="G64" s="42">
        <f t="shared" si="68"/>
        <v>3881.65</v>
      </c>
      <c r="H64" s="42">
        <f t="shared" si="68"/>
        <v>3882.23</v>
      </c>
      <c r="I64" s="42">
        <f t="shared" si="68"/>
        <v>3920</v>
      </c>
      <c r="J64" s="42">
        <f t="shared" si="68"/>
        <v>3909.48</v>
      </c>
      <c r="K64" s="42">
        <f t="shared" si="68"/>
        <v>3915.64</v>
      </c>
      <c r="L64" s="42">
        <f t="shared" si="68"/>
        <v>3923.23</v>
      </c>
      <c r="M64" s="42">
        <f t="shared" si="68"/>
        <v>3914.16</v>
      </c>
      <c r="N64" s="42">
        <f t="shared" si="68"/>
        <v>3910.42</v>
      </c>
      <c r="O64" s="42">
        <f t="shared" si="68"/>
        <v>3919.33</v>
      </c>
      <c r="P64" s="42">
        <f t="shared" si="68"/>
        <v>3928.85</v>
      </c>
      <c r="Q64" s="42">
        <f t="shared" si="68"/>
        <v>3930.9</v>
      </c>
      <c r="R64" s="42">
        <f t="shared" si="68"/>
        <v>3921.16</v>
      </c>
      <c r="S64" s="42">
        <f t="shared" si="68"/>
        <v>3925.91</v>
      </c>
      <c r="T64" s="42">
        <f t="shared" si="68"/>
        <v>3923.68</v>
      </c>
      <c r="U64" s="42">
        <f t="shared" si="68"/>
        <v>3924.03</v>
      </c>
      <c r="V64" s="42">
        <f t="shared" si="68"/>
        <v>3925.91</v>
      </c>
      <c r="W64" s="42">
        <f t="shared" si="68"/>
        <v>3931.49</v>
      </c>
      <c r="X64" s="42">
        <f t="shared" si="68"/>
        <v>3935.8</v>
      </c>
      <c r="Y64" s="42">
        <f t="shared" si="68"/>
        <v>3992.31</v>
      </c>
    </row>
    <row r="65" spans="1:25" ht="15.75" x14ac:dyDescent="0.25">
      <c r="A65" s="41">
        <v>24</v>
      </c>
      <c r="B65" s="42">
        <f t="shared" ref="B65:Y65" si="69">ROUND(B170+$L$182+$L$183+B210,2)</f>
        <v>3943.8</v>
      </c>
      <c r="C65" s="42">
        <f t="shared" si="69"/>
        <v>3937.1</v>
      </c>
      <c r="D65" s="42">
        <f t="shared" si="69"/>
        <v>3927.7</v>
      </c>
      <c r="E65" s="42">
        <f t="shared" si="69"/>
        <v>3929.58</v>
      </c>
      <c r="F65" s="42">
        <f t="shared" si="69"/>
        <v>3928.61</v>
      </c>
      <c r="G65" s="42">
        <f t="shared" si="69"/>
        <v>3926.8</v>
      </c>
      <c r="H65" s="42">
        <f t="shared" si="69"/>
        <v>3926.09</v>
      </c>
      <c r="I65" s="42">
        <f t="shared" si="69"/>
        <v>4053.92</v>
      </c>
      <c r="J65" s="42">
        <f t="shared" si="69"/>
        <v>4053.35</v>
      </c>
      <c r="K65" s="42">
        <f t="shared" si="69"/>
        <v>4059.51</v>
      </c>
      <c r="L65" s="42">
        <f t="shared" si="69"/>
        <v>4067.17</v>
      </c>
      <c r="M65" s="42">
        <f t="shared" si="69"/>
        <v>4066.32</v>
      </c>
      <c r="N65" s="42">
        <f t="shared" si="69"/>
        <v>4072.75</v>
      </c>
      <c r="O65" s="42">
        <f t="shared" si="69"/>
        <v>4077.89</v>
      </c>
      <c r="P65" s="42">
        <f t="shared" si="69"/>
        <v>4063.82</v>
      </c>
      <c r="Q65" s="42">
        <f t="shared" si="69"/>
        <v>4077.13</v>
      </c>
      <c r="R65" s="42">
        <f t="shared" si="69"/>
        <v>4078.51</v>
      </c>
      <c r="S65" s="42">
        <f t="shared" si="69"/>
        <v>4079.15</v>
      </c>
      <c r="T65" s="42">
        <f t="shared" si="69"/>
        <v>4080.15</v>
      </c>
      <c r="U65" s="42">
        <f t="shared" si="69"/>
        <v>4075.64</v>
      </c>
      <c r="V65" s="42">
        <f t="shared" si="69"/>
        <v>4076.27</v>
      </c>
      <c r="W65" s="42">
        <f t="shared" si="69"/>
        <v>4076.97</v>
      </c>
      <c r="X65" s="42">
        <f t="shared" si="69"/>
        <v>4107.84</v>
      </c>
      <c r="Y65" s="42">
        <f t="shared" si="69"/>
        <v>4085.07</v>
      </c>
    </row>
    <row r="66" spans="1:25" ht="15.75" x14ac:dyDescent="0.25">
      <c r="A66" s="41">
        <v>25</v>
      </c>
      <c r="B66" s="42">
        <f t="shared" ref="B66:Y66" si="70">ROUND(B171+$L$182+$L$183+B211,2)</f>
        <v>4084.41</v>
      </c>
      <c r="C66" s="42">
        <f t="shared" si="70"/>
        <v>4070.51</v>
      </c>
      <c r="D66" s="42">
        <f t="shared" si="70"/>
        <v>4063.52</v>
      </c>
      <c r="E66" s="42">
        <f t="shared" si="70"/>
        <v>4064.44</v>
      </c>
      <c r="F66" s="42">
        <f t="shared" si="70"/>
        <v>4057.61</v>
      </c>
      <c r="G66" s="42">
        <f t="shared" si="70"/>
        <v>4058.94</v>
      </c>
      <c r="H66" s="42">
        <f t="shared" si="70"/>
        <v>4061.48</v>
      </c>
      <c r="I66" s="42">
        <f t="shared" si="70"/>
        <v>4098.58</v>
      </c>
      <c r="J66" s="42">
        <f t="shared" si="70"/>
        <v>4098.5</v>
      </c>
      <c r="K66" s="42">
        <f t="shared" si="70"/>
        <v>4103.9399999999996</v>
      </c>
      <c r="L66" s="42">
        <f t="shared" si="70"/>
        <v>4106.13</v>
      </c>
      <c r="M66" s="42">
        <f t="shared" si="70"/>
        <v>4094.23</v>
      </c>
      <c r="N66" s="42">
        <f t="shared" si="70"/>
        <v>4101.25</v>
      </c>
      <c r="O66" s="42">
        <f t="shared" si="70"/>
        <v>4106.13</v>
      </c>
      <c r="P66" s="42">
        <f t="shared" si="70"/>
        <v>4097.8999999999996</v>
      </c>
      <c r="Q66" s="42">
        <f t="shared" si="70"/>
        <v>4103</v>
      </c>
      <c r="R66" s="42">
        <f t="shared" si="70"/>
        <v>4101.09</v>
      </c>
      <c r="S66" s="42">
        <f t="shared" si="70"/>
        <v>4102.16</v>
      </c>
      <c r="T66" s="42">
        <f t="shared" si="70"/>
        <v>4097.34</v>
      </c>
      <c r="U66" s="42">
        <f t="shared" si="70"/>
        <v>4100.6000000000004</v>
      </c>
      <c r="V66" s="42">
        <f t="shared" si="70"/>
        <v>4103.71</v>
      </c>
      <c r="W66" s="42">
        <f t="shared" si="70"/>
        <v>4106.75</v>
      </c>
      <c r="X66" s="42">
        <f t="shared" si="70"/>
        <v>4123.95</v>
      </c>
      <c r="Y66" s="42">
        <f t="shared" si="70"/>
        <v>4120.43</v>
      </c>
    </row>
    <row r="67" spans="1:25" ht="15.75" x14ac:dyDescent="0.25">
      <c r="A67" s="41">
        <v>26</v>
      </c>
      <c r="B67" s="42">
        <f t="shared" ref="B67:Y67" si="71">ROUND(B172+$L$182+$L$183+B212,2)</f>
        <v>4112.92</v>
      </c>
      <c r="C67" s="42">
        <f t="shared" si="71"/>
        <v>4097.0600000000004</v>
      </c>
      <c r="D67" s="42">
        <f t="shared" si="71"/>
        <v>4091.73</v>
      </c>
      <c r="E67" s="42">
        <f t="shared" si="71"/>
        <v>4096.71</v>
      </c>
      <c r="F67" s="42">
        <f t="shared" si="71"/>
        <v>4102.28</v>
      </c>
      <c r="G67" s="42">
        <f t="shared" si="71"/>
        <v>4090.16</v>
      </c>
      <c r="H67" s="42">
        <f t="shared" si="71"/>
        <v>4097.3900000000003</v>
      </c>
      <c r="I67" s="42">
        <f t="shared" si="71"/>
        <v>4098.63</v>
      </c>
      <c r="J67" s="42">
        <f t="shared" si="71"/>
        <v>4098.88</v>
      </c>
      <c r="K67" s="42">
        <f t="shared" si="71"/>
        <v>4099.47</v>
      </c>
      <c r="L67" s="42">
        <f t="shared" si="71"/>
        <v>4113.87</v>
      </c>
      <c r="M67" s="42">
        <f t="shared" si="71"/>
        <v>4115.43</v>
      </c>
      <c r="N67" s="42">
        <f t="shared" si="71"/>
        <v>4122.7299999999996</v>
      </c>
      <c r="O67" s="42">
        <f t="shared" si="71"/>
        <v>4124.67</v>
      </c>
      <c r="P67" s="42">
        <f t="shared" si="71"/>
        <v>4109.18</v>
      </c>
      <c r="Q67" s="42">
        <f t="shared" si="71"/>
        <v>4116.8999999999996</v>
      </c>
      <c r="R67" s="42">
        <f t="shared" si="71"/>
        <v>4125.8500000000004</v>
      </c>
      <c r="S67" s="42">
        <f t="shared" si="71"/>
        <v>4142.5200000000004</v>
      </c>
      <c r="T67" s="42">
        <f t="shared" si="71"/>
        <v>4123.99</v>
      </c>
      <c r="U67" s="42">
        <f t="shared" si="71"/>
        <v>4119.55</v>
      </c>
      <c r="V67" s="42">
        <f t="shared" si="71"/>
        <v>4117.9799999999996</v>
      </c>
      <c r="W67" s="42">
        <f t="shared" si="71"/>
        <v>4125.8</v>
      </c>
      <c r="X67" s="42">
        <f t="shared" si="71"/>
        <v>4132.7299999999996</v>
      </c>
      <c r="Y67" s="42">
        <f t="shared" si="71"/>
        <v>4131.1000000000004</v>
      </c>
    </row>
    <row r="68" spans="1:25" ht="15.75" x14ac:dyDescent="0.25">
      <c r="A68" s="41">
        <v>27</v>
      </c>
      <c r="B68" s="42">
        <f t="shared" ref="B68:Y68" si="72">ROUND(B173+$L$182+$L$183+B213,2)</f>
        <v>4129.1499999999996</v>
      </c>
      <c r="C68" s="42">
        <f t="shared" si="72"/>
        <v>4114.66</v>
      </c>
      <c r="D68" s="42">
        <f t="shared" si="72"/>
        <v>4102.5600000000004</v>
      </c>
      <c r="E68" s="42">
        <f t="shared" si="72"/>
        <v>4108.1499999999996</v>
      </c>
      <c r="F68" s="42">
        <f t="shared" si="72"/>
        <v>4104.7299999999996</v>
      </c>
      <c r="G68" s="42">
        <f t="shared" si="72"/>
        <v>4104.75</v>
      </c>
      <c r="H68" s="42">
        <f t="shared" si="72"/>
        <v>4099.08</v>
      </c>
      <c r="I68" s="42">
        <f t="shared" si="72"/>
        <v>3998.48</v>
      </c>
      <c r="J68" s="42">
        <f t="shared" si="72"/>
        <v>3998.72</v>
      </c>
      <c r="K68" s="42">
        <f t="shared" si="72"/>
        <v>4009.92</v>
      </c>
      <c r="L68" s="42">
        <f t="shared" si="72"/>
        <v>4009.36</v>
      </c>
      <c r="M68" s="42">
        <f t="shared" si="72"/>
        <v>4006.5</v>
      </c>
      <c r="N68" s="42">
        <f t="shared" si="72"/>
        <v>4015.47</v>
      </c>
      <c r="O68" s="42">
        <f t="shared" si="72"/>
        <v>4013.58</v>
      </c>
      <c r="P68" s="42">
        <f t="shared" si="72"/>
        <v>4013.31</v>
      </c>
      <c r="Q68" s="42">
        <f t="shared" si="72"/>
        <v>4009.92</v>
      </c>
      <c r="R68" s="42">
        <f t="shared" si="72"/>
        <v>4004.1</v>
      </c>
      <c r="S68" s="42">
        <f t="shared" si="72"/>
        <v>4013.17</v>
      </c>
      <c r="T68" s="42">
        <f t="shared" si="72"/>
        <v>4016.19</v>
      </c>
      <c r="U68" s="42">
        <f t="shared" si="72"/>
        <v>4000.01</v>
      </c>
      <c r="V68" s="42">
        <f t="shared" si="72"/>
        <v>3999.75</v>
      </c>
      <c r="W68" s="42">
        <f t="shared" si="72"/>
        <v>4015.78</v>
      </c>
      <c r="X68" s="42">
        <f t="shared" si="72"/>
        <v>4021.62</v>
      </c>
      <c r="Y68" s="42">
        <f t="shared" si="72"/>
        <v>4023.81</v>
      </c>
    </row>
    <row r="69" spans="1:25" ht="15.75" x14ac:dyDescent="0.25">
      <c r="A69" s="41">
        <v>28</v>
      </c>
      <c r="B69" s="42">
        <f t="shared" ref="B69:Y69" si="73">ROUND(B174+$L$182+$L$183+B214,2)</f>
        <v>4020.34</v>
      </c>
      <c r="C69" s="42">
        <f t="shared" si="73"/>
        <v>4011.34</v>
      </c>
      <c r="D69" s="42">
        <f t="shared" si="73"/>
        <v>4012.08</v>
      </c>
      <c r="E69" s="42">
        <f t="shared" si="73"/>
        <v>4012.98</v>
      </c>
      <c r="F69" s="42">
        <f t="shared" si="73"/>
        <v>4012.58</v>
      </c>
      <c r="G69" s="42">
        <f t="shared" si="73"/>
        <v>4012.52</v>
      </c>
      <c r="H69" s="42">
        <f t="shared" si="73"/>
        <v>4011.27</v>
      </c>
      <c r="I69" s="42">
        <f t="shared" si="73"/>
        <v>3966.07</v>
      </c>
      <c r="J69" s="42">
        <f t="shared" si="73"/>
        <v>3968.26</v>
      </c>
      <c r="K69" s="42">
        <f t="shared" si="73"/>
        <v>3972.48</v>
      </c>
      <c r="L69" s="42">
        <f t="shared" si="73"/>
        <v>3979.34</v>
      </c>
      <c r="M69" s="42">
        <f t="shared" si="73"/>
        <v>3976.78</v>
      </c>
      <c r="N69" s="42">
        <f t="shared" si="73"/>
        <v>3981.32</v>
      </c>
      <c r="O69" s="42">
        <f t="shared" si="73"/>
        <v>3980.72</v>
      </c>
      <c r="P69" s="42">
        <f t="shared" si="73"/>
        <v>3985.23</v>
      </c>
      <c r="Q69" s="42">
        <f t="shared" si="73"/>
        <v>3985.31</v>
      </c>
      <c r="R69" s="42">
        <f t="shared" si="73"/>
        <v>3994.29</v>
      </c>
      <c r="S69" s="42">
        <f t="shared" si="73"/>
        <v>3992.2</v>
      </c>
      <c r="T69" s="42">
        <f t="shared" si="73"/>
        <v>3992.64</v>
      </c>
      <c r="U69" s="42">
        <f t="shared" si="73"/>
        <v>3986.05</v>
      </c>
      <c r="V69" s="42">
        <f t="shared" si="73"/>
        <v>3988.33</v>
      </c>
      <c r="W69" s="42">
        <f t="shared" si="73"/>
        <v>3991.3</v>
      </c>
      <c r="X69" s="42">
        <f t="shared" si="73"/>
        <v>3995.12</v>
      </c>
      <c r="Y69" s="42">
        <f t="shared" si="73"/>
        <v>3996.24</v>
      </c>
    </row>
    <row r="70" spans="1:25" ht="15.75" x14ac:dyDescent="0.25">
      <c r="A70" s="41">
        <v>29</v>
      </c>
      <c r="B70" s="42">
        <f t="shared" ref="B70:Y70" si="74">ROUND(B175+$L$182+$L$183+B215,2)</f>
        <v>3997.19</v>
      </c>
      <c r="C70" s="42">
        <f t="shared" si="74"/>
        <v>3986.33</v>
      </c>
      <c r="D70" s="42">
        <f t="shared" si="74"/>
        <v>3985.55</v>
      </c>
      <c r="E70" s="42">
        <f t="shared" si="74"/>
        <v>3982.95</v>
      </c>
      <c r="F70" s="42">
        <f t="shared" si="74"/>
        <v>3981.82</v>
      </c>
      <c r="G70" s="42">
        <f t="shared" si="74"/>
        <v>3980.95</v>
      </c>
      <c r="H70" s="42">
        <f t="shared" si="74"/>
        <v>3979.01</v>
      </c>
      <c r="I70" s="42">
        <f t="shared" si="74"/>
        <v>3931.07</v>
      </c>
      <c r="J70" s="42">
        <f t="shared" si="74"/>
        <v>3927.98</v>
      </c>
      <c r="K70" s="42">
        <f t="shared" si="74"/>
        <v>3934.73</v>
      </c>
      <c r="L70" s="42">
        <f t="shared" si="74"/>
        <v>3943.43</v>
      </c>
      <c r="M70" s="42">
        <f t="shared" si="74"/>
        <v>3944.61</v>
      </c>
      <c r="N70" s="42">
        <f t="shared" si="74"/>
        <v>3946.19</v>
      </c>
      <c r="O70" s="42">
        <f t="shared" si="74"/>
        <v>3932.95</v>
      </c>
      <c r="P70" s="42">
        <f t="shared" si="74"/>
        <v>3952.44</v>
      </c>
      <c r="Q70" s="42">
        <f t="shared" si="74"/>
        <v>3942.03</v>
      </c>
      <c r="R70" s="42">
        <f t="shared" si="74"/>
        <v>3938.97</v>
      </c>
      <c r="S70" s="42">
        <f t="shared" si="74"/>
        <v>3944.28</v>
      </c>
      <c r="T70" s="42">
        <f t="shared" si="74"/>
        <v>3937.13</v>
      </c>
      <c r="U70" s="42">
        <f t="shared" si="74"/>
        <v>3931.34</v>
      </c>
      <c r="V70" s="42">
        <f t="shared" si="74"/>
        <v>3937.25</v>
      </c>
      <c r="W70" s="42">
        <f t="shared" si="74"/>
        <v>3962.8</v>
      </c>
      <c r="X70" s="42">
        <f t="shared" si="74"/>
        <v>4219.2299999999996</v>
      </c>
      <c r="Y70" s="42">
        <f t="shared" si="74"/>
        <v>4024.31</v>
      </c>
    </row>
    <row r="71" spans="1:25" ht="15.75" x14ac:dyDescent="0.25">
      <c r="A71" s="41">
        <v>30</v>
      </c>
      <c r="B71" s="42">
        <f t="shared" ref="B71:Y71" si="75">ROUND(B176+$L$182+$L$183+B216,2)</f>
        <v>3935.54</v>
      </c>
      <c r="C71" s="42">
        <f t="shared" si="75"/>
        <v>3935.42</v>
      </c>
      <c r="D71" s="42">
        <f t="shared" si="75"/>
        <v>3935.73</v>
      </c>
      <c r="E71" s="42">
        <f t="shared" si="75"/>
        <v>3935.81</v>
      </c>
      <c r="F71" s="42">
        <f t="shared" si="75"/>
        <v>3932.7</v>
      </c>
      <c r="G71" s="42">
        <f t="shared" si="75"/>
        <v>3929.23</v>
      </c>
      <c r="H71" s="42">
        <f t="shared" si="75"/>
        <v>3930.14</v>
      </c>
      <c r="I71" s="42">
        <f t="shared" si="75"/>
        <v>3963.58</v>
      </c>
      <c r="J71" s="42">
        <f t="shared" si="75"/>
        <v>3956.42</v>
      </c>
      <c r="K71" s="42">
        <f t="shared" si="75"/>
        <v>3970.32</v>
      </c>
      <c r="L71" s="42">
        <f t="shared" si="75"/>
        <v>3975.7</v>
      </c>
      <c r="M71" s="42">
        <f t="shared" si="75"/>
        <v>3981.1</v>
      </c>
      <c r="N71" s="42">
        <f t="shared" si="75"/>
        <v>4194.8500000000004</v>
      </c>
      <c r="O71" s="42">
        <f t="shared" si="75"/>
        <v>4237.8500000000004</v>
      </c>
      <c r="P71" s="42">
        <f t="shared" si="75"/>
        <v>4214.5200000000004</v>
      </c>
      <c r="Q71" s="42">
        <f t="shared" si="75"/>
        <v>4213.3100000000004</v>
      </c>
      <c r="R71" s="42">
        <f t="shared" si="75"/>
        <v>4394.1099999999997</v>
      </c>
      <c r="S71" s="42">
        <f t="shared" si="75"/>
        <v>4447.92</v>
      </c>
      <c r="T71" s="42">
        <f t="shared" si="75"/>
        <v>4237.21</v>
      </c>
      <c r="U71" s="42">
        <f t="shared" si="75"/>
        <v>4223.26</v>
      </c>
      <c r="V71" s="42">
        <f t="shared" si="75"/>
        <v>3964.44</v>
      </c>
      <c r="W71" s="42">
        <f t="shared" si="75"/>
        <v>3977.71</v>
      </c>
      <c r="X71" s="42">
        <f t="shared" si="75"/>
        <v>4268.3599999999997</v>
      </c>
      <c r="Y71" s="42">
        <f t="shared" si="75"/>
        <v>4105.21</v>
      </c>
    </row>
    <row r="72" spans="1:25" ht="15.75" outlineLevel="1" x14ac:dyDescent="0.25">
      <c r="A72" s="41">
        <v>31</v>
      </c>
      <c r="B72" s="42">
        <f>ROUND(B177+$L$182+$L$183+B217,2)</f>
        <v>3971.91</v>
      </c>
      <c r="C72" s="42">
        <f t="shared" ref="C72:Y72" si="76">ROUND(C177+$L$182+$L$183+C217,2)</f>
        <v>3967.55</v>
      </c>
      <c r="D72" s="42">
        <f t="shared" si="76"/>
        <v>4010.64</v>
      </c>
      <c r="E72" s="42">
        <f t="shared" si="76"/>
        <v>3993.66</v>
      </c>
      <c r="F72" s="42">
        <f t="shared" si="76"/>
        <v>3994.54</v>
      </c>
      <c r="G72" s="42">
        <f t="shared" si="76"/>
        <v>3988.19</v>
      </c>
      <c r="H72" s="42">
        <f t="shared" si="76"/>
        <v>3993.21</v>
      </c>
      <c r="I72" s="42">
        <f t="shared" si="76"/>
        <v>4012.9</v>
      </c>
      <c r="J72" s="42">
        <f t="shared" si="76"/>
        <v>4017.25</v>
      </c>
      <c r="K72" s="42">
        <f t="shared" si="76"/>
        <v>4025.46</v>
      </c>
      <c r="L72" s="42">
        <f t="shared" si="76"/>
        <v>4008.77</v>
      </c>
      <c r="M72" s="42">
        <f t="shared" si="76"/>
        <v>4007.97</v>
      </c>
      <c r="N72" s="42">
        <f t="shared" si="76"/>
        <v>4140.97</v>
      </c>
      <c r="O72" s="42">
        <f t="shared" si="76"/>
        <v>4205.08</v>
      </c>
      <c r="P72" s="42">
        <f t="shared" si="76"/>
        <v>4197.3599999999997</v>
      </c>
      <c r="Q72" s="42">
        <f t="shared" si="76"/>
        <v>4192.9799999999996</v>
      </c>
      <c r="R72" s="42">
        <f t="shared" si="76"/>
        <v>4184.08</v>
      </c>
      <c r="S72" s="42">
        <f t="shared" si="76"/>
        <v>4319.51</v>
      </c>
      <c r="T72" s="42">
        <f t="shared" si="76"/>
        <v>4320.33</v>
      </c>
      <c r="U72" s="42">
        <f t="shared" si="76"/>
        <v>4194.78</v>
      </c>
      <c r="V72" s="42">
        <f t="shared" si="76"/>
        <v>4001.51</v>
      </c>
      <c r="W72" s="42">
        <f t="shared" si="76"/>
        <v>4013.32</v>
      </c>
      <c r="X72" s="42">
        <f t="shared" si="76"/>
        <v>4022.91</v>
      </c>
      <c r="Y72" s="42">
        <f t="shared" si="76"/>
        <v>4027.72</v>
      </c>
    </row>
    <row r="73" spans="1:25" ht="15.75" x14ac:dyDescent="0.25">
      <c r="A73" s="5"/>
      <c r="B73" s="5"/>
      <c r="C73" s="5"/>
      <c r="D73" s="5"/>
      <c r="E73" s="5"/>
      <c r="F73" s="5"/>
      <c r="G73" s="5"/>
      <c r="H73" s="5"/>
      <c r="I73" s="5"/>
      <c r="J73" s="5"/>
      <c r="K73" s="5"/>
      <c r="L73" s="5"/>
      <c r="M73" s="5"/>
      <c r="N73" s="5"/>
      <c r="O73" s="5"/>
      <c r="P73" s="5"/>
      <c r="Q73" s="5"/>
      <c r="R73" s="5"/>
      <c r="S73" s="5"/>
      <c r="T73" s="5"/>
      <c r="U73" s="5"/>
      <c r="V73" s="5"/>
      <c r="W73" s="5"/>
      <c r="X73" s="5"/>
      <c r="Y73" s="5"/>
    </row>
    <row r="74" spans="1:25" ht="18.75" x14ac:dyDescent="0.25">
      <c r="A74" s="189" t="s">
        <v>0</v>
      </c>
      <c r="B74" s="190" t="s">
        <v>75</v>
      </c>
      <c r="C74" s="190"/>
      <c r="D74" s="190"/>
      <c r="E74" s="190"/>
      <c r="F74" s="190"/>
      <c r="G74" s="190"/>
      <c r="H74" s="190"/>
      <c r="I74" s="190"/>
      <c r="J74" s="190"/>
      <c r="K74" s="190"/>
      <c r="L74" s="190"/>
      <c r="M74" s="190"/>
      <c r="N74" s="190"/>
      <c r="O74" s="190"/>
      <c r="P74" s="190"/>
      <c r="Q74" s="190"/>
      <c r="R74" s="190"/>
      <c r="S74" s="190"/>
      <c r="T74" s="190"/>
      <c r="U74" s="190"/>
      <c r="V74" s="190"/>
      <c r="W74" s="190"/>
      <c r="X74" s="190"/>
      <c r="Y74" s="190"/>
    </row>
    <row r="75" spans="1:25" ht="15.75" x14ac:dyDescent="0.25">
      <c r="A75" s="189"/>
      <c r="B75" s="40" t="s">
        <v>50</v>
      </c>
      <c r="C75" s="40" t="s">
        <v>51</v>
      </c>
      <c r="D75" s="40" t="s">
        <v>52</v>
      </c>
      <c r="E75" s="40" t="s">
        <v>53</v>
      </c>
      <c r="F75" s="40" t="s">
        <v>54</v>
      </c>
      <c r="G75" s="40" t="s">
        <v>55</v>
      </c>
      <c r="H75" s="40" t="s">
        <v>56</v>
      </c>
      <c r="I75" s="40" t="s">
        <v>57</v>
      </c>
      <c r="J75" s="40" t="s">
        <v>58</v>
      </c>
      <c r="K75" s="40" t="s">
        <v>59</v>
      </c>
      <c r="L75" s="40" t="s">
        <v>60</v>
      </c>
      <c r="M75" s="40" t="s">
        <v>61</v>
      </c>
      <c r="N75" s="40" t="s">
        <v>62</v>
      </c>
      <c r="O75" s="40" t="s">
        <v>63</v>
      </c>
      <c r="P75" s="40" t="s">
        <v>64</v>
      </c>
      <c r="Q75" s="40" t="s">
        <v>65</v>
      </c>
      <c r="R75" s="40" t="s">
        <v>66</v>
      </c>
      <c r="S75" s="40" t="s">
        <v>67</v>
      </c>
      <c r="T75" s="40" t="s">
        <v>68</v>
      </c>
      <c r="U75" s="40" t="s">
        <v>69</v>
      </c>
      <c r="V75" s="40" t="s">
        <v>70</v>
      </c>
      <c r="W75" s="40" t="s">
        <v>71</v>
      </c>
      <c r="X75" s="40" t="s">
        <v>72</v>
      </c>
      <c r="Y75" s="40" t="s">
        <v>73</v>
      </c>
    </row>
    <row r="76" spans="1:25" ht="15.75" x14ac:dyDescent="0.25">
      <c r="A76" s="41">
        <v>1</v>
      </c>
      <c r="B76" s="42">
        <f t="shared" ref="B76:Y76" si="77">ROUND(B147+$M$182+$M$183+B187,2)</f>
        <v>3983.46</v>
      </c>
      <c r="C76" s="42">
        <f t="shared" si="77"/>
        <v>3960.11</v>
      </c>
      <c r="D76" s="42">
        <f t="shared" si="77"/>
        <v>3960.48</v>
      </c>
      <c r="E76" s="42">
        <f t="shared" si="77"/>
        <v>3962.33</v>
      </c>
      <c r="F76" s="42">
        <f t="shared" si="77"/>
        <v>3959.77</v>
      </c>
      <c r="G76" s="42">
        <f t="shared" si="77"/>
        <v>3947.49</v>
      </c>
      <c r="H76" s="42">
        <f t="shared" si="77"/>
        <v>3946.72</v>
      </c>
      <c r="I76" s="42">
        <f t="shared" si="77"/>
        <v>3735.58</v>
      </c>
      <c r="J76" s="42">
        <f t="shared" si="77"/>
        <v>3730.83</v>
      </c>
      <c r="K76" s="42">
        <f t="shared" si="77"/>
        <v>3732.14</v>
      </c>
      <c r="L76" s="42">
        <f t="shared" si="77"/>
        <v>3733.71</v>
      </c>
      <c r="M76" s="42">
        <f t="shared" si="77"/>
        <v>3742.2</v>
      </c>
      <c r="N76" s="42">
        <f t="shared" si="77"/>
        <v>3747.76</v>
      </c>
      <c r="O76" s="42">
        <f t="shared" si="77"/>
        <v>3746.87</v>
      </c>
      <c r="P76" s="42">
        <f t="shared" si="77"/>
        <v>3747.86</v>
      </c>
      <c r="Q76" s="42">
        <f t="shared" si="77"/>
        <v>3747.96</v>
      </c>
      <c r="R76" s="42">
        <f t="shared" si="77"/>
        <v>3750.64</v>
      </c>
      <c r="S76" s="42">
        <f t="shared" si="77"/>
        <v>3749.81</v>
      </c>
      <c r="T76" s="42">
        <f t="shared" si="77"/>
        <v>3748.54</v>
      </c>
      <c r="U76" s="42">
        <f t="shared" si="77"/>
        <v>3744.48</v>
      </c>
      <c r="V76" s="42">
        <f t="shared" si="77"/>
        <v>3741.06</v>
      </c>
      <c r="W76" s="42">
        <f t="shared" si="77"/>
        <v>3747.76</v>
      </c>
      <c r="X76" s="42">
        <f t="shared" si="77"/>
        <v>3750.15</v>
      </c>
      <c r="Y76" s="42">
        <f t="shared" si="77"/>
        <v>3747.98</v>
      </c>
    </row>
    <row r="77" spans="1:25" ht="15.75" x14ac:dyDescent="0.25">
      <c r="A77" s="41">
        <v>2</v>
      </c>
      <c r="B77" s="42">
        <f t="shared" ref="B77:Y77" si="78">ROUND(B148+$M$182+$M$183+B188,2)</f>
        <v>3750.69</v>
      </c>
      <c r="C77" s="42">
        <f t="shared" si="78"/>
        <v>3749.09</v>
      </c>
      <c r="D77" s="42">
        <f t="shared" si="78"/>
        <v>3735.46</v>
      </c>
      <c r="E77" s="42">
        <f t="shared" si="78"/>
        <v>3737.26</v>
      </c>
      <c r="F77" s="42">
        <f t="shared" si="78"/>
        <v>3735.15</v>
      </c>
      <c r="G77" s="42">
        <f t="shared" si="78"/>
        <v>3732.01</v>
      </c>
      <c r="H77" s="42">
        <f t="shared" si="78"/>
        <v>3725.65</v>
      </c>
      <c r="I77" s="42">
        <f t="shared" si="78"/>
        <v>4077.39</v>
      </c>
      <c r="J77" s="42">
        <f t="shared" si="78"/>
        <v>4089.53</v>
      </c>
      <c r="K77" s="42">
        <f t="shared" si="78"/>
        <v>4092.74</v>
      </c>
      <c r="L77" s="42">
        <f t="shared" si="78"/>
        <v>4090.31</v>
      </c>
      <c r="M77" s="42">
        <f t="shared" si="78"/>
        <v>4088.16</v>
      </c>
      <c r="N77" s="42">
        <f t="shared" si="78"/>
        <v>4108.41</v>
      </c>
      <c r="O77" s="42">
        <f t="shared" si="78"/>
        <v>4098.79</v>
      </c>
      <c r="P77" s="42">
        <f t="shared" si="78"/>
        <v>4084.84</v>
      </c>
      <c r="Q77" s="42">
        <f t="shared" si="78"/>
        <v>4096.3900000000003</v>
      </c>
      <c r="R77" s="42">
        <f t="shared" si="78"/>
        <v>4092.21</v>
      </c>
      <c r="S77" s="42">
        <f t="shared" si="78"/>
        <v>4128.83</v>
      </c>
      <c r="T77" s="42">
        <f t="shared" si="78"/>
        <v>4119.3599999999997</v>
      </c>
      <c r="U77" s="42">
        <f t="shared" si="78"/>
        <v>4105.3</v>
      </c>
      <c r="V77" s="42">
        <f t="shared" si="78"/>
        <v>4101.97</v>
      </c>
      <c r="W77" s="42">
        <f t="shared" si="78"/>
        <v>4104.92</v>
      </c>
      <c r="X77" s="42">
        <f t="shared" si="78"/>
        <v>4107.59</v>
      </c>
      <c r="Y77" s="42">
        <f t="shared" si="78"/>
        <v>4105.34</v>
      </c>
    </row>
    <row r="78" spans="1:25" ht="15.75" x14ac:dyDescent="0.25">
      <c r="A78" s="41">
        <v>3</v>
      </c>
      <c r="B78" s="42">
        <f t="shared" ref="B78:Y78" si="79">ROUND(B149+$M$182+$M$183+B189,2)</f>
        <v>4106.6499999999996</v>
      </c>
      <c r="C78" s="42">
        <f t="shared" si="79"/>
        <v>4104.1899999999996</v>
      </c>
      <c r="D78" s="42">
        <f t="shared" si="79"/>
        <v>4103.82</v>
      </c>
      <c r="E78" s="42">
        <f t="shared" si="79"/>
        <v>4104.8599999999997</v>
      </c>
      <c r="F78" s="42">
        <f t="shared" si="79"/>
        <v>4102.82</v>
      </c>
      <c r="G78" s="42">
        <f t="shared" si="79"/>
        <v>4095.13</v>
      </c>
      <c r="H78" s="42">
        <f t="shared" si="79"/>
        <v>4085.84</v>
      </c>
      <c r="I78" s="42">
        <f t="shared" si="79"/>
        <v>4011.06</v>
      </c>
      <c r="J78" s="42">
        <f t="shared" si="79"/>
        <v>3998.91</v>
      </c>
      <c r="K78" s="42">
        <f t="shared" si="79"/>
        <v>4014.79</v>
      </c>
      <c r="L78" s="42">
        <f t="shared" si="79"/>
        <v>4022.17</v>
      </c>
      <c r="M78" s="42">
        <f t="shared" si="79"/>
        <v>4019.41</v>
      </c>
      <c r="N78" s="42">
        <f t="shared" si="79"/>
        <v>4019.18</v>
      </c>
      <c r="O78" s="42">
        <f t="shared" si="79"/>
        <v>4018.24</v>
      </c>
      <c r="P78" s="42">
        <f t="shared" si="79"/>
        <v>4032.5</v>
      </c>
      <c r="Q78" s="42">
        <f t="shared" si="79"/>
        <v>4039.29</v>
      </c>
      <c r="R78" s="42">
        <f t="shared" si="79"/>
        <v>4041.31</v>
      </c>
      <c r="S78" s="42">
        <f t="shared" si="79"/>
        <v>4037.27</v>
      </c>
      <c r="T78" s="42">
        <f t="shared" si="79"/>
        <v>4037.78</v>
      </c>
      <c r="U78" s="42">
        <f t="shared" si="79"/>
        <v>4033.32</v>
      </c>
      <c r="V78" s="42">
        <f t="shared" si="79"/>
        <v>4024.29</v>
      </c>
      <c r="W78" s="42">
        <f t="shared" si="79"/>
        <v>4032.3</v>
      </c>
      <c r="X78" s="42">
        <f t="shared" si="79"/>
        <v>4040.87</v>
      </c>
      <c r="Y78" s="42">
        <f t="shared" si="79"/>
        <v>4026.04</v>
      </c>
    </row>
    <row r="79" spans="1:25" ht="15.75" x14ac:dyDescent="0.25">
      <c r="A79" s="41">
        <v>4</v>
      </c>
      <c r="B79" s="42">
        <f t="shared" ref="B79:Y79" si="80">ROUND(B150+$M$182+$M$183+B190,2)</f>
        <v>4027.48</v>
      </c>
      <c r="C79" s="42">
        <f t="shared" si="80"/>
        <v>4025.8</v>
      </c>
      <c r="D79" s="42">
        <f t="shared" si="80"/>
        <v>4023.3</v>
      </c>
      <c r="E79" s="42">
        <f t="shared" si="80"/>
        <v>4024.14</v>
      </c>
      <c r="F79" s="42">
        <f t="shared" si="80"/>
        <v>4022.93</v>
      </c>
      <c r="G79" s="42">
        <f t="shared" si="80"/>
        <v>4019.18</v>
      </c>
      <c r="H79" s="42">
        <f t="shared" si="80"/>
        <v>4019.5</v>
      </c>
      <c r="I79" s="42">
        <f t="shared" si="80"/>
        <v>4069.16</v>
      </c>
      <c r="J79" s="42">
        <f t="shared" si="80"/>
        <v>4069.84</v>
      </c>
      <c r="K79" s="42">
        <f t="shared" si="80"/>
        <v>4068.33</v>
      </c>
      <c r="L79" s="42">
        <f t="shared" si="80"/>
        <v>4049.46</v>
      </c>
      <c r="M79" s="42">
        <f t="shared" si="80"/>
        <v>4072.14</v>
      </c>
      <c r="N79" s="42">
        <f t="shared" si="80"/>
        <v>4080.56</v>
      </c>
      <c r="O79" s="42">
        <f t="shared" si="80"/>
        <v>4082.14</v>
      </c>
      <c r="P79" s="42">
        <f t="shared" si="80"/>
        <v>4087.77</v>
      </c>
      <c r="Q79" s="42">
        <f t="shared" si="80"/>
        <v>4102.7</v>
      </c>
      <c r="R79" s="42">
        <f t="shared" si="80"/>
        <v>4103.3100000000004</v>
      </c>
      <c r="S79" s="42">
        <f t="shared" si="80"/>
        <v>4104.3999999999996</v>
      </c>
      <c r="T79" s="42">
        <f t="shared" si="80"/>
        <v>4106.1000000000004</v>
      </c>
      <c r="U79" s="42">
        <f t="shared" si="80"/>
        <v>4100.95</v>
      </c>
      <c r="V79" s="42">
        <f t="shared" si="80"/>
        <v>4098.66</v>
      </c>
      <c r="W79" s="42">
        <f t="shared" si="80"/>
        <v>4081.72</v>
      </c>
      <c r="X79" s="42">
        <f t="shared" si="80"/>
        <v>4084.64</v>
      </c>
      <c r="Y79" s="42">
        <f t="shared" si="80"/>
        <v>4086.36</v>
      </c>
    </row>
    <row r="80" spans="1:25" ht="15.75" x14ac:dyDescent="0.25">
      <c r="A80" s="41">
        <v>5</v>
      </c>
      <c r="B80" s="42">
        <f t="shared" ref="B80:Y80" si="81">ROUND(B151+$M$182+$M$183+B191,2)</f>
        <v>4080.22</v>
      </c>
      <c r="C80" s="42">
        <f t="shared" si="81"/>
        <v>4084.11</v>
      </c>
      <c r="D80" s="42">
        <f t="shared" si="81"/>
        <v>4092.53</v>
      </c>
      <c r="E80" s="42">
        <f t="shared" si="81"/>
        <v>4096.1400000000003</v>
      </c>
      <c r="F80" s="42">
        <f t="shared" si="81"/>
        <v>4086.48</v>
      </c>
      <c r="G80" s="42">
        <f t="shared" si="81"/>
        <v>4083.7</v>
      </c>
      <c r="H80" s="42">
        <f t="shared" si="81"/>
        <v>4092.15</v>
      </c>
      <c r="I80" s="42">
        <f t="shared" si="81"/>
        <v>4060.06</v>
      </c>
      <c r="J80" s="42">
        <f t="shared" si="81"/>
        <v>4060.38</v>
      </c>
      <c r="K80" s="42">
        <f t="shared" si="81"/>
        <v>4062.4</v>
      </c>
      <c r="L80" s="42">
        <f t="shared" si="81"/>
        <v>4045.8</v>
      </c>
      <c r="M80" s="42">
        <f t="shared" si="81"/>
        <v>4050.06</v>
      </c>
      <c r="N80" s="42">
        <f t="shared" si="81"/>
        <v>4039.2</v>
      </c>
      <c r="O80" s="42">
        <f t="shared" si="81"/>
        <v>4054.04</v>
      </c>
      <c r="P80" s="42">
        <f t="shared" si="81"/>
        <v>4046.21</v>
      </c>
      <c r="Q80" s="42">
        <f t="shared" si="81"/>
        <v>4055.95</v>
      </c>
      <c r="R80" s="42">
        <f t="shared" si="81"/>
        <v>4054.63</v>
      </c>
      <c r="S80" s="42">
        <f t="shared" si="81"/>
        <v>4052.28</v>
      </c>
      <c r="T80" s="42">
        <f t="shared" si="81"/>
        <v>4055.46</v>
      </c>
      <c r="U80" s="42">
        <f t="shared" si="81"/>
        <v>4052.41</v>
      </c>
      <c r="V80" s="42">
        <f t="shared" si="81"/>
        <v>4043.68</v>
      </c>
      <c r="W80" s="42">
        <f t="shared" si="81"/>
        <v>4054.9</v>
      </c>
      <c r="X80" s="42">
        <f t="shared" si="81"/>
        <v>4055.89</v>
      </c>
      <c r="Y80" s="42">
        <f t="shared" si="81"/>
        <v>4055.81</v>
      </c>
    </row>
    <row r="81" spans="1:25" ht="15.75" x14ac:dyDescent="0.25">
      <c r="A81" s="41">
        <v>6</v>
      </c>
      <c r="B81" s="42">
        <f t="shared" ref="B81:Y81" si="82">ROUND(B152+$M$182+$M$183+B192,2)</f>
        <v>4060.22</v>
      </c>
      <c r="C81" s="42">
        <f t="shared" si="82"/>
        <v>4053.22</v>
      </c>
      <c r="D81" s="42">
        <f t="shared" si="82"/>
        <v>4050.09</v>
      </c>
      <c r="E81" s="42">
        <f t="shared" si="82"/>
        <v>4048.25</v>
      </c>
      <c r="F81" s="42">
        <f t="shared" si="82"/>
        <v>4043.29</v>
      </c>
      <c r="G81" s="42">
        <f t="shared" si="82"/>
        <v>4047.78</v>
      </c>
      <c r="H81" s="42">
        <f t="shared" si="82"/>
        <v>4050.07</v>
      </c>
      <c r="I81" s="42">
        <f t="shared" si="82"/>
        <v>3857.89</v>
      </c>
      <c r="J81" s="42">
        <f t="shared" si="82"/>
        <v>3870.23</v>
      </c>
      <c r="K81" s="42">
        <f t="shared" si="82"/>
        <v>3872.32</v>
      </c>
      <c r="L81" s="42">
        <f t="shared" si="82"/>
        <v>3873.9</v>
      </c>
      <c r="M81" s="42">
        <f t="shared" si="82"/>
        <v>3874.93</v>
      </c>
      <c r="N81" s="42">
        <f t="shared" si="82"/>
        <v>3874.59</v>
      </c>
      <c r="O81" s="42">
        <f t="shared" si="82"/>
        <v>3874.83</v>
      </c>
      <c r="P81" s="42">
        <f t="shared" si="82"/>
        <v>3876.3</v>
      </c>
      <c r="Q81" s="42">
        <f t="shared" si="82"/>
        <v>3877.58</v>
      </c>
      <c r="R81" s="42">
        <f t="shared" si="82"/>
        <v>3876.93</v>
      </c>
      <c r="S81" s="42">
        <f t="shared" si="82"/>
        <v>3871.32</v>
      </c>
      <c r="T81" s="42">
        <f t="shared" si="82"/>
        <v>3865.38</v>
      </c>
      <c r="U81" s="42">
        <f t="shared" si="82"/>
        <v>3866.65</v>
      </c>
      <c r="V81" s="42">
        <f t="shared" si="82"/>
        <v>3860.12</v>
      </c>
      <c r="W81" s="42">
        <f t="shared" si="82"/>
        <v>3866.86</v>
      </c>
      <c r="X81" s="42">
        <f t="shared" si="82"/>
        <v>3862.05</v>
      </c>
      <c r="Y81" s="42">
        <f t="shared" si="82"/>
        <v>3876.85</v>
      </c>
    </row>
    <row r="82" spans="1:25" ht="15.75" x14ac:dyDescent="0.25">
      <c r="A82" s="41">
        <v>7</v>
      </c>
      <c r="B82" s="42">
        <f t="shared" ref="B82:Y82" si="83">ROUND(B153+$M$182+$M$183+B193,2)</f>
        <v>4103.29</v>
      </c>
      <c r="C82" s="42">
        <f t="shared" si="83"/>
        <v>4088.05</v>
      </c>
      <c r="D82" s="42">
        <f t="shared" si="83"/>
        <v>3979.3</v>
      </c>
      <c r="E82" s="42">
        <f t="shared" si="83"/>
        <v>4032.96</v>
      </c>
      <c r="F82" s="42">
        <f t="shared" si="83"/>
        <v>3959.13</v>
      </c>
      <c r="G82" s="42">
        <f t="shared" si="83"/>
        <v>3949</v>
      </c>
      <c r="H82" s="42">
        <f t="shared" si="83"/>
        <v>3949.69</v>
      </c>
      <c r="I82" s="42">
        <f t="shared" si="83"/>
        <v>4145.29</v>
      </c>
      <c r="J82" s="42">
        <f t="shared" si="83"/>
        <v>4160.17</v>
      </c>
      <c r="K82" s="42">
        <f t="shared" si="83"/>
        <v>4174.49</v>
      </c>
      <c r="L82" s="42">
        <f t="shared" si="83"/>
        <v>4171.87</v>
      </c>
      <c r="M82" s="42">
        <f t="shared" si="83"/>
        <v>4192.72</v>
      </c>
      <c r="N82" s="42">
        <f t="shared" si="83"/>
        <v>4179.3100000000004</v>
      </c>
      <c r="O82" s="42">
        <f t="shared" si="83"/>
        <v>4178.57</v>
      </c>
      <c r="P82" s="42">
        <f t="shared" si="83"/>
        <v>4179.8100000000004</v>
      </c>
      <c r="Q82" s="42">
        <f t="shared" si="83"/>
        <v>4203.1000000000004</v>
      </c>
      <c r="R82" s="42">
        <f t="shared" si="83"/>
        <v>4195.68</v>
      </c>
      <c r="S82" s="42">
        <f t="shared" si="83"/>
        <v>4202.83</v>
      </c>
      <c r="T82" s="42">
        <f t="shared" si="83"/>
        <v>4193.2700000000004</v>
      </c>
      <c r="U82" s="42">
        <f t="shared" si="83"/>
        <v>4185.84</v>
      </c>
      <c r="V82" s="42">
        <f t="shared" si="83"/>
        <v>4264.49</v>
      </c>
      <c r="W82" s="42">
        <f t="shared" si="83"/>
        <v>4233.38</v>
      </c>
      <c r="X82" s="42">
        <f t="shared" si="83"/>
        <v>4235.08</v>
      </c>
      <c r="Y82" s="42">
        <f t="shared" si="83"/>
        <v>4178.3</v>
      </c>
    </row>
    <row r="83" spans="1:25" ht="15.75" x14ac:dyDescent="0.25">
      <c r="A83" s="41">
        <v>8</v>
      </c>
      <c r="B83" s="42">
        <f t="shared" ref="B83:Y83" si="84">ROUND(B154+$M$182+$M$183+B194,2)</f>
        <v>4223.8</v>
      </c>
      <c r="C83" s="42">
        <f t="shared" si="84"/>
        <v>4155.49</v>
      </c>
      <c r="D83" s="42">
        <f t="shared" si="84"/>
        <v>4125.8500000000004</v>
      </c>
      <c r="E83" s="42">
        <f t="shared" si="84"/>
        <v>4111.4399999999996</v>
      </c>
      <c r="F83" s="42">
        <f t="shared" si="84"/>
        <v>4129.1899999999996</v>
      </c>
      <c r="G83" s="42">
        <f t="shared" si="84"/>
        <v>4103.93</v>
      </c>
      <c r="H83" s="42">
        <f t="shared" si="84"/>
        <v>4124.26</v>
      </c>
      <c r="I83" s="42">
        <f t="shared" si="84"/>
        <v>4225.55</v>
      </c>
      <c r="J83" s="42">
        <f t="shared" si="84"/>
        <v>4219.95</v>
      </c>
      <c r="K83" s="42">
        <f t="shared" si="84"/>
        <v>4232.12</v>
      </c>
      <c r="L83" s="42">
        <f t="shared" si="84"/>
        <v>4223.45</v>
      </c>
      <c r="M83" s="42">
        <f t="shared" si="84"/>
        <v>4219.13</v>
      </c>
      <c r="N83" s="42">
        <f t="shared" si="84"/>
        <v>4214.5200000000004</v>
      </c>
      <c r="O83" s="42">
        <f t="shared" si="84"/>
        <v>4222.8999999999996</v>
      </c>
      <c r="P83" s="42">
        <f t="shared" si="84"/>
        <v>4214.8</v>
      </c>
      <c r="Q83" s="42">
        <f t="shared" si="84"/>
        <v>4210.84</v>
      </c>
      <c r="R83" s="42">
        <f t="shared" si="84"/>
        <v>4212.03</v>
      </c>
      <c r="S83" s="42">
        <f t="shared" si="84"/>
        <v>4216.16</v>
      </c>
      <c r="T83" s="42">
        <f t="shared" si="84"/>
        <v>4230.5</v>
      </c>
      <c r="U83" s="42">
        <f t="shared" si="84"/>
        <v>4223.55</v>
      </c>
      <c r="V83" s="42">
        <f t="shared" si="84"/>
        <v>4255.07</v>
      </c>
      <c r="W83" s="42">
        <f t="shared" si="84"/>
        <v>4246.82</v>
      </c>
      <c r="X83" s="42">
        <f t="shared" si="84"/>
        <v>4299.76</v>
      </c>
      <c r="Y83" s="42">
        <f t="shared" si="84"/>
        <v>4261.41</v>
      </c>
    </row>
    <row r="84" spans="1:25" ht="15.75" x14ac:dyDescent="0.25">
      <c r="A84" s="41">
        <v>9</v>
      </c>
      <c r="B84" s="42">
        <f t="shared" ref="B84:Y84" si="85">ROUND(B155+$M$182+$M$183+B195,2)</f>
        <v>4262.68</v>
      </c>
      <c r="C84" s="42">
        <f t="shared" si="85"/>
        <v>4252.6000000000004</v>
      </c>
      <c r="D84" s="42">
        <f t="shared" si="85"/>
        <v>4218.26</v>
      </c>
      <c r="E84" s="42">
        <f t="shared" si="85"/>
        <v>4225.38</v>
      </c>
      <c r="F84" s="42">
        <f t="shared" si="85"/>
        <v>4221.8100000000004</v>
      </c>
      <c r="G84" s="42">
        <f t="shared" si="85"/>
        <v>4211.53</v>
      </c>
      <c r="H84" s="42">
        <f t="shared" si="85"/>
        <v>4220.79</v>
      </c>
      <c r="I84" s="42">
        <f t="shared" si="85"/>
        <v>4176.9399999999996</v>
      </c>
      <c r="J84" s="42">
        <f t="shared" si="85"/>
        <v>4170.84</v>
      </c>
      <c r="K84" s="42">
        <f t="shared" si="85"/>
        <v>4182.01</v>
      </c>
      <c r="L84" s="42">
        <f t="shared" si="85"/>
        <v>4172.9399999999996</v>
      </c>
      <c r="M84" s="42">
        <f t="shared" si="85"/>
        <v>4164.7</v>
      </c>
      <c r="N84" s="42">
        <f t="shared" si="85"/>
        <v>4153.63</v>
      </c>
      <c r="O84" s="42">
        <f t="shared" si="85"/>
        <v>4171.13</v>
      </c>
      <c r="P84" s="42">
        <f t="shared" si="85"/>
        <v>4133.99</v>
      </c>
      <c r="Q84" s="42">
        <f t="shared" si="85"/>
        <v>4133.9799999999996</v>
      </c>
      <c r="R84" s="42">
        <f t="shared" si="85"/>
        <v>4124.78</v>
      </c>
      <c r="S84" s="42">
        <f t="shared" si="85"/>
        <v>4168.6899999999996</v>
      </c>
      <c r="T84" s="42">
        <f t="shared" si="85"/>
        <v>4166.53</v>
      </c>
      <c r="U84" s="42">
        <f t="shared" si="85"/>
        <v>4162.18</v>
      </c>
      <c r="V84" s="42">
        <f t="shared" si="85"/>
        <v>4171.12</v>
      </c>
      <c r="W84" s="42">
        <f t="shared" si="85"/>
        <v>4178.16</v>
      </c>
      <c r="X84" s="42">
        <f t="shared" si="85"/>
        <v>4187.33</v>
      </c>
      <c r="Y84" s="42">
        <f t="shared" si="85"/>
        <v>4154.1099999999997</v>
      </c>
    </row>
    <row r="85" spans="1:25" ht="15.75" x14ac:dyDescent="0.25">
      <c r="A85" s="41">
        <v>10</v>
      </c>
      <c r="B85" s="42">
        <f t="shared" ref="B85:Y85" si="86">ROUND(B156+$M$182+$M$183+B196,2)</f>
        <v>4184.12</v>
      </c>
      <c r="C85" s="42">
        <f t="shared" si="86"/>
        <v>4174.29</v>
      </c>
      <c r="D85" s="42">
        <f t="shared" si="86"/>
        <v>4173.9799999999996</v>
      </c>
      <c r="E85" s="42">
        <f t="shared" si="86"/>
        <v>4158.97</v>
      </c>
      <c r="F85" s="42">
        <f t="shared" si="86"/>
        <v>4151.04</v>
      </c>
      <c r="G85" s="42">
        <f t="shared" si="86"/>
        <v>4135.7299999999996</v>
      </c>
      <c r="H85" s="42">
        <f t="shared" si="86"/>
        <v>4128.13</v>
      </c>
      <c r="I85" s="42">
        <f t="shared" si="86"/>
        <v>4125.25</v>
      </c>
      <c r="J85" s="42">
        <f t="shared" si="86"/>
        <v>4128.75</v>
      </c>
      <c r="K85" s="42">
        <f t="shared" si="86"/>
        <v>4169.74</v>
      </c>
      <c r="L85" s="42">
        <f t="shared" si="86"/>
        <v>4142.12</v>
      </c>
      <c r="M85" s="42">
        <f t="shared" si="86"/>
        <v>4143.87</v>
      </c>
      <c r="N85" s="42">
        <f t="shared" si="86"/>
        <v>4148.8</v>
      </c>
      <c r="O85" s="42">
        <f t="shared" si="86"/>
        <v>4085.99</v>
      </c>
      <c r="P85" s="42">
        <f t="shared" si="86"/>
        <v>4050.56</v>
      </c>
      <c r="Q85" s="42">
        <f t="shared" si="86"/>
        <v>4060.51</v>
      </c>
      <c r="R85" s="42">
        <f t="shared" si="86"/>
        <v>4046.96</v>
      </c>
      <c r="S85" s="42">
        <f t="shared" si="86"/>
        <v>4032.36</v>
      </c>
      <c r="T85" s="42">
        <f t="shared" si="86"/>
        <v>4052.32</v>
      </c>
      <c r="U85" s="42">
        <f t="shared" si="86"/>
        <v>4084.27</v>
      </c>
      <c r="V85" s="42">
        <f t="shared" si="86"/>
        <v>4148.3</v>
      </c>
      <c r="W85" s="42">
        <f t="shared" si="86"/>
        <v>4156.28</v>
      </c>
      <c r="X85" s="42">
        <f t="shared" si="86"/>
        <v>4164.1099999999997</v>
      </c>
      <c r="Y85" s="42">
        <f t="shared" si="86"/>
        <v>4142.45</v>
      </c>
    </row>
    <row r="86" spans="1:25" ht="15.75" x14ac:dyDescent="0.25">
      <c r="A86" s="41">
        <v>11</v>
      </c>
      <c r="B86" s="42">
        <f t="shared" ref="B86:Y86" si="87">ROUND(B157+$M$182+$M$183+B197,2)</f>
        <v>4167.57</v>
      </c>
      <c r="C86" s="42">
        <f t="shared" si="87"/>
        <v>4161.6099999999997</v>
      </c>
      <c r="D86" s="42">
        <f t="shared" si="87"/>
        <v>4154.62</v>
      </c>
      <c r="E86" s="42">
        <f t="shared" si="87"/>
        <v>4125.3</v>
      </c>
      <c r="F86" s="42">
        <f t="shared" si="87"/>
        <v>4123</v>
      </c>
      <c r="G86" s="42">
        <f t="shared" si="87"/>
        <v>4116.8100000000004</v>
      </c>
      <c r="H86" s="42">
        <f t="shared" si="87"/>
        <v>4123.41</v>
      </c>
      <c r="I86" s="42">
        <f t="shared" si="87"/>
        <v>4073.88</v>
      </c>
      <c r="J86" s="42">
        <f t="shared" si="87"/>
        <v>4089.7</v>
      </c>
      <c r="K86" s="42">
        <f t="shared" si="87"/>
        <v>4118.46</v>
      </c>
      <c r="L86" s="42">
        <f t="shared" si="87"/>
        <v>4099.3</v>
      </c>
      <c r="M86" s="42">
        <f t="shared" si="87"/>
        <v>4119.1400000000003</v>
      </c>
      <c r="N86" s="42">
        <f t="shared" si="87"/>
        <v>4140.5200000000004</v>
      </c>
      <c r="O86" s="42">
        <f t="shared" si="87"/>
        <v>4145.01</v>
      </c>
      <c r="P86" s="42">
        <f t="shared" si="87"/>
        <v>4121.67</v>
      </c>
      <c r="Q86" s="42">
        <f t="shared" si="87"/>
        <v>4100.42</v>
      </c>
      <c r="R86" s="42">
        <f t="shared" si="87"/>
        <v>4097.63</v>
      </c>
      <c r="S86" s="42">
        <f t="shared" si="87"/>
        <v>4098.37</v>
      </c>
      <c r="T86" s="42">
        <f t="shared" si="87"/>
        <v>4095.01</v>
      </c>
      <c r="U86" s="42">
        <f t="shared" si="87"/>
        <v>4114.5200000000004</v>
      </c>
      <c r="V86" s="42">
        <f t="shared" si="87"/>
        <v>4182.8500000000004</v>
      </c>
      <c r="W86" s="42">
        <f t="shared" si="87"/>
        <v>4185.38</v>
      </c>
      <c r="X86" s="42">
        <f t="shared" si="87"/>
        <v>4202.22</v>
      </c>
      <c r="Y86" s="42">
        <f t="shared" si="87"/>
        <v>4135.03</v>
      </c>
    </row>
    <row r="87" spans="1:25" ht="15.75" x14ac:dyDescent="0.25">
      <c r="A87" s="41">
        <v>12</v>
      </c>
      <c r="B87" s="42">
        <f t="shared" ref="B87:Y87" si="88">ROUND(B158+$M$182+$M$183+B198,2)</f>
        <v>4153.59</v>
      </c>
      <c r="C87" s="42">
        <f t="shared" si="88"/>
        <v>4141.9799999999996</v>
      </c>
      <c r="D87" s="42">
        <f t="shared" si="88"/>
        <v>4124.91</v>
      </c>
      <c r="E87" s="42">
        <f t="shared" si="88"/>
        <v>4125.5600000000004</v>
      </c>
      <c r="F87" s="42">
        <f t="shared" si="88"/>
        <v>4122.46</v>
      </c>
      <c r="G87" s="42">
        <f t="shared" si="88"/>
        <v>4100.21</v>
      </c>
      <c r="H87" s="42">
        <f t="shared" si="88"/>
        <v>4093.16</v>
      </c>
      <c r="I87" s="42">
        <f t="shared" si="88"/>
        <v>4174.97</v>
      </c>
      <c r="J87" s="42">
        <f t="shared" si="88"/>
        <v>4176.4799999999996</v>
      </c>
      <c r="K87" s="42">
        <f t="shared" si="88"/>
        <v>4185.0600000000004</v>
      </c>
      <c r="L87" s="42">
        <f t="shared" si="88"/>
        <v>4169.8900000000003</v>
      </c>
      <c r="M87" s="42">
        <f t="shared" si="88"/>
        <v>4161.99</v>
      </c>
      <c r="N87" s="42">
        <f t="shared" si="88"/>
        <v>4167.7700000000004</v>
      </c>
      <c r="O87" s="42">
        <f t="shared" si="88"/>
        <v>4164.05</v>
      </c>
      <c r="P87" s="42">
        <f t="shared" si="88"/>
        <v>4162.62</v>
      </c>
      <c r="Q87" s="42">
        <f t="shared" si="88"/>
        <v>4158.2700000000004</v>
      </c>
      <c r="R87" s="42">
        <f t="shared" si="88"/>
        <v>4169.72</v>
      </c>
      <c r="S87" s="42">
        <f t="shared" si="88"/>
        <v>4167.41</v>
      </c>
      <c r="T87" s="42">
        <f t="shared" si="88"/>
        <v>4150.92</v>
      </c>
      <c r="U87" s="42">
        <f t="shared" si="88"/>
        <v>4149.3599999999997</v>
      </c>
      <c r="V87" s="42">
        <f t="shared" si="88"/>
        <v>4203.24</v>
      </c>
      <c r="W87" s="42">
        <f t="shared" si="88"/>
        <v>4205.7</v>
      </c>
      <c r="X87" s="42">
        <f t="shared" si="88"/>
        <v>4215.76</v>
      </c>
      <c r="Y87" s="42">
        <f t="shared" si="88"/>
        <v>4167.46</v>
      </c>
    </row>
    <row r="88" spans="1:25" ht="15.75" x14ac:dyDescent="0.25">
      <c r="A88" s="41">
        <v>13</v>
      </c>
      <c r="B88" s="42">
        <f t="shared" ref="B88:Y88" si="89">ROUND(B159+$M$182+$M$183+B199,2)</f>
        <v>4174.76</v>
      </c>
      <c r="C88" s="42">
        <f t="shared" si="89"/>
        <v>4160.57</v>
      </c>
      <c r="D88" s="42">
        <f t="shared" si="89"/>
        <v>4166.91</v>
      </c>
      <c r="E88" s="42">
        <f t="shared" si="89"/>
        <v>4164.38</v>
      </c>
      <c r="F88" s="42">
        <f t="shared" si="89"/>
        <v>4172.79</v>
      </c>
      <c r="G88" s="42">
        <f t="shared" si="89"/>
        <v>4156.8999999999996</v>
      </c>
      <c r="H88" s="42">
        <f t="shared" si="89"/>
        <v>4168.96</v>
      </c>
      <c r="I88" s="42">
        <f t="shared" si="89"/>
        <v>4143.55</v>
      </c>
      <c r="J88" s="42">
        <f t="shared" si="89"/>
        <v>4144.53</v>
      </c>
      <c r="K88" s="42">
        <f t="shared" si="89"/>
        <v>4151.8599999999997</v>
      </c>
      <c r="L88" s="42">
        <f t="shared" si="89"/>
        <v>4160.2299999999996</v>
      </c>
      <c r="M88" s="42">
        <f t="shared" si="89"/>
        <v>4158.1000000000004</v>
      </c>
      <c r="N88" s="42">
        <f t="shared" si="89"/>
        <v>4158.1499999999996</v>
      </c>
      <c r="O88" s="42">
        <f t="shared" si="89"/>
        <v>4155.3100000000004</v>
      </c>
      <c r="P88" s="42">
        <f t="shared" si="89"/>
        <v>4162.07</v>
      </c>
      <c r="Q88" s="42">
        <f t="shared" si="89"/>
        <v>4166.88</v>
      </c>
      <c r="R88" s="42">
        <f t="shared" si="89"/>
        <v>4173.28</v>
      </c>
      <c r="S88" s="42">
        <f t="shared" si="89"/>
        <v>4170.2</v>
      </c>
      <c r="T88" s="42">
        <f t="shared" si="89"/>
        <v>4169.04</v>
      </c>
      <c r="U88" s="42">
        <f t="shared" si="89"/>
        <v>4165.6499999999996</v>
      </c>
      <c r="V88" s="42">
        <f t="shared" si="89"/>
        <v>4154.41</v>
      </c>
      <c r="W88" s="42">
        <f t="shared" si="89"/>
        <v>4170.8900000000003</v>
      </c>
      <c r="X88" s="42">
        <f t="shared" si="89"/>
        <v>4159.3900000000003</v>
      </c>
      <c r="Y88" s="42">
        <f t="shared" si="89"/>
        <v>4169.5</v>
      </c>
    </row>
    <row r="89" spans="1:25" ht="15.75" x14ac:dyDescent="0.25">
      <c r="A89" s="41">
        <v>14</v>
      </c>
      <c r="B89" s="42">
        <f t="shared" ref="B89:Y89" si="90">ROUND(B160+$M$182+$M$183+B200,2)</f>
        <v>4167.5</v>
      </c>
      <c r="C89" s="42">
        <f t="shared" si="90"/>
        <v>4155.5</v>
      </c>
      <c r="D89" s="42">
        <f t="shared" si="90"/>
        <v>4150.8500000000004</v>
      </c>
      <c r="E89" s="42">
        <f t="shared" si="90"/>
        <v>4151.3599999999997</v>
      </c>
      <c r="F89" s="42">
        <f t="shared" si="90"/>
        <v>4154.9799999999996</v>
      </c>
      <c r="G89" s="42">
        <f t="shared" si="90"/>
        <v>4153.57</v>
      </c>
      <c r="H89" s="42">
        <f t="shared" si="90"/>
        <v>4157.6000000000004</v>
      </c>
      <c r="I89" s="42">
        <f t="shared" si="90"/>
        <v>4040.52</v>
      </c>
      <c r="J89" s="42">
        <f t="shared" si="90"/>
        <v>4034.15</v>
      </c>
      <c r="K89" s="42">
        <f t="shared" si="90"/>
        <v>4039.07</v>
      </c>
      <c r="L89" s="42">
        <f t="shared" si="90"/>
        <v>4051.11</v>
      </c>
      <c r="M89" s="42">
        <f t="shared" si="90"/>
        <v>4052.59</v>
      </c>
      <c r="N89" s="42">
        <f t="shared" si="90"/>
        <v>4049.86</v>
      </c>
      <c r="O89" s="42">
        <f t="shared" si="90"/>
        <v>4056.77</v>
      </c>
      <c r="P89" s="42">
        <f t="shared" si="90"/>
        <v>4064.45</v>
      </c>
      <c r="Q89" s="42">
        <f t="shared" si="90"/>
        <v>4052.05</v>
      </c>
      <c r="R89" s="42">
        <f t="shared" si="90"/>
        <v>4056.56</v>
      </c>
      <c r="S89" s="42">
        <f t="shared" si="90"/>
        <v>4048.29</v>
      </c>
      <c r="T89" s="42">
        <f t="shared" si="90"/>
        <v>4037.88</v>
      </c>
      <c r="U89" s="42">
        <f t="shared" si="90"/>
        <v>4037.1</v>
      </c>
      <c r="V89" s="42">
        <f t="shared" si="90"/>
        <v>4043.48</v>
      </c>
      <c r="W89" s="42">
        <f t="shared" si="90"/>
        <v>4046.66</v>
      </c>
      <c r="X89" s="42">
        <f t="shared" si="90"/>
        <v>4048.91</v>
      </c>
      <c r="Y89" s="42">
        <f t="shared" si="90"/>
        <v>4049.2</v>
      </c>
    </row>
    <row r="90" spans="1:25" ht="15.75" x14ac:dyDescent="0.25">
      <c r="A90" s="41">
        <v>15</v>
      </c>
      <c r="B90" s="42">
        <f t="shared" ref="B90:Y90" si="91">ROUND(B161+$M$182+$M$183+B201,2)</f>
        <v>4044.65</v>
      </c>
      <c r="C90" s="42">
        <f t="shared" si="91"/>
        <v>4036.27</v>
      </c>
      <c r="D90" s="42">
        <f t="shared" si="91"/>
        <v>4040.49</v>
      </c>
      <c r="E90" s="42">
        <f t="shared" si="91"/>
        <v>4039.78</v>
      </c>
      <c r="F90" s="42">
        <f t="shared" si="91"/>
        <v>4038.41</v>
      </c>
      <c r="G90" s="42">
        <f t="shared" si="91"/>
        <v>4025.44</v>
      </c>
      <c r="H90" s="42">
        <f t="shared" si="91"/>
        <v>4029.8</v>
      </c>
      <c r="I90" s="42">
        <f t="shared" si="91"/>
        <v>4115.84</v>
      </c>
      <c r="J90" s="42">
        <f t="shared" si="91"/>
        <v>4117.8</v>
      </c>
      <c r="K90" s="42">
        <f t="shared" si="91"/>
        <v>4122.03</v>
      </c>
      <c r="L90" s="42">
        <f t="shared" si="91"/>
        <v>4127.41</v>
      </c>
      <c r="M90" s="42">
        <f t="shared" si="91"/>
        <v>4132.72</v>
      </c>
      <c r="N90" s="42">
        <f t="shared" si="91"/>
        <v>4132.8599999999997</v>
      </c>
      <c r="O90" s="42">
        <f t="shared" si="91"/>
        <v>4122.87</v>
      </c>
      <c r="P90" s="42">
        <f t="shared" si="91"/>
        <v>4129.8</v>
      </c>
      <c r="Q90" s="42">
        <f t="shared" si="91"/>
        <v>4127.8599999999997</v>
      </c>
      <c r="R90" s="42">
        <f t="shared" si="91"/>
        <v>4131.13</v>
      </c>
      <c r="S90" s="42">
        <f t="shared" si="91"/>
        <v>4128.29</v>
      </c>
      <c r="T90" s="42">
        <f t="shared" si="91"/>
        <v>4123.58</v>
      </c>
      <c r="U90" s="42">
        <f t="shared" si="91"/>
        <v>4115.93</v>
      </c>
      <c r="V90" s="42">
        <f t="shared" si="91"/>
        <v>4123.37</v>
      </c>
      <c r="W90" s="42">
        <f t="shared" si="91"/>
        <v>4135.03</v>
      </c>
      <c r="X90" s="42">
        <f t="shared" si="91"/>
        <v>4133.9799999999996</v>
      </c>
      <c r="Y90" s="42">
        <f t="shared" si="91"/>
        <v>4136.21</v>
      </c>
    </row>
    <row r="91" spans="1:25" ht="15.75" x14ac:dyDescent="0.25">
      <c r="A91" s="41">
        <v>16</v>
      </c>
      <c r="B91" s="42">
        <f t="shared" ref="B91:Y91" si="92">ROUND(B162+$M$182+$M$183+B202,2)</f>
        <v>4128.38</v>
      </c>
      <c r="C91" s="42">
        <f t="shared" si="92"/>
        <v>4122.92</v>
      </c>
      <c r="D91" s="42">
        <f t="shared" si="92"/>
        <v>4123.25</v>
      </c>
      <c r="E91" s="42">
        <f t="shared" si="92"/>
        <v>4113.6899999999996</v>
      </c>
      <c r="F91" s="42">
        <f t="shared" si="92"/>
        <v>4119.91</v>
      </c>
      <c r="G91" s="42">
        <f t="shared" si="92"/>
        <v>4107.5600000000004</v>
      </c>
      <c r="H91" s="42">
        <f t="shared" si="92"/>
        <v>4112.03</v>
      </c>
      <c r="I91" s="42">
        <f t="shared" si="92"/>
        <v>3830.85</v>
      </c>
      <c r="J91" s="42">
        <f t="shared" si="92"/>
        <v>3828.55</v>
      </c>
      <c r="K91" s="42">
        <f t="shared" si="92"/>
        <v>3828.22</v>
      </c>
      <c r="L91" s="42">
        <f t="shared" si="92"/>
        <v>3841.65</v>
      </c>
      <c r="M91" s="42">
        <f t="shared" si="92"/>
        <v>3844.37</v>
      </c>
      <c r="N91" s="42">
        <f t="shared" si="92"/>
        <v>3839.16</v>
      </c>
      <c r="O91" s="42">
        <f t="shared" si="92"/>
        <v>3840.73</v>
      </c>
      <c r="P91" s="42">
        <f t="shared" si="92"/>
        <v>3834.51</v>
      </c>
      <c r="Q91" s="42">
        <f t="shared" si="92"/>
        <v>3860.16</v>
      </c>
      <c r="R91" s="42">
        <f t="shared" si="92"/>
        <v>3850.92</v>
      </c>
      <c r="S91" s="42">
        <f t="shared" si="92"/>
        <v>3838.86</v>
      </c>
      <c r="T91" s="42">
        <f t="shared" si="92"/>
        <v>3833.73</v>
      </c>
      <c r="U91" s="42">
        <f t="shared" si="92"/>
        <v>3838.87</v>
      </c>
      <c r="V91" s="42">
        <f t="shared" si="92"/>
        <v>3834.86</v>
      </c>
      <c r="W91" s="42">
        <f t="shared" si="92"/>
        <v>3834.42</v>
      </c>
      <c r="X91" s="42">
        <f t="shared" si="92"/>
        <v>3842.56</v>
      </c>
      <c r="Y91" s="42">
        <f t="shared" si="92"/>
        <v>3843.04</v>
      </c>
    </row>
    <row r="92" spans="1:25" ht="15.75" x14ac:dyDescent="0.25">
      <c r="A92" s="41">
        <v>17</v>
      </c>
      <c r="B92" s="42">
        <f t="shared" ref="B92:Y92" si="93">ROUND(B163+$M$182+$M$183+B203,2)</f>
        <v>3834.78</v>
      </c>
      <c r="C92" s="42">
        <f t="shared" si="93"/>
        <v>3829.05</v>
      </c>
      <c r="D92" s="42">
        <f t="shared" si="93"/>
        <v>3829.72</v>
      </c>
      <c r="E92" s="42">
        <f t="shared" si="93"/>
        <v>3829.2</v>
      </c>
      <c r="F92" s="42">
        <f t="shared" si="93"/>
        <v>3831.25</v>
      </c>
      <c r="G92" s="42">
        <f t="shared" si="93"/>
        <v>3830.02</v>
      </c>
      <c r="H92" s="42">
        <f t="shared" si="93"/>
        <v>3833.39</v>
      </c>
      <c r="I92" s="42">
        <f t="shared" si="93"/>
        <v>4056.69</v>
      </c>
      <c r="J92" s="42">
        <f t="shared" si="93"/>
        <v>4059.94</v>
      </c>
      <c r="K92" s="42">
        <f t="shared" si="93"/>
        <v>4044.96</v>
      </c>
      <c r="L92" s="42">
        <f t="shared" si="93"/>
        <v>4064.88</v>
      </c>
      <c r="M92" s="42">
        <f t="shared" si="93"/>
        <v>4068.88</v>
      </c>
      <c r="N92" s="42">
        <f t="shared" si="93"/>
        <v>4198.5200000000004</v>
      </c>
      <c r="O92" s="42">
        <f t="shared" si="93"/>
        <v>4181.3999999999996</v>
      </c>
      <c r="P92" s="42">
        <f t="shared" si="93"/>
        <v>4052.36</v>
      </c>
      <c r="Q92" s="42">
        <f t="shared" si="93"/>
        <v>4149.97</v>
      </c>
      <c r="R92" s="42">
        <f t="shared" si="93"/>
        <v>4055.89</v>
      </c>
      <c r="S92" s="42">
        <f t="shared" si="93"/>
        <v>4056.56</v>
      </c>
      <c r="T92" s="42">
        <f t="shared" si="93"/>
        <v>4187.91</v>
      </c>
      <c r="U92" s="42">
        <f t="shared" si="93"/>
        <v>4217.51</v>
      </c>
      <c r="V92" s="42">
        <f t="shared" si="93"/>
        <v>4215.08</v>
      </c>
      <c r="W92" s="42">
        <f t="shared" si="93"/>
        <v>4218.67</v>
      </c>
      <c r="X92" s="42">
        <f t="shared" si="93"/>
        <v>4247.2700000000004</v>
      </c>
      <c r="Y92" s="42">
        <f t="shared" si="93"/>
        <v>4240.74</v>
      </c>
    </row>
    <row r="93" spans="1:25" ht="15.75" x14ac:dyDescent="0.25">
      <c r="A93" s="41">
        <v>18</v>
      </c>
      <c r="B93" s="42">
        <f t="shared" ref="B93:Y93" si="94">ROUND(B164+$M$182+$M$183+B204,2)</f>
        <v>4228.0600000000004</v>
      </c>
      <c r="C93" s="42">
        <f t="shared" si="94"/>
        <v>4060.44</v>
      </c>
      <c r="D93" s="42">
        <f t="shared" si="94"/>
        <v>4067.81</v>
      </c>
      <c r="E93" s="42">
        <f t="shared" si="94"/>
        <v>4070.65</v>
      </c>
      <c r="F93" s="42">
        <f t="shared" si="94"/>
        <v>4065.17</v>
      </c>
      <c r="G93" s="42">
        <f t="shared" si="94"/>
        <v>4061.44</v>
      </c>
      <c r="H93" s="42">
        <f t="shared" si="94"/>
        <v>4060.22</v>
      </c>
      <c r="I93" s="42">
        <f t="shared" si="94"/>
        <v>4102.68</v>
      </c>
      <c r="J93" s="42">
        <f t="shared" si="94"/>
        <v>4112.49</v>
      </c>
      <c r="K93" s="42">
        <f t="shared" si="94"/>
        <v>4109.91</v>
      </c>
      <c r="L93" s="42">
        <f t="shared" si="94"/>
        <v>4107.47</v>
      </c>
      <c r="M93" s="42">
        <f t="shared" si="94"/>
        <v>4122.07</v>
      </c>
      <c r="N93" s="42">
        <f t="shared" si="94"/>
        <v>4111.9799999999996</v>
      </c>
      <c r="O93" s="42">
        <f t="shared" si="94"/>
        <v>4109.88</v>
      </c>
      <c r="P93" s="42">
        <f t="shared" si="94"/>
        <v>4117.62</v>
      </c>
      <c r="Q93" s="42">
        <f t="shared" si="94"/>
        <v>4118.0200000000004</v>
      </c>
      <c r="R93" s="42">
        <f t="shared" si="94"/>
        <v>4112.16</v>
      </c>
      <c r="S93" s="42">
        <f t="shared" si="94"/>
        <v>4111.9399999999996</v>
      </c>
      <c r="T93" s="42">
        <f t="shared" si="94"/>
        <v>4111.6400000000003</v>
      </c>
      <c r="U93" s="42">
        <f t="shared" si="94"/>
        <v>4117.3500000000004</v>
      </c>
      <c r="V93" s="42">
        <f t="shared" si="94"/>
        <v>4219.84</v>
      </c>
      <c r="W93" s="42">
        <f t="shared" si="94"/>
        <v>4225.6899999999996</v>
      </c>
      <c r="X93" s="42">
        <f t="shared" si="94"/>
        <v>4228.83</v>
      </c>
      <c r="Y93" s="42">
        <f t="shared" si="94"/>
        <v>4227.45</v>
      </c>
    </row>
    <row r="94" spans="1:25" ht="15.75" x14ac:dyDescent="0.25">
      <c r="A94" s="41">
        <v>19</v>
      </c>
      <c r="B94" s="42">
        <f t="shared" ref="B94:Y94" si="95">ROUND(B165+$M$182+$M$183+B205,2)</f>
        <v>4115.63</v>
      </c>
      <c r="C94" s="42">
        <f t="shared" si="95"/>
        <v>4107.24</v>
      </c>
      <c r="D94" s="42">
        <f t="shared" si="95"/>
        <v>4109.8500000000004</v>
      </c>
      <c r="E94" s="42">
        <f t="shared" si="95"/>
        <v>4111.57</v>
      </c>
      <c r="F94" s="42">
        <f t="shared" si="95"/>
        <v>4111.09</v>
      </c>
      <c r="G94" s="42">
        <f t="shared" si="95"/>
        <v>4110.24</v>
      </c>
      <c r="H94" s="42">
        <f t="shared" si="95"/>
        <v>4105.1400000000003</v>
      </c>
      <c r="I94" s="42">
        <f t="shared" si="95"/>
        <v>4048.41</v>
      </c>
      <c r="J94" s="42">
        <f t="shared" si="95"/>
        <v>4053.73</v>
      </c>
      <c r="K94" s="42">
        <f t="shared" si="95"/>
        <v>4056.45</v>
      </c>
      <c r="L94" s="42">
        <f t="shared" si="95"/>
        <v>4061.09</v>
      </c>
      <c r="M94" s="42">
        <f t="shared" si="95"/>
        <v>4051.9</v>
      </c>
      <c r="N94" s="42">
        <f t="shared" si="95"/>
        <v>4058.94</v>
      </c>
      <c r="O94" s="42">
        <f t="shared" si="95"/>
        <v>4059.77</v>
      </c>
      <c r="P94" s="42">
        <f t="shared" si="95"/>
        <v>4054.49</v>
      </c>
      <c r="Q94" s="42">
        <f t="shared" si="95"/>
        <v>4047.59</v>
      </c>
      <c r="R94" s="42">
        <f t="shared" si="95"/>
        <v>4046.42</v>
      </c>
      <c r="S94" s="42">
        <f t="shared" si="95"/>
        <v>4050.31</v>
      </c>
      <c r="T94" s="42">
        <f t="shared" si="95"/>
        <v>4046.14</v>
      </c>
      <c r="U94" s="42">
        <f t="shared" si="95"/>
        <v>4050.2</v>
      </c>
      <c r="V94" s="42">
        <f t="shared" si="95"/>
        <v>4058.96</v>
      </c>
      <c r="W94" s="42">
        <f t="shared" si="95"/>
        <v>4057.24</v>
      </c>
      <c r="X94" s="42">
        <f t="shared" si="95"/>
        <v>4057.2</v>
      </c>
      <c r="Y94" s="42">
        <f t="shared" si="95"/>
        <v>4054.46</v>
      </c>
    </row>
    <row r="95" spans="1:25" ht="15.75" x14ac:dyDescent="0.25">
      <c r="A95" s="41">
        <v>20</v>
      </c>
      <c r="B95" s="42">
        <f t="shared" ref="B95:Y95" si="96">ROUND(B166+$M$182+$M$183+B206,2)</f>
        <v>4043.46</v>
      </c>
      <c r="C95" s="42">
        <f t="shared" si="96"/>
        <v>4043.11</v>
      </c>
      <c r="D95" s="42">
        <f t="shared" si="96"/>
        <v>4033.25</v>
      </c>
      <c r="E95" s="42">
        <f t="shared" si="96"/>
        <v>4040.89</v>
      </c>
      <c r="F95" s="42">
        <f t="shared" si="96"/>
        <v>4034.96</v>
      </c>
      <c r="G95" s="42">
        <f t="shared" si="96"/>
        <v>4033.8</v>
      </c>
      <c r="H95" s="42">
        <f t="shared" si="96"/>
        <v>4043.32</v>
      </c>
      <c r="I95" s="42">
        <f t="shared" si="96"/>
        <v>4084.2</v>
      </c>
      <c r="J95" s="42">
        <f t="shared" si="96"/>
        <v>4089.59</v>
      </c>
      <c r="K95" s="42">
        <f t="shared" si="96"/>
        <v>4091.23</v>
      </c>
      <c r="L95" s="42">
        <f t="shared" si="96"/>
        <v>4090.19</v>
      </c>
      <c r="M95" s="42">
        <f t="shared" si="96"/>
        <v>4090.61</v>
      </c>
      <c r="N95" s="42">
        <f t="shared" si="96"/>
        <v>4087.35</v>
      </c>
      <c r="O95" s="42">
        <f t="shared" si="96"/>
        <v>4083.66</v>
      </c>
      <c r="P95" s="42">
        <f t="shared" si="96"/>
        <v>4090.31</v>
      </c>
      <c r="Q95" s="42">
        <f t="shared" si="96"/>
        <v>4091.39</v>
      </c>
      <c r="R95" s="42">
        <f t="shared" si="96"/>
        <v>4083.64</v>
      </c>
      <c r="S95" s="42">
        <f t="shared" si="96"/>
        <v>4082.64</v>
      </c>
      <c r="T95" s="42">
        <f t="shared" si="96"/>
        <v>4090.62</v>
      </c>
      <c r="U95" s="42">
        <f t="shared" si="96"/>
        <v>4085.98</v>
      </c>
      <c r="V95" s="42">
        <f t="shared" si="96"/>
        <v>4078.4</v>
      </c>
      <c r="W95" s="42">
        <f t="shared" si="96"/>
        <v>4089.18</v>
      </c>
      <c r="X95" s="42">
        <f t="shared" si="96"/>
        <v>4089.9</v>
      </c>
      <c r="Y95" s="42">
        <f t="shared" si="96"/>
        <v>4093.87</v>
      </c>
    </row>
    <row r="96" spans="1:25" ht="15.75" x14ac:dyDescent="0.25">
      <c r="A96" s="41">
        <v>21</v>
      </c>
      <c r="B96" s="42">
        <f t="shared" ref="B96:Y96" si="97">ROUND(B167+$M$182+$M$183+B207,2)</f>
        <v>4084.73</v>
      </c>
      <c r="C96" s="42">
        <f t="shared" si="97"/>
        <v>4084.04</v>
      </c>
      <c r="D96" s="42">
        <f t="shared" si="97"/>
        <v>4094.05</v>
      </c>
      <c r="E96" s="42">
        <f t="shared" si="97"/>
        <v>4095.78</v>
      </c>
      <c r="F96" s="42">
        <f t="shared" si="97"/>
        <v>4092.46</v>
      </c>
      <c r="G96" s="42">
        <f t="shared" si="97"/>
        <v>4090.18</v>
      </c>
      <c r="H96" s="42">
        <f t="shared" si="97"/>
        <v>4090.59</v>
      </c>
      <c r="I96" s="42">
        <f t="shared" si="97"/>
        <v>4240.1000000000004</v>
      </c>
      <c r="J96" s="42">
        <f t="shared" si="97"/>
        <v>4238.3900000000003</v>
      </c>
      <c r="K96" s="42">
        <f t="shared" si="97"/>
        <v>4247.58</v>
      </c>
      <c r="L96" s="42">
        <f t="shared" si="97"/>
        <v>4240.8100000000004</v>
      </c>
      <c r="M96" s="42">
        <f t="shared" si="97"/>
        <v>4233.63</v>
      </c>
      <c r="N96" s="42">
        <f t="shared" si="97"/>
        <v>4250.45</v>
      </c>
      <c r="O96" s="42">
        <f t="shared" si="97"/>
        <v>4256.82</v>
      </c>
      <c r="P96" s="42">
        <f t="shared" si="97"/>
        <v>4254.38</v>
      </c>
      <c r="Q96" s="42">
        <f t="shared" si="97"/>
        <v>4256.6499999999996</v>
      </c>
      <c r="R96" s="42">
        <f t="shared" si="97"/>
        <v>4260.45</v>
      </c>
      <c r="S96" s="42">
        <f t="shared" si="97"/>
        <v>4257.68</v>
      </c>
      <c r="T96" s="42">
        <f t="shared" si="97"/>
        <v>4252.05</v>
      </c>
      <c r="U96" s="42">
        <f t="shared" si="97"/>
        <v>4245.08</v>
      </c>
      <c r="V96" s="42">
        <f t="shared" si="97"/>
        <v>4262.93</v>
      </c>
      <c r="W96" s="42">
        <f t="shared" si="97"/>
        <v>4258.41</v>
      </c>
      <c r="X96" s="42">
        <f t="shared" si="97"/>
        <v>4597.88</v>
      </c>
      <c r="Y96" s="42">
        <f t="shared" si="97"/>
        <v>4263.63</v>
      </c>
    </row>
    <row r="97" spans="1:25" ht="15.75" x14ac:dyDescent="0.25">
      <c r="A97" s="41">
        <v>22</v>
      </c>
      <c r="B97" s="42">
        <f t="shared" ref="B97:Y97" si="98">ROUND(B168+$M$182+$M$183+B208,2)</f>
        <v>4259.37</v>
      </c>
      <c r="C97" s="42">
        <f t="shared" si="98"/>
        <v>4262.51</v>
      </c>
      <c r="D97" s="42">
        <f t="shared" si="98"/>
        <v>4259.93</v>
      </c>
      <c r="E97" s="42">
        <f t="shared" si="98"/>
        <v>4258.33</v>
      </c>
      <c r="F97" s="42">
        <f t="shared" si="98"/>
        <v>4257.8900000000003</v>
      </c>
      <c r="G97" s="42">
        <f t="shared" si="98"/>
        <v>4253.95</v>
      </c>
      <c r="H97" s="42">
        <f t="shared" si="98"/>
        <v>4252.33</v>
      </c>
      <c r="I97" s="42">
        <f t="shared" si="98"/>
        <v>3961.97</v>
      </c>
      <c r="J97" s="42">
        <f t="shared" si="98"/>
        <v>3969.26</v>
      </c>
      <c r="K97" s="42">
        <f t="shared" si="98"/>
        <v>3972.58</v>
      </c>
      <c r="L97" s="42">
        <f t="shared" si="98"/>
        <v>3969.69</v>
      </c>
      <c r="M97" s="42">
        <f t="shared" si="98"/>
        <v>3962.46</v>
      </c>
      <c r="N97" s="42">
        <f t="shared" si="98"/>
        <v>3966.33</v>
      </c>
      <c r="O97" s="42">
        <f t="shared" si="98"/>
        <v>3970.49</v>
      </c>
      <c r="P97" s="42">
        <f t="shared" si="98"/>
        <v>3961.02</v>
      </c>
      <c r="Q97" s="42">
        <f t="shared" si="98"/>
        <v>3971.09</v>
      </c>
      <c r="R97" s="42">
        <f t="shared" si="98"/>
        <v>3970.93</v>
      </c>
      <c r="S97" s="42">
        <f t="shared" si="98"/>
        <v>3966.38</v>
      </c>
      <c r="T97" s="42">
        <f t="shared" si="98"/>
        <v>3973.91</v>
      </c>
      <c r="U97" s="42">
        <f t="shared" si="98"/>
        <v>3970.72</v>
      </c>
      <c r="V97" s="42">
        <f t="shared" si="98"/>
        <v>3971.23</v>
      </c>
      <c r="W97" s="42">
        <f t="shared" si="98"/>
        <v>3973.97</v>
      </c>
      <c r="X97" s="42">
        <f t="shared" si="98"/>
        <v>3974.67</v>
      </c>
      <c r="Y97" s="42">
        <f t="shared" si="98"/>
        <v>3970.33</v>
      </c>
    </row>
    <row r="98" spans="1:25" ht="15.75" x14ac:dyDescent="0.25">
      <c r="A98" s="41">
        <v>23</v>
      </c>
      <c r="B98" s="42">
        <f t="shared" ref="B98:Y98" si="99">ROUND(B169+$M$182+$M$183+B209,2)</f>
        <v>3967.35</v>
      </c>
      <c r="C98" s="42">
        <f t="shared" si="99"/>
        <v>3961.77</v>
      </c>
      <c r="D98" s="42">
        <f t="shared" si="99"/>
        <v>3958.15</v>
      </c>
      <c r="E98" s="42">
        <f t="shared" si="99"/>
        <v>3958.66</v>
      </c>
      <c r="F98" s="42">
        <f t="shared" si="99"/>
        <v>3963.58</v>
      </c>
      <c r="G98" s="42">
        <f t="shared" si="99"/>
        <v>3962.42</v>
      </c>
      <c r="H98" s="42">
        <f t="shared" si="99"/>
        <v>3963</v>
      </c>
      <c r="I98" s="42">
        <f t="shared" si="99"/>
        <v>4000.77</v>
      </c>
      <c r="J98" s="42">
        <f t="shared" si="99"/>
        <v>3990.25</v>
      </c>
      <c r="K98" s="42">
        <f t="shared" si="99"/>
        <v>3996.41</v>
      </c>
      <c r="L98" s="42">
        <f t="shared" si="99"/>
        <v>4004</v>
      </c>
      <c r="M98" s="42">
        <f t="shared" si="99"/>
        <v>3994.93</v>
      </c>
      <c r="N98" s="42">
        <f t="shared" si="99"/>
        <v>3991.19</v>
      </c>
      <c r="O98" s="42">
        <f t="shared" si="99"/>
        <v>4000.1</v>
      </c>
      <c r="P98" s="42">
        <f t="shared" si="99"/>
        <v>4009.62</v>
      </c>
      <c r="Q98" s="42">
        <f t="shared" si="99"/>
        <v>4011.67</v>
      </c>
      <c r="R98" s="42">
        <f t="shared" si="99"/>
        <v>4001.93</v>
      </c>
      <c r="S98" s="42">
        <f t="shared" si="99"/>
        <v>4006.68</v>
      </c>
      <c r="T98" s="42">
        <f t="shared" si="99"/>
        <v>4004.45</v>
      </c>
      <c r="U98" s="42">
        <f t="shared" si="99"/>
        <v>4004.8</v>
      </c>
      <c r="V98" s="42">
        <f t="shared" si="99"/>
        <v>4006.68</v>
      </c>
      <c r="W98" s="42">
        <f t="shared" si="99"/>
        <v>4012.26</v>
      </c>
      <c r="X98" s="42">
        <f t="shared" si="99"/>
        <v>4016.57</v>
      </c>
      <c r="Y98" s="42">
        <f t="shared" si="99"/>
        <v>4073.08</v>
      </c>
    </row>
    <row r="99" spans="1:25" ht="15.75" x14ac:dyDescent="0.25">
      <c r="A99" s="41">
        <v>24</v>
      </c>
      <c r="B99" s="42">
        <f t="shared" ref="B99:Y99" si="100">ROUND(B170+$M$182+$M$183+B210,2)</f>
        <v>4024.57</v>
      </c>
      <c r="C99" s="42">
        <f t="shared" si="100"/>
        <v>4017.87</v>
      </c>
      <c r="D99" s="42">
        <f t="shared" si="100"/>
        <v>4008.47</v>
      </c>
      <c r="E99" s="42">
        <f t="shared" si="100"/>
        <v>4010.35</v>
      </c>
      <c r="F99" s="42">
        <f t="shared" si="100"/>
        <v>4009.38</v>
      </c>
      <c r="G99" s="42">
        <f t="shared" si="100"/>
        <v>4007.57</v>
      </c>
      <c r="H99" s="42">
        <f t="shared" si="100"/>
        <v>4006.86</v>
      </c>
      <c r="I99" s="42">
        <f t="shared" si="100"/>
        <v>4134.6899999999996</v>
      </c>
      <c r="J99" s="42">
        <f t="shared" si="100"/>
        <v>4134.12</v>
      </c>
      <c r="K99" s="42">
        <f t="shared" si="100"/>
        <v>4140.28</v>
      </c>
      <c r="L99" s="42">
        <f t="shared" si="100"/>
        <v>4147.9399999999996</v>
      </c>
      <c r="M99" s="42">
        <f t="shared" si="100"/>
        <v>4147.09</v>
      </c>
      <c r="N99" s="42">
        <f t="shared" si="100"/>
        <v>4153.5200000000004</v>
      </c>
      <c r="O99" s="42">
        <f t="shared" si="100"/>
        <v>4158.66</v>
      </c>
      <c r="P99" s="42">
        <f t="shared" si="100"/>
        <v>4144.59</v>
      </c>
      <c r="Q99" s="42">
        <f t="shared" si="100"/>
        <v>4157.8999999999996</v>
      </c>
      <c r="R99" s="42">
        <f t="shared" si="100"/>
        <v>4159.28</v>
      </c>
      <c r="S99" s="42">
        <f t="shared" si="100"/>
        <v>4159.92</v>
      </c>
      <c r="T99" s="42">
        <f t="shared" si="100"/>
        <v>4160.92</v>
      </c>
      <c r="U99" s="42">
        <f t="shared" si="100"/>
        <v>4156.41</v>
      </c>
      <c r="V99" s="42">
        <f t="shared" si="100"/>
        <v>4157.04</v>
      </c>
      <c r="W99" s="42">
        <f t="shared" si="100"/>
        <v>4157.74</v>
      </c>
      <c r="X99" s="42">
        <f t="shared" si="100"/>
        <v>4188.6099999999997</v>
      </c>
      <c r="Y99" s="42">
        <f t="shared" si="100"/>
        <v>4165.84</v>
      </c>
    </row>
    <row r="100" spans="1:25" ht="15.75" x14ac:dyDescent="0.25">
      <c r="A100" s="41">
        <v>25</v>
      </c>
      <c r="B100" s="42">
        <f t="shared" ref="B100:Y100" si="101">ROUND(B171+$M$182+$M$183+B211,2)</f>
        <v>4165.18</v>
      </c>
      <c r="C100" s="42">
        <f t="shared" si="101"/>
        <v>4151.28</v>
      </c>
      <c r="D100" s="42">
        <f t="shared" si="101"/>
        <v>4144.29</v>
      </c>
      <c r="E100" s="42">
        <f t="shared" si="101"/>
        <v>4145.21</v>
      </c>
      <c r="F100" s="42">
        <f t="shared" si="101"/>
        <v>4138.38</v>
      </c>
      <c r="G100" s="42">
        <f t="shared" si="101"/>
        <v>4139.71</v>
      </c>
      <c r="H100" s="42">
        <f t="shared" si="101"/>
        <v>4142.25</v>
      </c>
      <c r="I100" s="42">
        <f t="shared" si="101"/>
        <v>4179.3500000000004</v>
      </c>
      <c r="J100" s="42">
        <f t="shared" si="101"/>
        <v>4179.2700000000004</v>
      </c>
      <c r="K100" s="42">
        <f t="shared" si="101"/>
        <v>4184.71</v>
      </c>
      <c r="L100" s="42">
        <f t="shared" si="101"/>
        <v>4186.8999999999996</v>
      </c>
      <c r="M100" s="42">
        <f t="shared" si="101"/>
        <v>4175</v>
      </c>
      <c r="N100" s="42">
        <f t="shared" si="101"/>
        <v>4182.0200000000004</v>
      </c>
      <c r="O100" s="42">
        <f t="shared" si="101"/>
        <v>4186.8999999999996</v>
      </c>
      <c r="P100" s="42">
        <f t="shared" si="101"/>
        <v>4178.67</v>
      </c>
      <c r="Q100" s="42">
        <f t="shared" si="101"/>
        <v>4183.7700000000004</v>
      </c>
      <c r="R100" s="42">
        <f t="shared" si="101"/>
        <v>4181.8599999999997</v>
      </c>
      <c r="S100" s="42">
        <f t="shared" si="101"/>
        <v>4182.93</v>
      </c>
      <c r="T100" s="42">
        <f t="shared" si="101"/>
        <v>4178.1099999999997</v>
      </c>
      <c r="U100" s="42">
        <f t="shared" si="101"/>
        <v>4181.37</v>
      </c>
      <c r="V100" s="42">
        <f t="shared" si="101"/>
        <v>4184.4799999999996</v>
      </c>
      <c r="W100" s="42">
        <f t="shared" si="101"/>
        <v>4187.5200000000004</v>
      </c>
      <c r="X100" s="42">
        <f t="shared" si="101"/>
        <v>4204.72</v>
      </c>
      <c r="Y100" s="42">
        <f t="shared" si="101"/>
        <v>4201.2</v>
      </c>
    </row>
    <row r="101" spans="1:25" ht="15.75" x14ac:dyDescent="0.25">
      <c r="A101" s="41">
        <v>26</v>
      </c>
      <c r="B101" s="42">
        <f t="shared" ref="B101:Y101" si="102">ROUND(B172+$M$182+$M$183+B212,2)</f>
        <v>4193.6899999999996</v>
      </c>
      <c r="C101" s="42">
        <f t="shared" si="102"/>
        <v>4177.83</v>
      </c>
      <c r="D101" s="42">
        <f t="shared" si="102"/>
        <v>4172.5</v>
      </c>
      <c r="E101" s="42">
        <f t="shared" si="102"/>
        <v>4177.4799999999996</v>
      </c>
      <c r="F101" s="42">
        <f t="shared" si="102"/>
        <v>4183.05</v>
      </c>
      <c r="G101" s="42">
        <f t="shared" si="102"/>
        <v>4170.93</v>
      </c>
      <c r="H101" s="42">
        <f t="shared" si="102"/>
        <v>4178.16</v>
      </c>
      <c r="I101" s="42">
        <f t="shared" si="102"/>
        <v>4179.3999999999996</v>
      </c>
      <c r="J101" s="42">
        <f t="shared" si="102"/>
        <v>4179.6499999999996</v>
      </c>
      <c r="K101" s="42">
        <f t="shared" si="102"/>
        <v>4180.24</v>
      </c>
      <c r="L101" s="42">
        <f t="shared" si="102"/>
        <v>4194.6400000000003</v>
      </c>
      <c r="M101" s="42">
        <f t="shared" si="102"/>
        <v>4196.2</v>
      </c>
      <c r="N101" s="42">
        <f t="shared" si="102"/>
        <v>4203.5</v>
      </c>
      <c r="O101" s="42">
        <f t="shared" si="102"/>
        <v>4205.4399999999996</v>
      </c>
      <c r="P101" s="42">
        <f t="shared" si="102"/>
        <v>4189.95</v>
      </c>
      <c r="Q101" s="42">
        <f t="shared" si="102"/>
        <v>4197.67</v>
      </c>
      <c r="R101" s="42">
        <f t="shared" si="102"/>
        <v>4206.62</v>
      </c>
      <c r="S101" s="42">
        <f t="shared" si="102"/>
        <v>4223.29</v>
      </c>
      <c r="T101" s="42">
        <f t="shared" si="102"/>
        <v>4204.76</v>
      </c>
      <c r="U101" s="42">
        <f t="shared" si="102"/>
        <v>4200.32</v>
      </c>
      <c r="V101" s="42">
        <f t="shared" si="102"/>
        <v>4198.75</v>
      </c>
      <c r="W101" s="42">
        <f t="shared" si="102"/>
        <v>4206.57</v>
      </c>
      <c r="X101" s="42">
        <f t="shared" si="102"/>
        <v>4213.5</v>
      </c>
      <c r="Y101" s="42">
        <f t="shared" si="102"/>
        <v>4211.87</v>
      </c>
    </row>
    <row r="102" spans="1:25" ht="15.75" x14ac:dyDescent="0.25">
      <c r="A102" s="41">
        <v>27</v>
      </c>
      <c r="B102" s="42">
        <f t="shared" ref="B102:Y102" si="103">ROUND(B173+$M$182+$M$183+B213,2)</f>
        <v>4209.92</v>
      </c>
      <c r="C102" s="42">
        <f t="shared" si="103"/>
        <v>4195.43</v>
      </c>
      <c r="D102" s="42">
        <f t="shared" si="103"/>
        <v>4183.33</v>
      </c>
      <c r="E102" s="42">
        <f t="shared" si="103"/>
        <v>4188.92</v>
      </c>
      <c r="F102" s="42">
        <f t="shared" si="103"/>
        <v>4185.5</v>
      </c>
      <c r="G102" s="42">
        <f t="shared" si="103"/>
        <v>4185.5200000000004</v>
      </c>
      <c r="H102" s="42">
        <f t="shared" si="103"/>
        <v>4179.8500000000004</v>
      </c>
      <c r="I102" s="42">
        <f t="shared" si="103"/>
        <v>4079.25</v>
      </c>
      <c r="J102" s="42">
        <f t="shared" si="103"/>
        <v>4079.49</v>
      </c>
      <c r="K102" s="42">
        <f t="shared" si="103"/>
        <v>4090.69</v>
      </c>
      <c r="L102" s="42">
        <f t="shared" si="103"/>
        <v>4090.13</v>
      </c>
      <c r="M102" s="42">
        <f t="shared" si="103"/>
        <v>4087.27</v>
      </c>
      <c r="N102" s="42">
        <f t="shared" si="103"/>
        <v>4096.24</v>
      </c>
      <c r="O102" s="42">
        <f t="shared" si="103"/>
        <v>4094.35</v>
      </c>
      <c r="P102" s="42">
        <f t="shared" si="103"/>
        <v>4094.08</v>
      </c>
      <c r="Q102" s="42">
        <f t="shared" si="103"/>
        <v>4090.69</v>
      </c>
      <c r="R102" s="42">
        <f t="shared" si="103"/>
        <v>4084.87</v>
      </c>
      <c r="S102" s="42">
        <f t="shared" si="103"/>
        <v>4093.94</v>
      </c>
      <c r="T102" s="42">
        <f t="shared" si="103"/>
        <v>4096.96</v>
      </c>
      <c r="U102" s="42">
        <f t="shared" si="103"/>
        <v>4080.78</v>
      </c>
      <c r="V102" s="42">
        <f t="shared" si="103"/>
        <v>4080.52</v>
      </c>
      <c r="W102" s="42">
        <f t="shared" si="103"/>
        <v>4096.55</v>
      </c>
      <c r="X102" s="42">
        <f t="shared" si="103"/>
        <v>4102.3900000000003</v>
      </c>
      <c r="Y102" s="42">
        <f t="shared" si="103"/>
        <v>4104.58</v>
      </c>
    </row>
    <row r="103" spans="1:25" ht="15.75" x14ac:dyDescent="0.25">
      <c r="A103" s="41">
        <v>28</v>
      </c>
      <c r="B103" s="42">
        <f t="shared" ref="B103:Y103" si="104">ROUND(B174+$M$182+$M$183+B214,2)</f>
        <v>4101.1099999999997</v>
      </c>
      <c r="C103" s="42">
        <f t="shared" si="104"/>
        <v>4092.11</v>
      </c>
      <c r="D103" s="42">
        <f t="shared" si="104"/>
        <v>4092.85</v>
      </c>
      <c r="E103" s="42">
        <f t="shared" si="104"/>
        <v>4093.75</v>
      </c>
      <c r="F103" s="42">
        <f t="shared" si="104"/>
        <v>4093.35</v>
      </c>
      <c r="G103" s="42">
        <f t="shared" si="104"/>
        <v>4093.29</v>
      </c>
      <c r="H103" s="42">
        <f t="shared" si="104"/>
        <v>4092.04</v>
      </c>
      <c r="I103" s="42">
        <f t="shared" si="104"/>
        <v>4046.84</v>
      </c>
      <c r="J103" s="42">
        <f t="shared" si="104"/>
        <v>4049.03</v>
      </c>
      <c r="K103" s="42">
        <f t="shared" si="104"/>
        <v>4053.25</v>
      </c>
      <c r="L103" s="42">
        <f t="shared" si="104"/>
        <v>4060.11</v>
      </c>
      <c r="M103" s="42">
        <f t="shared" si="104"/>
        <v>4057.55</v>
      </c>
      <c r="N103" s="42">
        <f t="shared" si="104"/>
        <v>4062.09</v>
      </c>
      <c r="O103" s="42">
        <f t="shared" si="104"/>
        <v>4061.49</v>
      </c>
      <c r="P103" s="42">
        <f t="shared" si="104"/>
        <v>4066</v>
      </c>
      <c r="Q103" s="42">
        <f t="shared" si="104"/>
        <v>4066.08</v>
      </c>
      <c r="R103" s="42">
        <f t="shared" si="104"/>
        <v>4075.06</v>
      </c>
      <c r="S103" s="42">
        <f t="shared" si="104"/>
        <v>4072.97</v>
      </c>
      <c r="T103" s="42">
        <f t="shared" si="104"/>
        <v>4073.41</v>
      </c>
      <c r="U103" s="42">
        <f t="shared" si="104"/>
        <v>4066.82</v>
      </c>
      <c r="V103" s="42">
        <f t="shared" si="104"/>
        <v>4069.1</v>
      </c>
      <c r="W103" s="42">
        <f t="shared" si="104"/>
        <v>4072.07</v>
      </c>
      <c r="X103" s="42">
        <f t="shared" si="104"/>
        <v>4075.89</v>
      </c>
      <c r="Y103" s="42">
        <f t="shared" si="104"/>
        <v>4077.01</v>
      </c>
    </row>
    <row r="104" spans="1:25" ht="15.75" x14ac:dyDescent="0.25">
      <c r="A104" s="41">
        <v>29</v>
      </c>
      <c r="B104" s="42">
        <f t="shared" ref="B104:Y104" si="105">ROUND(B175+$M$182+$M$183+B215,2)</f>
        <v>4077.96</v>
      </c>
      <c r="C104" s="42">
        <f t="shared" si="105"/>
        <v>4067.1</v>
      </c>
      <c r="D104" s="42">
        <f t="shared" si="105"/>
        <v>4066.32</v>
      </c>
      <c r="E104" s="42">
        <f t="shared" si="105"/>
        <v>4063.72</v>
      </c>
      <c r="F104" s="42">
        <f t="shared" si="105"/>
        <v>4062.59</v>
      </c>
      <c r="G104" s="42">
        <f t="shared" si="105"/>
        <v>4061.72</v>
      </c>
      <c r="H104" s="42">
        <f t="shared" si="105"/>
        <v>4059.78</v>
      </c>
      <c r="I104" s="42">
        <f t="shared" si="105"/>
        <v>4011.84</v>
      </c>
      <c r="J104" s="42">
        <f t="shared" si="105"/>
        <v>4008.75</v>
      </c>
      <c r="K104" s="42">
        <f t="shared" si="105"/>
        <v>4015.5</v>
      </c>
      <c r="L104" s="42">
        <f t="shared" si="105"/>
        <v>4024.2</v>
      </c>
      <c r="M104" s="42">
        <f t="shared" si="105"/>
        <v>4025.38</v>
      </c>
      <c r="N104" s="42">
        <f t="shared" si="105"/>
        <v>4026.96</v>
      </c>
      <c r="O104" s="42">
        <f t="shared" si="105"/>
        <v>4013.72</v>
      </c>
      <c r="P104" s="42">
        <f t="shared" si="105"/>
        <v>4033.21</v>
      </c>
      <c r="Q104" s="42">
        <f t="shared" si="105"/>
        <v>4022.8</v>
      </c>
      <c r="R104" s="42">
        <f t="shared" si="105"/>
        <v>4019.74</v>
      </c>
      <c r="S104" s="42">
        <f t="shared" si="105"/>
        <v>4025.05</v>
      </c>
      <c r="T104" s="42">
        <f t="shared" si="105"/>
        <v>4017.9</v>
      </c>
      <c r="U104" s="42">
        <f t="shared" si="105"/>
        <v>4012.11</v>
      </c>
      <c r="V104" s="42">
        <f t="shared" si="105"/>
        <v>4018.02</v>
      </c>
      <c r="W104" s="42">
        <f t="shared" si="105"/>
        <v>4043.57</v>
      </c>
      <c r="X104" s="42">
        <f t="shared" si="105"/>
        <v>4300</v>
      </c>
      <c r="Y104" s="42">
        <f t="shared" si="105"/>
        <v>4105.08</v>
      </c>
    </row>
    <row r="105" spans="1:25" ht="15.75" x14ac:dyDescent="0.25">
      <c r="A105" s="41">
        <v>30</v>
      </c>
      <c r="B105" s="42">
        <f t="shared" ref="B105:Y105" si="106">ROUND(B176+$M$182+$M$183+B216,2)</f>
        <v>4016.31</v>
      </c>
      <c r="C105" s="42">
        <f t="shared" si="106"/>
        <v>4016.19</v>
      </c>
      <c r="D105" s="42">
        <f t="shared" si="106"/>
        <v>4016.5</v>
      </c>
      <c r="E105" s="42">
        <f t="shared" si="106"/>
        <v>4016.58</v>
      </c>
      <c r="F105" s="42">
        <f t="shared" si="106"/>
        <v>4013.47</v>
      </c>
      <c r="G105" s="42">
        <f t="shared" si="106"/>
        <v>4010</v>
      </c>
      <c r="H105" s="42">
        <f t="shared" si="106"/>
        <v>4010.91</v>
      </c>
      <c r="I105" s="42">
        <f t="shared" si="106"/>
        <v>4044.35</v>
      </c>
      <c r="J105" s="42">
        <f t="shared" si="106"/>
        <v>4037.19</v>
      </c>
      <c r="K105" s="42">
        <f t="shared" si="106"/>
        <v>4051.09</v>
      </c>
      <c r="L105" s="42">
        <f t="shared" si="106"/>
        <v>4056.47</v>
      </c>
      <c r="M105" s="42">
        <f t="shared" si="106"/>
        <v>4061.87</v>
      </c>
      <c r="N105" s="42">
        <f t="shared" si="106"/>
        <v>4275.62</v>
      </c>
      <c r="O105" s="42">
        <f t="shared" si="106"/>
        <v>4318.62</v>
      </c>
      <c r="P105" s="42">
        <f t="shared" si="106"/>
        <v>4295.29</v>
      </c>
      <c r="Q105" s="42">
        <f t="shared" si="106"/>
        <v>4294.08</v>
      </c>
      <c r="R105" s="42">
        <f t="shared" si="106"/>
        <v>4474.88</v>
      </c>
      <c r="S105" s="42">
        <f t="shared" si="106"/>
        <v>4528.6899999999996</v>
      </c>
      <c r="T105" s="42">
        <f t="shared" si="106"/>
        <v>4317.9799999999996</v>
      </c>
      <c r="U105" s="42">
        <f t="shared" si="106"/>
        <v>4304.03</v>
      </c>
      <c r="V105" s="42">
        <f t="shared" si="106"/>
        <v>4045.21</v>
      </c>
      <c r="W105" s="42">
        <f t="shared" si="106"/>
        <v>4058.48</v>
      </c>
      <c r="X105" s="42">
        <f t="shared" si="106"/>
        <v>4349.13</v>
      </c>
      <c r="Y105" s="42">
        <f t="shared" si="106"/>
        <v>4185.9799999999996</v>
      </c>
    </row>
    <row r="106" spans="1:25" ht="15.75" outlineLevel="1" x14ac:dyDescent="0.25">
      <c r="A106" s="41">
        <v>31</v>
      </c>
      <c r="B106" s="42">
        <f>ROUND(B177+$M$182+$M$183+B217,2)</f>
        <v>4052.68</v>
      </c>
      <c r="C106" s="42">
        <f t="shared" ref="C106:X106" si="107">ROUND(C177+$M$182+$M$183+C217,2)</f>
        <v>4048.32</v>
      </c>
      <c r="D106" s="42">
        <f t="shared" si="107"/>
        <v>4091.41</v>
      </c>
      <c r="E106" s="42">
        <f t="shared" si="107"/>
        <v>4074.43</v>
      </c>
      <c r="F106" s="42">
        <f t="shared" si="107"/>
        <v>4075.31</v>
      </c>
      <c r="G106" s="42">
        <f t="shared" si="107"/>
        <v>4068.96</v>
      </c>
      <c r="H106" s="42">
        <f t="shared" si="107"/>
        <v>4073.98</v>
      </c>
      <c r="I106" s="42">
        <f t="shared" si="107"/>
        <v>4093.67</v>
      </c>
      <c r="J106" s="42">
        <f t="shared" si="107"/>
        <v>4098.0200000000004</v>
      </c>
      <c r="K106" s="42">
        <f t="shared" si="107"/>
        <v>4106.2299999999996</v>
      </c>
      <c r="L106" s="42">
        <f t="shared" si="107"/>
        <v>4089.54</v>
      </c>
      <c r="M106" s="42">
        <f t="shared" si="107"/>
        <v>4088.74</v>
      </c>
      <c r="N106" s="42">
        <f t="shared" si="107"/>
        <v>4221.74</v>
      </c>
      <c r="O106" s="42">
        <f t="shared" si="107"/>
        <v>4285.8500000000004</v>
      </c>
      <c r="P106" s="42">
        <f t="shared" si="107"/>
        <v>4278.13</v>
      </c>
      <c r="Q106" s="42">
        <f t="shared" si="107"/>
        <v>4273.75</v>
      </c>
      <c r="R106" s="42">
        <f t="shared" si="107"/>
        <v>4264.8500000000004</v>
      </c>
      <c r="S106" s="42">
        <f t="shared" si="107"/>
        <v>4400.28</v>
      </c>
      <c r="T106" s="42">
        <f t="shared" si="107"/>
        <v>4401.1000000000004</v>
      </c>
      <c r="U106" s="42">
        <f t="shared" si="107"/>
        <v>4275.55</v>
      </c>
      <c r="V106" s="42">
        <f t="shared" si="107"/>
        <v>4082.28</v>
      </c>
      <c r="W106" s="42">
        <f t="shared" si="107"/>
        <v>4094.09</v>
      </c>
      <c r="X106" s="42">
        <f t="shared" si="107"/>
        <v>4103.68</v>
      </c>
      <c r="Y106" s="42">
        <f>ROUND(Y177+$M$182+$M$183+Y217,2)</f>
        <v>4108.49</v>
      </c>
    </row>
    <row r="107" spans="1:25" ht="15.7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8.75" x14ac:dyDescent="0.25">
      <c r="A108" s="189" t="s">
        <v>0</v>
      </c>
      <c r="B108" s="190" t="s">
        <v>76</v>
      </c>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row>
    <row r="109" spans="1:25" ht="15.75" x14ac:dyDescent="0.25">
      <c r="A109" s="189"/>
      <c r="B109" s="40" t="s">
        <v>50</v>
      </c>
      <c r="C109" s="40" t="s">
        <v>51</v>
      </c>
      <c r="D109" s="40" t="s">
        <v>52</v>
      </c>
      <c r="E109" s="40" t="s">
        <v>53</v>
      </c>
      <c r="F109" s="40" t="s">
        <v>54</v>
      </c>
      <c r="G109" s="40" t="s">
        <v>55</v>
      </c>
      <c r="H109" s="40" t="s">
        <v>56</v>
      </c>
      <c r="I109" s="40" t="s">
        <v>57</v>
      </c>
      <c r="J109" s="40" t="s">
        <v>58</v>
      </c>
      <c r="K109" s="40" t="s">
        <v>59</v>
      </c>
      <c r="L109" s="40" t="s">
        <v>60</v>
      </c>
      <c r="M109" s="40" t="s">
        <v>61</v>
      </c>
      <c r="N109" s="40" t="s">
        <v>62</v>
      </c>
      <c r="O109" s="40" t="s">
        <v>63</v>
      </c>
      <c r="P109" s="40" t="s">
        <v>64</v>
      </c>
      <c r="Q109" s="40" t="s">
        <v>65</v>
      </c>
      <c r="R109" s="40" t="s">
        <v>66</v>
      </c>
      <c r="S109" s="40" t="s">
        <v>67</v>
      </c>
      <c r="T109" s="40" t="s">
        <v>68</v>
      </c>
      <c r="U109" s="40" t="s">
        <v>69</v>
      </c>
      <c r="V109" s="40" t="s">
        <v>70</v>
      </c>
      <c r="W109" s="40" t="s">
        <v>71</v>
      </c>
      <c r="X109" s="40" t="s">
        <v>72</v>
      </c>
      <c r="Y109" s="40" t="s">
        <v>73</v>
      </c>
    </row>
    <row r="110" spans="1:25" ht="15.75" x14ac:dyDescent="0.25">
      <c r="A110" s="41">
        <v>1</v>
      </c>
      <c r="B110" s="42">
        <f t="shared" ref="B110:Y110" si="108">ROUND(B147+$N$182+$N$183+B187,2)</f>
        <v>3983.46</v>
      </c>
      <c r="C110" s="42">
        <f t="shared" si="108"/>
        <v>3960.11</v>
      </c>
      <c r="D110" s="42">
        <f t="shared" si="108"/>
        <v>3960.48</v>
      </c>
      <c r="E110" s="42">
        <f t="shared" si="108"/>
        <v>3962.33</v>
      </c>
      <c r="F110" s="42">
        <f t="shared" si="108"/>
        <v>3959.77</v>
      </c>
      <c r="G110" s="42">
        <f t="shared" si="108"/>
        <v>3947.49</v>
      </c>
      <c r="H110" s="42">
        <f t="shared" si="108"/>
        <v>3946.72</v>
      </c>
      <c r="I110" s="42">
        <f t="shared" si="108"/>
        <v>3735.58</v>
      </c>
      <c r="J110" s="42">
        <f t="shared" si="108"/>
        <v>3730.83</v>
      </c>
      <c r="K110" s="42">
        <f t="shared" si="108"/>
        <v>3732.14</v>
      </c>
      <c r="L110" s="42">
        <f t="shared" si="108"/>
        <v>3733.71</v>
      </c>
      <c r="M110" s="42">
        <f t="shared" si="108"/>
        <v>3742.2</v>
      </c>
      <c r="N110" s="42">
        <f t="shared" si="108"/>
        <v>3747.76</v>
      </c>
      <c r="O110" s="42">
        <f t="shared" si="108"/>
        <v>3746.87</v>
      </c>
      <c r="P110" s="42">
        <f t="shared" si="108"/>
        <v>3747.86</v>
      </c>
      <c r="Q110" s="42">
        <f t="shared" si="108"/>
        <v>3747.96</v>
      </c>
      <c r="R110" s="42">
        <f t="shared" si="108"/>
        <v>3750.64</v>
      </c>
      <c r="S110" s="42">
        <f t="shared" si="108"/>
        <v>3749.81</v>
      </c>
      <c r="T110" s="42">
        <f t="shared" si="108"/>
        <v>3748.54</v>
      </c>
      <c r="U110" s="42">
        <f t="shared" si="108"/>
        <v>3744.48</v>
      </c>
      <c r="V110" s="42">
        <f t="shared" si="108"/>
        <v>3741.06</v>
      </c>
      <c r="W110" s="42">
        <f t="shared" si="108"/>
        <v>3747.76</v>
      </c>
      <c r="X110" s="42">
        <f t="shared" si="108"/>
        <v>3750.15</v>
      </c>
      <c r="Y110" s="42">
        <f t="shared" si="108"/>
        <v>3747.98</v>
      </c>
    </row>
    <row r="111" spans="1:25" ht="15.75" x14ac:dyDescent="0.25">
      <c r="A111" s="41">
        <v>2</v>
      </c>
      <c r="B111" s="42">
        <f t="shared" ref="B111:Y111" si="109">ROUND(B148+$N$182+$N$183+B188,2)</f>
        <v>3750.69</v>
      </c>
      <c r="C111" s="42">
        <f t="shared" si="109"/>
        <v>3749.09</v>
      </c>
      <c r="D111" s="42">
        <f t="shared" si="109"/>
        <v>3735.46</v>
      </c>
      <c r="E111" s="42">
        <f t="shared" si="109"/>
        <v>3737.26</v>
      </c>
      <c r="F111" s="42">
        <f t="shared" si="109"/>
        <v>3735.15</v>
      </c>
      <c r="G111" s="42">
        <f t="shared" si="109"/>
        <v>3732.01</v>
      </c>
      <c r="H111" s="42">
        <f t="shared" si="109"/>
        <v>3725.65</v>
      </c>
      <c r="I111" s="42">
        <f t="shared" si="109"/>
        <v>4077.39</v>
      </c>
      <c r="J111" s="42">
        <f t="shared" si="109"/>
        <v>4089.53</v>
      </c>
      <c r="K111" s="42">
        <f t="shared" si="109"/>
        <v>4092.74</v>
      </c>
      <c r="L111" s="42">
        <f t="shared" si="109"/>
        <v>4090.31</v>
      </c>
      <c r="M111" s="42">
        <f t="shared" si="109"/>
        <v>4088.16</v>
      </c>
      <c r="N111" s="42">
        <f t="shared" si="109"/>
        <v>4108.41</v>
      </c>
      <c r="O111" s="42">
        <f t="shared" si="109"/>
        <v>4098.79</v>
      </c>
      <c r="P111" s="42">
        <f t="shared" si="109"/>
        <v>4084.84</v>
      </c>
      <c r="Q111" s="42">
        <f t="shared" si="109"/>
        <v>4096.3900000000003</v>
      </c>
      <c r="R111" s="42">
        <f t="shared" si="109"/>
        <v>4092.21</v>
      </c>
      <c r="S111" s="42">
        <f t="shared" si="109"/>
        <v>4128.83</v>
      </c>
      <c r="T111" s="42">
        <f t="shared" si="109"/>
        <v>4119.3599999999997</v>
      </c>
      <c r="U111" s="42">
        <f t="shared" si="109"/>
        <v>4105.3</v>
      </c>
      <c r="V111" s="42">
        <f t="shared" si="109"/>
        <v>4101.97</v>
      </c>
      <c r="W111" s="42">
        <f t="shared" si="109"/>
        <v>4104.92</v>
      </c>
      <c r="X111" s="42">
        <f t="shared" si="109"/>
        <v>4107.59</v>
      </c>
      <c r="Y111" s="42">
        <f t="shared" si="109"/>
        <v>4105.34</v>
      </c>
    </row>
    <row r="112" spans="1:25" ht="15.75" x14ac:dyDescent="0.25">
      <c r="A112" s="41">
        <v>3</v>
      </c>
      <c r="B112" s="42">
        <f t="shared" ref="B112:Y112" si="110">ROUND(B149+$N$182+$N$183+B189,2)</f>
        <v>4106.6499999999996</v>
      </c>
      <c r="C112" s="42">
        <f t="shared" si="110"/>
        <v>4104.1899999999996</v>
      </c>
      <c r="D112" s="42">
        <f t="shared" si="110"/>
        <v>4103.82</v>
      </c>
      <c r="E112" s="42">
        <f t="shared" si="110"/>
        <v>4104.8599999999997</v>
      </c>
      <c r="F112" s="42">
        <f t="shared" si="110"/>
        <v>4102.82</v>
      </c>
      <c r="G112" s="42">
        <f t="shared" si="110"/>
        <v>4095.13</v>
      </c>
      <c r="H112" s="42">
        <f t="shared" si="110"/>
        <v>4085.84</v>
      </c>
      <c r="I112" s="42">
        <f t="shared" si="110"/>
        <v>4011.06</v>
      </c>
      <c r="J112" s="42">
        <f t="shared" si="110"/>
        <v>3998.91</v>
      </c>
      <c r="K112" s="42">
        <f t="shared" si="110"/>
        <v>4014.79</v>
      </c>
      <c r="L112" s="42">
        <f t="shared" si="110"/>
        <v>4022.17</v>
      </c>
      <c r="M112" s="42">
        <f t="shared" si="110"/>
        <v>4019.41</v>
      </c>
      <c r="N112" s="42">
        <f t="shared" si="110"/>
        <v>4019.18</v>
      </c>
      <c r="O112" s="42">
        <f t="shared" si="110"/>
        <v>4018.24</v>
      </c>
      <c r="P112" s="42">
        <f t="shared" si="110"/>
        <v>4032.5</v>
      </c>
      <c r="Q112" s="42">
        <f t="shared" si="110"/>
        <v>4039.29</v>
      </c>
      <c r="R112" s="42">
        <f t="shared" si="110"/>
        <v>4041.31</v>
      </c>
      <c r="S112" s="42">
        <f t="shared" si="110"/>
        <v>4037.27</v>
      </c>
      <c r="T112" s="42">
        <f t="shared" si="110"/>
        <v>4037.78</v>
      </c>
      <c r="U112" s="42">
        <f t="shared" si="110"/>
        <v>4033.32</v>
      </c>
      <c r="V112" s="42">
        <f t="shared" si="110"/>
        <v>4024.29</v>
      </c>
      <c r="W112" s="42">
        <f t="shared" si="110"/>
        <v>4032.3</v>
      </c>
      <c r="X112" s="42">
        <f t="shared" si="110"/>
        <v>4040.87</v>
      </c>
      <c r="Y112" s="42">
        <f t="shared" si="110"/>
        <v>4026.04</v>
      </c>
    </row>
    <row r="113" spans="1:25" ht="15.75" x14ac:dyDescent="0.25">
      <c r="A113" s="41">
        <v>4</v>
      </c>
      <c r="B113" s="42">
        <f t="shared" ref="B113:Y113" si="111">ROUND(B150+$N$182+$N$183+B190,2)</f>
        <v>4027.48</v>
      </c>
      <c r="C113" s="42">
        <f t="shared" si="111"/>
        <v>4025.8</v>
      </c>
      <c r="D113" s="42">
        <f t="shared" si="111"/>
        <v>4023.3</v>
      </c>
      <c r="E113" s="42">
        <f t="shared" si="111"/>
        <v>4024.14</v>
      </c>
      <c r="F113" s="42">
        <f t="shared" si="111"/>
        <v>4022.93</v>
      </c>
      <c r="G113" s="42">
        <f t="shared" si="111"/>
        <v>4019.18</v>
      </c>
      <c r="H113" s="42">
        <f t="shared" si="111"/>
        <v>4019.5</v>
      </c>
      <c r="I113" s="42">
        <f t="shared" si="111"/>
        <v>4069.16</v>
      </c>
      <c r="J113" s="42">
        <f t="shared" si="111"/>
        <v>4069.84</v>
      </c>
      <c r="K113" s="42">
        <f t="shared" si="111"/>
        <v>4068.33</v>
      </c>
      <c r="L113" s="42">
        <f t="shared" si="111"/>
        <v>4049.46</v>
      </c>
      <c r="M113" s="42">
        <f t="shared" si="111"/>
        <v>4072.14</v>
      </c>
      <c r="N113" s="42">
        <f t="shared" si="111"/>
        <v>4080.56</v>
      </c>
      <c r="O113" s="42">
        <f t="shared" si="111"/>
        <v>4082.14</v>
      </c>
      <c r="P113" s="42">
        <f t="shared" si="111"/>
        <v>4087.77</v>
      </c>
      <c r="Q113" s="42">
        <f t="shared" si="111"/>
        <v>4102.7</v>
      </c>
      <c r="R113" s="42">
        <f t="shared" si="111"/>
        <v>4103.3100000000004</v>
      </c>
      <c r="S113" s="42">
        <f t="shared" si="111"/>
        <v>4104.3999999999996</v>
      </c>
      <c r="T113" s="42">
        <f t="shared" si="111"/>
        <v>4106.1000000000004</v>
      </c>
      <c r="U113" s="42">
        <f t="shared" si="111"/>
        <v>4100.95</v>
      </c>
      <c r="V113" s="42">
        <f t="shared" si="111"/>
        <v>4098.66</v>
      </c>
      <c r="W113" s="42">
        <f t="shared" si="111"/>
        <v>4081.72</v>
      </c>
      <c r="X113" s="42">
        <f t="shared" si="111"/>
        <v>4084.64</v>
      </c>
      <c r="Y113" s="42">
        <f t="shared" si="111"/>
        <v>4086.36</v>
      </c>
    </row>
    <row r="114" spans="1:25" ht="15.75" x14ac:dyDescent="0.25">
      <c r="A114" s="41">
        <v>5</v>
      </c>
      <c r="B114" s="42">
        <f t="shared" ref="B114:Y114" si="112">ROUND(B151+$N$182+$N$183+B191,2)</f>
        <v>4080.22</v>
      </c>
      <c r="C114" s="42">
        <f t="shared" si="112"/>
        <v>4084.11</v>
      </c>
      <c r="D114" s="42">
        <f t="shared" si="112"/>
        <v>4092.53</v>
      </c>
      <c r="E114" s="42">
        <f t="shared" si="112"/>
        <v>4096.1400000000003</v>
      </c>
      <c r="F114" s="42">
        <f t="shared" si="112"/>
        <v>4086.48</v>
      </c>
      <c r="G114" s="42">
        <f t="shared" si="112"/>
        <v>4083.7</v>
      </c>
      <c r="H114" s="42">
        <f t="shared" si="112"/>
        <v>4092.15</v>
      </c>
      <c r="I114" s="42">
        <f t="shared" si="112"/>
        <v>4060.06</v>
      </c>
      <c r="J114" s="42">
        <f t="shared" si="112"/>
        <v>4060.38</v>
      </c>
      <c r="K114" s="42">
        <f t="shared" si="112"/>
        <v>4062.4</v>
      </c>
      <c r="L114" s="42">
        <f t="shared" si="112"/>
        <v>4045.8</v>
      </c>
      <c r="M114" s="42">
        <f t="shared" si="112"/>
        <v>4050.06</v>
      </c>
      <c r="N114" s="42">
        <f t="shared" si="112"/>
        <v>4039.2</v>
      </c>
      <c r="O114" s="42">
        <f t="shared" si="112"/>
        <v>4054.04</v>
      </c>
      <c r="P114" s="42">
        <f t="shared" si="112"/>
        <v>4046.21</v>
      </c>
      <c r="Q114" s="42">
        <f t="shared" si="112"/>
        <v>4055.95</v>
      </c>
      <c r="R114" s="42">
        <f t="shared" si="112"/>
        <v>4054.63</v>
      </c>
      <c r="S114" s="42">
        <f t="shared" si="112"/>
        <v>4052.28</v>
      </c>
      <c r="T114" s="42">
        <f t="shared" si="112"/>
        <v>4055.46</v>
      </c>
      <c r="U114" s="42">
        <f t="shared" si="112"/>
        <v>4052.41</v>
      </c>
      <c r="V114" s="42">
        <f t="shared" si="112"/>
        <v>4043.68</v>
      </c>
      <c r="W114" s="42">
        <f t="shared" si="112"/>
        <v>4054.9</v>
      </c>
      <c r="X114" s="42">
        <f t="shared" si="112"/>
        <v>4055.89</v>
      </c>
      <c r="Y114" s="42">
        <f t="shared" si="112"/>
        <v>4055.81</v>
      </c>
    </row>
    <row r="115" spans="1:25" ht="15.75" x14ac:dyDescent="0.25">
      <c r="A115" s="41">
        <v>6</v>
      </c>
      <c r="B115" s="42">
        <f t="shared" ref="B115:Y115" si="113">ROUND(B152+$N$182+$N$183+B192,2)</f>
        <v>4060.22</v>
      </c>
      <c r="C115" s="42">
        <f t="shared" si="113"/>
        <v>4053.22</v>
      </c>
      <c r="D115" s="42">
        <f t="shared" si="113"/>
        <v>4050.09</v>
      </c>
      <c r="E115" s="42">
        <f t="shared" si="113"/>
        <v>4048.25</v>
      </c>
      <c r="F115" s="42">
        <f t="shared" si="113"/>
        <v>4043.29</v>
      </c>
      <c r="G115" s="42">
        <f t="shared" si="113"/>
        <v>4047.78</v>
      </c>
      <c r="H115" s="42">
        <f t="shared" si="113"/>
        <v>4050.07</v>
      </c>
      <c r="I115" s="42">
        <f t="shared" si="113"/>
        <v>3857.89</v>
      </c>
      <c r="J115" s="42">
        <f t="shared" si="113"/>
        <v>3870.23</v>
      </c>
      <c r="K115" s="42">
        <f t="shared" si="113"/>
        <v>3872.32</v>
      </c>
      <c r="L115" s="42">
        <f t="shared" si="113"/>
        <v>3873.9</v>
      </c>
      <c r="M115" s="42">
        <f t="shared" si="113"/>
        <v>3874.93</v>
      </c>
      <c r="N115" s="42">
        <f t="shared" si="113"/>
        <v>3874.59</v>
      </c>
      <c r="O115" s="42">
        <f t="shared" si="113"/>
        <v>3874.83</v>
      </c>
      <c r="P115" s="42">
        <f t="shared" si="113"/>
        <v>3876.3</v>
      </c>
      <c r="Q115" s="42">
        <f t="shared" si="113"/>
        <v>3877.58</v>
      </c>
      <c r="R115" s="42">
        <f t="shared" si="113"/>
        <v>3876.93</v>
      </c>
      <c r="S115" s="42">
        <f t="shared" si="113"/>
        <v>3871.32</v>
      </c>
      <c r="T115" s="42">
        <f t="shared" si="113"/>
        <v>3865.38</v>
      </c>
      <c r="U115" s="42">
        <f t="shared" si="113"/>
        <v>3866.65</v>
      </c>
      <c r="V115" s="42">
        <f t="shared" si="113"/>
        <v>3860.12</v>
      </c>
      <c r="W115" s="42">
        <f t="shared" si="113"/>
        <v>3866.86</v>
      </c>
      <c r="X115" s="42">
        <f t="shared" si="113"/>
        <v>3862.05</v>
      </c>
      <c r="Y115" s="42">
        <f t="shared" si="113"/>
        <v>3876.85</v>
      </c>
    </row>
    <row r="116" spans="1:25" ht="15.75" x14ac:dyDescent="0.25">
      <c r="A116" s="41">
        <v>7</v>
      </c>
      <c r="B116" s="42">
        <f t="shared" ref="B116:Y116" si="114">ROUND(B153+$N$182+$N$183+B193,2)</f>
        <v>4103.29</v>
      </c>
      <c r="C116" s="42">
        <f t="shared" si="114"/>
        <v>4088.05</v>
      </c>
      <c r="D116" s="42">
        <f t="shared" si="114"/>
        <v>3979.3</v>
      </c>
      <c r="E116" s="42">
        <f t="shared" si="114"/>
        <v>4032.96</v>
      </c>
      <c r="F116" s="42">
        <f t="shared" si="114"/>
        <v>3959.13</v>
      </c>
      <c r="G116" s="42">
        <f t="shared" si="114"/>
        <v>3949</v>
      </c>
      <c r="H116" s="42">
        <f t="shared" si="114"/>
        <v>3949.69</v>
      </c>
      <c r="I116" s="42">
        <f t="shared" si="114"/>
        <v>4145.29</v>
      </c>
      <c r="J116" s="42">
        <f t="shared" si="114"/>
        <v>4160.17</v>
      </c>
      <c r="K116" s="42">
        <f t="shared" si="114"/>
        <v>4174.49</v>
      </c>
      <c r="L116" s="42">
        <f t="shared" si="114"/>
        <v>4171.87</v>
      </c>
      <c r="M116" s="42">
        <f t="shared" si="114"/>
        <v>4192.72</v>
      </c>
      <c r="N116" s="42">
        <f t="shared" si="114"/>
        <v>4179.3100000000004</v>
      </c>
      <c r="O116" s="42">
        <f t="shared" si="114"/>
        <v>4178.57</v>
      </c>
      <c r="P116" s="42">
        <f t="shared" si="114"/>
        <v>4179.8100000000004</v>
      </c>
      <c r="Q116" s="42">
        <f t="shared" si="114"/>
        <v>4203.1000000000004</v>
      </c>
      <c r="R116" s="42">
        <f t="shared" si="114"/>
        <v>4195.68</v>
      </c>
      <c r="S116" s="42">
        <f t="shared" si="114"/>
        <v>4202.83</v>
      </c>
      <c r="T116" s="42">
        <f t="shared" si="114"/>
        <v>4193.2700000000004</v>
      </c>
      <c r="U116" s="42">
        <f t="shared" si="114"/>
        <v>4185.84</v>
      </c>
      <c r="V116" s="42">
        <f t="shared" si="114"/>
        <v>4264.49</v>
      </c>
      <c r="W116" s="42">
        <f t="shared" si="114"/>
        <v>4233.38</v>
      </c>
      <c r="X116" s="42">
        <f t="shared" si="114"/>
        <v>4235.08</v>
      </c>
      <c r="Y116" s="42">
        <f t="shared" si="114"/>
        <v>4178.3</v>
      </c>
    </row>
    <row r="117" spans="1:25" ht="15.75" x14ac:dyDescent="0.25">
      <c r="A117" s="41">
        <v>8</v>
      </c>
      <c r="B117" s="42">
        <f t="shared" ref="B117:Y117" si="115">ROUND(B154+$N$182+$N$183+B194,2)</f>
        <v>4223.8</v>
      </c>
      <c r="C117" s="42">
        <f t="shared" si="115"/>
        <v>4155.49</v>
      </c>
      <c r="D117" s="42">
        <f t="shared" si="115"/>
        <v>4125.8500000000004</v>
      </c>
      <c r="E117" s="42">
        <f t="shared" si="115"/>
        <v>4111.4399999999996</v>
      </c>
      <c r="F117" s="42">
        <f t="shared" si="115"/>
        <v>4129.1899999999996</v>
      </c>
      <c r="G117" s="42">
        <f t="shared" si="115"/>
        <v>4103.93</v>
      </c>
      <c r="H117" s="42">
        <f t="shared" si="115"/>
        <v>4124.26</v>
      </c>
      <c r="I117" s="42">
        <f t="shared" si="115"/>
        <v>4225.55</v>
      </c>
      <c r="J117" s="42">
        <f t="shared" si="115"/>
        <v>4219.95</v>
      </c>
      <c r="K117" s="42">
        <f t="shared" si="115"/>
        <v>4232.12</v>
      </c>
      <c r="L117" s="42">
        <f t="shared" si="115"/>
        <v>4223.45</v>
      </c>
      <c r="M117" s="42">
        <f t="shared" si="115"/>
        <v>4219.13</v>
      </c>
      <c r="N117" s="42">
        <f t="shared" si="115"/>
        <v>4214.5200000000004</v>
      </c>
      <c r="O117" s="42">
        <f t="shared" si="115"/>
        <v>4222.8999999999996</v>
      </c>
      <c r="P117" s="42">
        <f t="shared" si="115"/>
        <v>4214.8</v>
      </c>
      <c r="Q117" s="42">
        <f t="shared" si="115"/>
        <v>4210.84</v>
      </c>
      <c r="R117" s="42">
        <f t="shared" si="115"/>
        <v>4212.03</v>
      </c>
      <c r="S117" s="42">
        <f t="shared" si="115"/>
        <v>4216.16</v>
      </c>
      <c r="T117" s="42">
        <f t="shared" si="115"/>
        <v>4230.5</v>
      </c>
      <c r="U117" s="42">
        <f t="shared" si="115"/>
        <v>4223.55</v>
      </c>
      <c r="V117" s="42">
        <f t="shared" si="115"/>
        <v>4255.07</v>
      </c>
      <c r="W117" s="42">
        <f t="shared" si="115"/>
        <v>4246.82</v>
      </c>
      <c r="X117" s="42">
        <f t="shared" si="115"/>
        <v>4299.76</v>
      </c>
      <c r="Y117" s="42">
        <f t="shared" si="115"/>
        <v>4261.41</v>
      </c>
    </row>
    <row r="118" spans="1:25" ht="15.75" x14ac:dyDescent="0.25">
      <c r="A118" s="41">
        <v>9</v>
      </c>
      <c r="B118" s="42">
        <f t="shared" ref="B118:Y118" si="116">ROUND(B155+$N$182+$N$183+B195,2)</f>
        <v>4262.68</v>
      </c>
      <c r="C118" s="42">
        <f t="shared" si="116"/>
        <v>4252.6000000000004</v>
      </c>
      <c r="D118" s="42">
        <f t="shared" si="116"/>
        <v>4218.26</v>
      </c>
      <c r="E118" s="42">
        <f t="shared" si="116"/>
        <v>4225.38</v>
      </c>
      <c r="F118" s="42">
        <f t="shared" si="116"/>
        <v>4221.8100000000004</v>
      </c>
      <c r="G118" s="42">
        <f t="shared" si="116"/>
        <v>4211.53</v>
      </c>
      <c r="H118" s="42">
        <f t="shared" si="116"/>
        <v>4220.79</v>
      </c>
      <c r="I118" s="42">
        <f t="shared" si="116"/>
        <v>4176.9399999999996</v>
      </c>
      <c r="J118" s="42">
        <f t="shared" si="116"/>
        <v>4170.84</v>
      </c>
      <c r="K118" s="42">
        <f t="shared" si="116"/>
        <v>4182.01</v>
      </c>
      <c r="L118" s="42">
        <f t="shared" si="116"/>
        <v>4172.9399999999996</v>
      </c>
      <c r="M118" s="42">
        <f t="shared" si="116"/>
        <v>4164.7</v>
      </c>
      <c r="N118" s="42">
        <f t="shared" si="116"/>
        <v>4153.63</v>
      </c>
      <c r="O118" s="42">
        <f t="shared" si="116"/>
        <v>4171.13</v>
      </c>
      <c r="P118" s="42">
        <f t="shared" si="116"/>
        <v>4133.99</v>
      </c>
      <c r="Q118" s="42">
        <f t="shared" si="116"/>
        <v>4133.9799999999996</v>
      </c>
      <c r="R118" s="42">
        <f t="shared" si="116"/>
        <v>4124.78</v>
      </c>
      <c r="S118" s="42">
        <f t="shared" si="116"/>
        <v>4168.6899999999996</v>
      </c>
      <c r="T118" s="42">
        <f t="shared" si="116"/>
        <v>4166.53</v>
      </c>
      <c r="U118" s="42">
        <f t="shared" si="116"/>
        <v>4162.18</v>
      </c>
      <c r="V118" s="42">
        <f t="shared" si="116"/>
        <v>4171.12</v>
      </c>
      <c r="W118" s="42">
        <f t="shared" si="116"/>
        <v>4178.16</v>
      </c>
      <c r="X118" s="42">
        <f t="shared" si="116"/>
        <v>4187.33</v>
      </c>
      <c r="Y118" s="42">
        <f t="shared" si="116"/>
        <v>4154.1099999999997</v>
      </c>
    </row>
    <row r="119" spans="1:25" ht="15.75" x14ac:dyDescent="0.25">
      <c r="A119" s="41">
        <v>10</v>
      </c>
      <c r="B119" s="42">
        <f t="shared" ref="B119:Y119" si="117">ROUND(B156+$N$182+$N$183+B196,2)</f>
        <v>4184.12</v>
      </c>
      <c r="C119" s="42">
        <f t="shared" si="117"/>
        <v>4174.29</v>
      </c>
      <c r="D119" s="42">
        <f t="shared" si="117"/>
        <v>4173.9799999999996</v>
      </c>
      <c r="E119" s="42">
        <f t="shared" si="117"/>
        <v>4158.97</v>
      </c>
      <c r="F119" s="42">
        <f t="shared" si="117"/>
        <v>4151.04</v>
      </c>
      <c r="G119" s="42">
        <f t="shared" si="117"/>
        <v>4135.7299999999996</v>
      </c>
      <c r="H119" s="42">
        <f t="shared" si="117"/>
        <v>4128.13</v>
      </c>
      <c r="I119" s="42">
        <f t="shared" si="117"/>
        <v>4125.25</v>
      </c>
      <c r="J119" s="42">
        <f t="shared" si="117"/>
        <v>4128.75</v>
      </c>
      <c r="K119" s="42">
        <f t="shared" si="117"/>
        <v>4169.74</v>
      </c>
      <c r="L119" s="42">
        <f t="shared" si="117"/>
        <v>4142.12</v>
      </c>
      <c r="M119" s="42">
        <f t="shared" si="117"/>
        <v>4143.87</v>
      </c>
      <c r="N119" s="42">
        <f t="shared" si="117"/>
        <v>4148.8</v>
      </c>
      <c r="O119" s="42">
        <f t="shared" si="117"/>
        <v>4085.99</v>
      </c>
      <c r="P119" s="42">
        <f t="shared" si="117"/>
        <v>4050.56</v>
      </c>
      <c r="Q119" s="42">
        <f t="shared" si="117"/>
        <v>4060.51</v>
      </c>
      <c r="R119" s="42">
        <f t="shared" si="117"/>
        <v>4046.96</v>
      </c>
      <c r="S119" s="42">
        <f t="shared" si="117"/>
        <v>4032.36</v>
      </c>
      <c r="T119" s="42">
        <f t="shared" si="117"/>
        <v>4052.32</v>
      </c>
      <c r="U119" s="42">
        <f t="shared" si="117"/>
        <v>4084.27</v>
      </c>
      <c r="V119" s="42">
        <f t="shared" si="117"/>
        <v>4148.3</v>
      </c>
      <c r="W119" s="42">
        <f t="shared" si="117"/>
        <v>4156.28</v>
      </c>
      <c r="X119" s="42">
        <f t="shared" si="117"/>
        <v>4164.1099999999997</v>
      </c>
      <c r="Y119" s="42">
        <f t="shared" si="117"/>
        <v>4142.45</v>
      </c>
    </row>
    <row r="120" spans="1:25" ht="15.75" x14ac:dyDescent="0.25">
      <c r="A120" s="41">
        <v>11</v>
      </c>
      <c r="B120" s="42">
        <f t="shared" ref="B120:Y120" si="118">ROUND(B157+$N$182+$N$183+B197,2)</f>
        <v>4167.57</v>
      </c>
      <c r="C120" s="42">
        <f t="shared" si="118"/>
        <v>4161.6099999999997</v>
      </c>
      <c r="D120" s="42">
        <f t="shared" si="118"/>
        <v>4154.62</v>
      </c>
      <c r="E120" s="42">
        <f t="shared" si="118"/>
        <v>4125.3</v>
      </c>
      <c r="F120" s="42">
        <f t="shared" si="118"/>
        <v>4123</v>
      </c>
      <c r="G120" s="42">
        <f t="shared" si="118"/>
        <v>4116.8100000000004</v>
      </c>
      <c r="H120" s="42">
        <f t="shared" si="118"/>
        <v>4123.41</v>
      </c>
      <c r="I120" s="42">
        <f t="shared" si="118"/>
        <v>4073.88</v>
      </c>
      <c r="J120" s="42">
        <f t="shared" si="118"/>
        <v>4089.7</v>
      </c>
      <c r="K120" s="42">
        <f t="shared" si="118"/>
        <v>4118.46</v>
      </c>
      <c r="L120" s="42">
        <f t="shared" si="118"/>
        <v>4099.3</v>
      </c>
      <c r="M120" s="42">
        <f t="shared" si="118"/>
        <v>4119.1400000000003</v>
      </c>
      <c r="N120" s="42">
        <f t="shared" si="118"/>
        <v>4140.5200000000004</v>
      </c>
      <c r="O120" s="42">
        <f t="shared" si="118"/>
        <v>4145.01</v>
      </c>
      <c r="P120" s="42">
        <f t="shared" si="118"/>
        <v>4121.67</v>
      </c>
      <c r="Q120" s="42">
        <f t="shared" si="118"/>
        <v>4100.42</v>
      </c>
      <c r="R120" s="42">
        <f t="shared" si="118"/>
        <v>4097.63</v>
      </c>
      <c r="S120" s="42">
        <f t="shared" si="118"/>
        <v>4098.37</v>
      </c>
      <c r="T120" s="42">
        <f t="shared" si="118"/>
        <v>4095.01</v>
      </c>
      <c r="U120" s="42">
        <f t="shared" si="118"/>
        <v>4114.5200000000004</v>
      </c>
      <c r="V120" s="42">
        <f t="shared" si="118"/>
        <v>4182.8500000000004</v>
      </c>
      <c r="W120" s="42">
        <f t="shared" si="118"/>
        <v>4185.38</v>
      </c>
      <c r="X120" s="42">
        <f t="shared" si="118"/>
        <v>4202.22</v>
      </c>
      <c r="Y120" s="42">
        <f t="shared" si="118"/>
        <v>4135.03</v>
      </c>
    </row>
    <row r="121" spans="1:25" ht="15.75" x14ac:dyDescent="0.25">
      <c r="A121" s="41">
        <v>12</v>
      </c>
      <c r="B121" s="42">
        <f t="shared" ref="B121:Y121" si="119">ROUND(B158+$N$182+$N$183+B198,2)</f>
        <v>4153.59</v>
      </c>
      <c r="C121" s="42">
        <f t="shared" si="119"/>
        <v>4141.9799999999996</v>
      </c>
      <c r="D121" s="42">
        <f t="shared" si="119"/>
        <v>4124.91</v>
      </c>
      <c r="E121" s="42">
        <f t="shared" si="119"/>
        <v>4125.5600000000004</v>
      </c>
      <c r="F121" s="42">
        <f t="shared" si="119"/>
        <v>4122.46</v>
      </c>
      <c r="G121" s="42">
        <f t="shared" si="119"/>
        <v>4100.21</v>
      </c>
      <c r="H121" s="42">
        <f t="shared" si="119"/>
        <v>4093.16</v>
      </c>
      <c r="I121" s="42">
        <f t="shared" si="119"/>
        <v>4174.97</v>
      </c>
      <c r="J121" s="42">
        <f t="shared" si="119"/>
        <v>4176.4799999999996</v>
      </c>
      <c r="K121" s="42">
        <f t="shared" si="119"/>
        <v>4185.0600000000004</v>
      </c>
      <c r="L121" s="42">
        <f t="shared" si="119"/>
        <v>4169.8900000000003</v>
      </c>
      <c r="M121" s="42">
        <f t="shared" si="119"/>
        <v>4161.99</v>
      </c>
      <c r="N121" s="42">
        <f t="shared" si="119"/>
        <v>4167.7700000000004</v>
      </c>
      <c r="O121" s="42">
        <f t="shared" si="119"/>
        <v>4164.05</v>
      </c>
      <c r="P121" s="42">
        <f t="shared" si="119"/>
        <v>4162.62</v>
      </c>
      <c r="Q121" s="42">
        <f t="shared" si="119"/>
        <v>4158.2700000000004</v>
      </c>
      <c r="R121" s="42">
        <f t="shared" si="119"/>
        <v>4169.72</v>
      </c>
      <c r="S121" s="42">
        <f t="shared" si="119"/>
        <v>4167.41</v>
      </c>
      <c r="T121" s="42">
        <f t="shared" si="119"/>
        <v>4150.92</v>
      </c>
      <c r="U121" s="42">
        <f t="shared" si="119"/>
        <v>4149.3599999999997</v>
      </c>
      <c r="V121" s="42">
        <f t="shared" si="119"/>
        <v>4203.24</v>
      </c>
      <c r="W121" s="42">
        <f t="shared" si="119"/>
        <v>4205.7</v>
      </c>
      <c r="X121" s="42">
        <f t="shared" si="119"/>
        <v>4215.76</v>
      </c>
      <c r="Y121" s="42">
        <f t="shared" si="119"/>
        <v>4167.46</v>
      </c>
    </row>
    <row r="122" spans="1:25" ht="15.75" x14ac:dyDescent="0.25">
      <c r="A122" s="41">
        <v>13</v>
      </c>
      <c r="B122" s="42">
        <f t="shared" ref="B122:Y122" si="120">ROUND(B159+$N$182+$N$183+B199,2)</f>
        <v>4174.76</v>
      </c>
      <c r="C122" s="42">
        <f t="shared" si="120"/>
        <v>4160.57</v>
      </c>
      <c r="D122" s="42">
        <f t="shared" si="120"/>
        <v>4166.91</v>
      </c>
      <c r="E122" s="42">
        <f t="shared" si="120"/>
        <v>4164.38</v>
      </c>
      <c r="F122" s="42">
        <f t="shared" si="120"/>
        <v>4172.79</v>
      </c>
      <c r="G122" s="42">
        <f t="shared" si="120"/>
        <v>4156.8999999999996</v>
      </c>
      <c r="H122" s="42">
        <f t="shared" si="120"/>
        <v>4168.96</v>
      </c>
      <c r="I122" s="42">
        <f t="shared" si="120"/>
        <v>4143.55</v>
      </c>
      <c r="J122" s="42">
        <f t="shared" si="120"/>
        <v>4144.53</v>
      </c>
      <c r="K122" s="42">
        <f t="shared" si="120"/>
        <v>4151.8599999999997</v>
      </c>
      <c r="L122" s="42">
        <f t="shared" si="120"/>
        <v>4160.2299999999996</v>
      </c>
      <c r="M122" s="42">
        <f t="shared" si="120"/>
        <v>4158.1000000000004</v>
      </c>
      <c r="N122" s="42">
        <f t="shared" si="120"/>
        <v>4158.1499999999996</v>
      </c>
      <c r="O122" s="42">
        <f t="shared" si="120"/>
        <v>4155.3100000000004</v>
      </c>
      <c r="P122" s="42">
        <f t="shared" si="120"/>
        <v>4162.07</v>
      </c>
      <c r="Q122" s="42">
        <f t="shared" si="120"/>
        <v>4166.88</v>
      </c>
      <c r="R122" s="42">
        <f t="shared" si="120"/>
        <v>4173.28</v>
      </c>
      <c r="S122" s="42">
        <f t="shared" si="120"/>
        <v>4170.2</v>
      </c>
      <c r="T122" s="42">
        <f t="shared" si="120"/>
        <v>4169.04</v>
      </c>
      <c r="U122" s="42">
        <f t="shared" si="120"/>
        <v>4165.6499999999996</v>
      </c>
      <c r="V122" s="42">
        <f t="shared" si="120"/>
        <v>4154.41</v>
      </c>
      <c r="W122" s="42">
        <f t="shared" si="120"/>
        <v>4170.8900000000003</v>
      </c>
      <c r="X122" s="42">
        <f t="shared" si="120"/>
        <v>4159.3900000000003</v>
      </c>
      <c r="Y122" s="42">
        <f t="shared" si="120"/>
        <v>4169.5</v>
      </c>
    </row>
    <row r="123" spans="1:25" ht="15.75" x14ac:dyDescent="0.25">
      <c r="A123" s="41">
        <v>14</v>
      </c>
      <c r="B123" s="42">
        <f t="shared" ref="B123:Y123" si="121">ROUND(B160+$N$182+$N$183+B200,2)</f>
        <v>4167.5</v>
      </c>
      <c r="C123" s="42">
        <f t="shared" si="121"/>
        <v>4155.5</v>
      </c>
      <c r="D123" s="42">
        <f t="shared" si="121"/>
        <v>4150.8500000000004</v>
      </c>
      <c r="E123" s="42">
        <f t="shared" si="121"/>
        <v>4151.3599999999997</v>
      </c>
      <c r="F123" s="42">
        <f t="shared" si="121"/>
        <v>4154.9799999999996</v>
      </c>
      <c r="G123" s="42">
        <f t="shared" si="121"/>
        <v>4153.57</v>
      </c>
      <c r="H123" s="42">
        <f t="shared" si="121"/>
        <v>4157.6000000000004</v>
      </c>
      <c r="I123" s="42">
        <f t="shared" si="121"/>
        <v>4040.52</v>
      </c>
      <c r="J123" s="42">
        <f t="shared" si="121"/>
        <v>4034.15</v>
      </c>
      <c r="K123" s="42">
        <f t="shared" si="121"/>
        <v>4039.07</v>
      </c>
      <c r="L123" s="42">
        <f t="shared" si="121"/>
        <v>4051.11</v>
      </c>
      <c r="M123" s="42">
        <f t="shared" si="121"/>
        <v>4052.59</v>
      </c>
      <c r="N123" s="42">
        <f t="shared" si="121"/>
        <v>4049.86</v>
      </c>
      <c r="O123" s="42">
        <f t="shared" si="121"/>
        <v>4056.77</v>
      </c>
      <c r="P123" s="42">
        <f t="shared" si="121"/>
        <v>4064.45</v>
      </c>
      <c r="Q123" s="42">
        <f t="shared" si="121"/>
        <v>4052.05</v>
      </c>
      <c r="R123" s="42">
        <f t="shared" si="121"/>
        <v>4056.56</v>
      </c>
      <c r="S123" s="42">
        <f t="shared" si="121"/>
        <v>4048.29</v>
      </c>
      <c r="T123" s="42">
        <f t="shared" si="121"/>
        <v>4037.88</v>
      </c>
      <c r="U123" s="42">
        <f t="shared" si="121"/>
        <v>4037.1</v>
      </c>
      <c r="V123" s="42">
        <f t="shared" si="121"/>
        <v>4043.48</v>
      </c>
      <c r="W123" s="42">
        <f t="shared" si="121"/>
        <v>4046.66</v>
      </c>
      <c r="X123" s="42">
        <f t="shared" si="121"/>
        <v>4048.91</v>
      </c>
      <c r="Y123" s="42">
        <f t="shared" si="121"/>
        <v>4049.2</v>
      </c>
    </row>
    <row r="124" spans="1:25" ht="15.75" x14ac:dyDescent="0.25">
      <c r="A124" s="41">
        <v>15</v>
      </c>
      <c r="B124" s="42">
        <f t="shared" ref="B124:Y124" si="122">ROUND(B161+$N$182+$N$183+B201,2)</f>
        <v>4044.65</v>
      </c>
      <c r="C124" s="42">
        <f t="shared" si="122"/>
        <v>4036.27</v>
      </c>
      <c r="D124" s="42">
        <f t="shared" si="122"/>
        <v>4040.49</v>
      </c>
      <c r="E124" s="42">
        <f t="shared" si="122"/>
        <v>4039.78</v>
      </c>
      <c r="F124" s="42">
        <f t="shared" si="122"/>
        <v>4038.41</v>
      </c>
      <c r="G124" s="42">
        <f t="shared" si="122"/>
        <v>4025.44</v>
      </c>
      <c r="H124" s="42">
        <f t="shared" si="122"/>
        <v>4029.8</v>
      </c>
      <c r="I124" s="42">
        <f t="shared" si="122"/>
        <v>4115.84</v>
      </c>
      <c r="J124" s="42">
        <f t="shared" si="122"/>
        <v>4117.8</v>
      </c>
      <c r="K124" s="42">
        <f t="shared" si="122"/>
        <v>4122.03</v>
      </c>
      <c r="L124" s="42">
        <f t="shared" si="122"/>
        <v>4127.41</v>
      </c>
      <c r="M124" s="42">
        <f t="shared" si="122"/>
        <v>4132.72</v>
      </c>
      <c r="N124" s="42">
        <f t="shared" si="122"/>
        <v>4132.8599999999997</v>
      </c>
      <c r="O124" s="42">
        <f t="shared" si="122"/>
        <v>4122.87</v>
      </c>
      <c r="P124" s="42">
        <f t="shared" si="122"/>
        <v>4129.8</v>
      </c>
      <c r="Q124" s="42">
        <f t="shared" si="122"/>
        <v>4127.8599999999997</v>
      </c>
      <c r="R124" s="42">
        <f t="shared" si="122"/>
        <v>4131.13</v>
      </c>
      <c r="S124" s="42">
        <f t="shared" si="122"/>
        <v>4128.29</v>
      </c>
      <c r="T124" s="42">
        <f t="shared" si="122"/>
        <v>4123.58</v>
      </c>
      <c r="U124" s="42">
        <f t="shared" si="122"/>
        <v>4115.93</v>
      </c>
      <c r="V124" s="42">
        <f t="shared" si="122"/>
        <v>4123.37</v>
      </c>
      <c r="W124" s="42">
        <f t="shared" si="122"/>
        <v>4135.03</v>
      </c>
      <c r="X124" s="42">
        <f t="shared" si="122"/>
        <v>4133.9799999999996</v>
      </c>
      <c r="Y124" s="42">
        <f t="shared" si="122"/>
        <v>4136.21</v>
      </c>
    </row>
    <row r="125" spans="1:25" ht="15.75" x14ac:dyDescent="0.25">
      <c r="A125" s="41">
        <v>16</v>
      </c>
      <c r="B125" s="42">
        <f t="shared" ref="B125:Y125" si="123">ROUND(B162+$N$182+$N$183+B202,2)</f>
        <v>4128.38</v>
      </c>
      <c r="C125" s="42">
        <f t="shared" si="123"/>
        <v>4122.92</v>
      </c>
      <c r="D125" s="42">
        <f t="shared" si="123"/>
        <v>4123.25</v>
      </c>
      <c r="E125" s="42">
        <f t="shared" si="123"/>
        <v>4113.6899999999996</v>
      </c>
      <c r="F125" s="42">
        <f t="shared" si="123"/>
        <v>4119.91</v>
      </c>
      <c r="G125" s="42">
        <f t="shared" si="123"/>
        <v>4107.5600000000004</v>
      </c>
      <c r="H125" s="42">
        <f t="shared" si="123"/>
        <v>4112.03</v>
      </c>
      <c r="I125" s="42">
        <f t="shared" si="123"/>
        <v>3830.85</v>
      </c>
      <c r="J125" s="42">
        <f t="shared" si="123"/>
        <v>3828.55</v>
      </c>
      <c r="K125" s="42">
        <f t="shared" si="123"/>
        <v>3828.22</v>
      </c>
      <c r="L125" s="42">
        <f t="shared" si="123"/>
        <v>3841.65</v>
      </c>
      <c r="M125" s="42">
        <f t="shared" si="123"/>
        <v>3844.37</v>
      </c>
      <c r="N125" s="42">
        <f t="shared" si="123"/>
        <v>3839.16</v>
      </c>
      <c r="O125" s="42">
        <f t="shared" si="123"/>
        <v>3840.73</v>
      </c>
      <c r="P125" s="42">
        <f t="shared" si="123"/>
        <v>3834.51</v>
      </c>
      <c r="Q125" s="42">
        <f t="shared" si="123"/>
        <v>3860.16</v>
      </c>
      <c r="R125" s="42">
        <f t="shared" si="123"/>
        <v>3850.92</v>
      </c>
      <c r="S125" s="42">
        <f t="shared" si="123"/>
        <v>3838.86</v>
      </c>
      <c r="T125" s="42">
        <f t="shared" si="123"/>
        <v>3833.73</v>
      </c>
      <c r="U125" s="42">
        <f t="shared" si="123"/>
        <v>3838.87</v>
      </c>
      <c r="V125" s="42">
        <f t="shared" si="123"/>
        <v>3834.86</v>
      </c>
      <c r="W125" s="42">
        <f t="shared" si="123"/>
        <v>3834.42</v>
      </c>
      <c r="X125" s="42">
        <f t="shared" si="123"/>
        <v>3842.56</v>
      </c>
      <c r="Y125" s="42">
        <f t="shared" si="123"/>
        <v>3843.04</v>
      </c>
    </row>
    <row r="126" spans="1:25" ht="15.75" x14ac:dyDescent="0.25">
      <c r="A126" s="41">
        <v>17</v>
      </c>
      <c r="B126" s="42">
        <f t="shared" ref="B126:Y126" si="124">ROUND(B163+$N$182+$N$183+B203,2)</f>
        <v>3834.78</v>
      </c>
      <c r="C126" s="42">
        <f t="shared" si="124"/>
        <v>3829.05</v>
      </c>
      <c r="D126" s="42">
        <f t="shared" si="124"/>
        <v>3829.72</v>
      </c>
      <c r="E126" s="42">
        <f t="shared" si="124"/>
        <v>3829.2</v>
      </c>
      <c r="F126" s="42">
        <f t="shared" si="124"/>
        <v>3831.25</v>
      </c>
      <c r="G126" s="42">
        <f t="shared" si="124"/>
        <v>3830.02</v>
      </c>
      <c r="H126" s="42">
        <f t="shared" si="124"/>
        <v>3833.39</v>
      </c>
      <c r="I126" s="42">
        <f t="shared" si="124"/>
        <v>4056.69</v>
      </c>
      <c r="J126" s="42">
        <f t="shared" si="124"/>
        <v>4059.94</v>
      </c>
      <c r="K126" s="42">
        <f t="shared" si="124"/>
        <v>4044.96</v>
      </c>
      <c r="L126" s="42">
        <f t="shared" si="124"/>
        <v>4064.88</v>
      </c>
      <c r="M126" s="42">
        <f t="shared" si="124"/>
        <v>4068.88</v>
      </c>
      <c r="N126" s="42">
        <f t="shared" si="124"/>
        <v>4198.5200000000004</v>
      </c>
      <c r="O126" s="42">
        <f t="shared" si="124"/>
        <v>4181.3999999999996</v>
      </c>
      <c r="P126" s="42">
        <f t="shared" si="124"/>
        <v>4052.36</v>
      </c>
      <c r="Q126" s="42">
        <f t="shared" si="124"/>
        <v>4149.97</v>
      </c>
      <c r="R126" s="42">
        <f t="shared" si="124"/>
        <v>4055.89</v>
      </c>
      <c r="S126" s="42">
        <f t="shared" si="124"/>
        <v>4056.56</v>
      </c>
      <c r="T126" s="42">
        <f t="shared" si="124"/>
        <v>4187.91</v>
      </c>
      <c r="U126" s="42">
        <f t="shared" si="124"/>
        <v>4217.51</v>
      </c>
      <c r="V126" s="42">
        <f t="shared" si="124"/>
        <v>4215.08</v>
      </c>
      <c r="W126" s="42">
        <f t="shared" si="124"/>
        <v>4218.67</v>
      </c>
      <c r="X126" s="42">
        <f t="shared" si="124"/>
        <v>4247.2700000000004</v>
      </c>
      <c r="Y126" s="42">
        <f t="shared" si="124"/>
        <v>4240.74</v>
      </c>
    </row>
    <row r="127" spans="1:25" ht="15.75" x14ac:dyDescent="0.25">
      <c r="A127" s="41">
        <v>18</v>
      </c>
      <c r="B127" s="42">
        <f t="shared" ref="B127:Y127" si="125">ROUND(B164+$N$182+$N$183+B204,2)</f>
        <v>4228.0600000000004</v>
      </c>
      <c r="C127" s="42">
        <f t="shared" si="125"/>
        <v>4060.44</v>
      </c>
      <c r="D127" s="42">
        <f t="shared" si="125"/>
        <v>4067.81</v>
      </c>
      <c r="E127" s="42">
        <f t="shared" si="125"/>
        <v>4070.65</v>
      </c>
      <c r="F127" s="42">
        <f t="shared" si="125"/>
        <v>4065.17</v>
      </c>
      <c r="G127" s="42">
        <f t="shared" si="125"/>
        <v>4061.44</v>
      </c>
      <c r="H127" s="42">
        <f t="shared" si="125"/>
        <v>4060.22</v>
      </c>
      <c r="I127" s="42">
        <f t="shared" si="125"/>
        <v>4102.68</v>
      </c>
      <c r="J127" s="42">
        <f t="shared" si="125"/>
        <v>4112.49</v>
      </c>
      <c r="K127" s="42">
        <f t="shared" si="125"/>
        <v>4109.91</v>
      </c>
      <c r="L127" s="42">
        <f t="shared" si="125"/>
        <v>4107.47</v>
      </c>
      <c r="M127" s="42">
        <f t="shared" si="125"/>
        <v>4122.07</v>
      </c>
      <c r="N127" s="42">
        <f t="shared" si="125"/>
        <v>4111.9799999999996</v>
      </c>
      <c r="O127" s="42">
        <f t="shared" si="125"/>
        <v>4109.88</v>
      </c>
      <c r="P127" s="42">
        <f t="shared" si="125"/>
        <v>4117.62</v>
      </c>
      <c r="Q127" s="42">
        <f t="shared" si="125"/>
        <v>4118.0200000000004</v>
      </c>
      <c r="R127" s="42">
        <f t="shared" si="125"/>
        <v>4112.16</v>
      </c>
      <c r="S127" s="42">
        <f t="shared" si="125"/>
        <v>4111.9399999999996</v>
      </c>
      <c r="T127" s="42">
        <f t="shared" si="125"/>
        <v>4111.6400000000003</v>
      </c>
      <c r="U127" s="42">
        <f t="shared" si="125"/>
        <v>4117.3500000000004</v>
      </c>
      <c r="V127" s="42">
        <f t="shared" si="125"/>
        <v>4219.84</v>
      </c>
      <c r="W127" s="42">
        <f t="shared" si="125"/>
        <v>4225.6899999999996</v>
      </c>
      <c r="X127" s="42">
        <f t="shared" si="125"/>
        <v>4228.83</v>
      </c>
      <c r="Y127" s="42">
        <f t="shared" si="125"/>
        <v>4227.45</v>
      </c>
    </row>
    <row r="128" spans="1:25" ht="15.75" x14ac:dyDescent="0.25">
      <c r="A128" s="41">
        <v>19</v>
      </c>
      <c r="B128" s="42">
        <f t="shared" ref="B128:Y128" si="126">ROUND(B165+$N$182+$N$183+B205,2)</f>
        <v>4115.63</v>
      </c>
      <c r="C128" s="42">
        <f t="shared" si="126"/>
        <v>4107.24</v>
      </c>
      <c r="D128" s="42">
        <f t="shared" si="126"/>
        <v>4109.8500000000004</v>
      </c>
      <c r="E128" s="42">
        <f t="shared" si="126"/>
        <v>4111.57</v>
      </c>
      <c r="F128" s="42">
        <f t="shared" si="126"/>
        <v>4111.09</v>
      </c>
      <c r="G128" s="42">
        <f t="shared" si="126"/>
        <v>4110.24</v>
      </c>
      <c r="H128" s="42">
        <f t="shared" si="126"/>
        <v>4105.1400000000003</v>
      </c>
      <c r="I128" s="42">
        <f t="shared" si="126"/>
        <v>4048.41</v>
      </c>
      <c r="J128" s="42">
        <f t="shared" si="126"/>
        <v>4053.73</v>
      </c>
      <c r="K128" s="42">
        <f t="shared" si="126"/>
        <v>4056.45</v>
      </c>
      <c r="L128" s="42">
        <f t="shared" si="126"/>
        <v>4061.09</v>
      </c>
      <c r="M128" s="42">
        <f t="shared" si="126"/>
        <v>4051.9</v>
      </c>
      <c r="N128" s="42">
        <f t="shared" si="126"/>
        <v>4058.94</v>
      </c>
      <c r="O128" s="42">
        <f t="shared" si="126"/>
        <v>4059.77</v>
      </c>
      <c r="P128" s="42">
        <f t="shared" si="126"/>
        <v>4054.49</v>
      </c>
      <c r="Q128" s="42">
        <f t="shared" si="126"/>
        <v>4047.59</v>
      </c>
      <c r="R128" s="42">
        <f t="shared" si="126"/>
        <v>4046.42</v>
      </c>
      <c r="S128" s="42">
        <f t="shared" si="126"/>
        <v>4050.31</v>
      </c>
      <c r="T128" s="42">
        <f t="shared" si="126"/>
        <v>4046.14</v>
      </c>
      <c r="U128" s="42">
        <f t="shared" si="126"/>
        <v>4050.2</v>
      </c>
      <c r="V128" s="42">
        <f t="shared" si="126"/>
        <v>4058.96</v>
      </c>
      <c r="W128" s="42">
        <f t="shared" si="126"/>
        <v>4057.24</v>
      </c>
      <c r="X128" s="42">
        <f t="shared" si="126"/>
        <v>4057.2</v>
      </c>
      <c r="Y128" s="42">
        <f t="shared" si="126"/>
        <v>4054.46</v>
      </c>
    </row>
    <row r="129" spans="1:25" ht="15.75" x14ac:dyDescent="0.25">
      <c r="A129" s="41">
        <v>20</v>
      </c>
      <c r="B129" s="42">
        <f t="shared" ref="B129:Y129" si="127">ROUND(B166+$N$182+$N$183+B206,2)</f>
        <v>4043.46</v>
      </c>
      <c r="C129" s="42">
        <f t="shared" si="127"/>
        <v>4043.11</v>
      </c>
      <c r="D129" s="42">
        <f t="shared" si="127"/>
        <v>4033.25</v>
      </c>
      <c r="E129" s="42">
        <f t="shared" si="127"/>
        <v>4040.89</v>
      </c>
      <c r="F129" s="42">
        <f t="shared" si="127"/>
        <v>4034.96</v>
      </c>
      <c r="G129" s="42">
        <f t="shared" si="127"/>
        <v>4033.8</v>
      </c>
      <c r="H129" s="42">
        <f t="shared" si="127"/>
        <v>4043.32</v>
      </c>
      <c r="I129" s="42">
        <f t="shared" si="127"/>
        <v>4084.2</v>
      </c>
      <c r="J129" s="42">
        <f t="shared" si="127"/>
        <v>4089.59</v>
      </c>
      <c r="K129" s="42">
        <f t="shared" si="127"/>
        <v>4091.23</v>
      </c>
      <c r="L129" s="42">
        <f t="shared" si="127"/>
        <v>4090.19</v>
      </c>
      <c r="M129" s="42">
        <f t="shared" si="127"/>
        <v>4090.61</v>
      </c>
      <c r="N129" s="42">
        <f t="shared" si="127"/>
        <v>4087.35</v>
      </c>
      <c r="O129" s="42">
        <f t="shared" si="127"/>
        <v>4083.66</v>
      </c>
      <c r="P129" s="42">
        <f t="shared" si="127"/>
        <v>4090.31</v>
      </c>
      <c r="Q129" s="42">
        <f t="shared" si="127"/>
        <v>4091.39</v>
      </c>
      <c r="R129" s="42">
        <f t="shared" si="127"/>
        <v>4083.64</v>
      </c>
      <c r="S129" s="42">
        <f t="shared" si="127"/>
        <v>4082.64</v>
      </c>
      <c r="T129" s="42">
        <f t="shared" si="127"/>
        <v>4090.62</v>
      </c>
      <c r="U129" s="42">
        <f t="shared" si="127"/>
        <v>4085.98</v>
      </c>
      <c r="V129" s="42">
        <f t="shared" si="127"/>
        <v>4078.4</v>
      </c>
      <c r="W129" s="42">
        <f t="shared" si="127"/>
        <v>4089.18</v>
      </c>
      <c r="X129" s="42">
        <f t="shared" si="127"/>
        <v>4089.9</v>
      </c>
      <c r="Y129" s="42">
        <f t="shared" si="127"/>
        <v>4093.87</v>
      </c>
    </row>
    <row r="130" spans="1:25" ht="15.75" x14ac:dyDescent="0.25">
      <c r="A130" s="41">
        <v>21</v>
      </c>
      <c r="B130" s="42">
        <f t="shared" ref="B130:Y130" si="128">ROUND(B167+$N$182+$N$183+B207,2)</f>
        <v>4084.73</v>
      </c>
      <c r="C130" s="42">
        <f t="shared" si="128"/>
        <v>4084.04</v>
      </c>
      <c r="D130" s="42">
        <f t="shared" si="128"/>
        <v>4094.05</v>
      </c>
      <c r="E130" s="42">
        <f t="shared" si="128"/>
        <v>4095.78</v>
      </c>
      <c r="F130" s="42">
        <f t="shared" si="128"/>
        <v>4092.46</v>
      </c>
      <c r="G130" s="42">
        <f t="shared" si="128"/>
        <v>4090.18</v>
      </c>
      <c r="H130" s="42">
        <f t="shared" si="128"/>
        <v>4090.59</v>
      </c>
      <c r="I130" s="42">
        <f t="shared" si="128"/>
        <v>4240.1000000000004</v>
      </c>
      <c r="J130" s="42">
        <f t="shared" si="128"/>
        <v>4238.3900000000003</v>
      </c>
      <c r="K130" s="42">
        <f t="shared" si="128"/>
        <v>4247.58</v>
      </c>
      <c r="L130" s="42">
        <f t="shared" si="128"/>
        <v>4240.8100000000004</v>
      </c>
      <c r="M130" s="42">
        <f t="shared" si="128"/>
        <v>4233.63</v>
      </c>
      <c r="N130" s="42">
        <f t="shared" si="128"/>
        <v>4250.45</v>
      </c>
      <c r="O130" s="42">
        <f t="shared" si="128"/>
        <v>4256.82</v>
      </c>
      <c r="P130" s="42">
        <f t="shared" si="128"/>
        <v>4254.38</v>
      </c>
      <c r="Q130" s="42">
        <f t="shared" si="128"/>
        <v>4256.6499999999996</v>
      </c>
      <c r="R130" s="42">
        <f t="shared" si="128"/>
        <v>4260.45</v>
      </c>
      <c r="S130" s="42">
        <f t="shared" si="128"/>
        <v>4257.68</v>
      </c>
      <c r="T130" s="42">
        <f t="shared" si="128"/>
        <v>4252.05</v>
      </c>
      <c r="U130" s="42">
        <f t="shared" si="128"/>
        <v>4245.08</v>
      </c>
      <c r="V130" s="42">
        <f t="shared" si="128"/>
        <v>4262.93</v>
      </c>
      <c r="W130" s="42">
        <f t="shared" si="128"/>
        <v>4258.41</v>
      </c>
      <c r="X130" s="42">
        <f t="shared" si="128"/>
        <v>4597.88</v>
      </c>
      <c r="Y130" s="42">
        <f t="shared" si="128"/>
        <v>4263.63</v>
      </c>
    </row>
    <row r="131" spans="1:25" ht="15.75" x14ac:dyDescent="0.25">
      <c r="A131" s="41">
        <v>22</v>
      </c>
      <c r="B131" s="42">
        <f t="shared" ref="B131:Y131" si="129">ROUND(B168+$N$182+$N$183+B208,2)</f>
        <v>4259.37</v>
      </c>
      <c r="C131" s="42">
        <f t="shared" si="129"/>
        <v>4262.51</v>
      </c>
      <c r="D131" s="42">
        <f t="shared" si="129"/>
        <v>4259.93</v>
      </c>
      <c r="E131" s="42">
        <f t="shared" si="129"/>
        <v>4258.33</v>
      </c>
      <c r="F131" s="42">
        <f t="shared" si="129"/>
        <v>4257.8900000000003</v>
      </c>
      <c r="G131" s="42">
        <f t="shared" si="129"/>
        <v>4253.95</v>
      </c>
      <c r="H131" s="42">
        <f t="shared" si="129"/>
        <v>4252.33</v>
      </c>
      <c r="I131" s="42">
        <f t="shared" si="129"/>
        <v>3961.97</v>
      </c>
      <c r="J131" s="42">
        <f t="shared" si="129"/>
        <v>3969.26</v>
      </c>
      <c r="K131" s="42">
        <f t="shared" si="129"/>
        <v>3972.58</v>
      </c>
      <c r="L131" s="42">
        <f t="shared" si="129"/>
        <v>3969.69</v>
      </c>
      <c r="M131" s="42">
        <f t="shared" si="129"/>
        <v>3962.46</v>
      </c>
      <c r="N131" s="42">
        <f t="shared" si="129"/>
        <v>3966.33</v>
      </c>
      <c r="O131" s="42">
        <f t="shared" si="129"/>
        <v>3970.49</v>
      </c>
      <c r="P131" s="42">
        <f t="shared" si="129"/>
        <v>3961.02</v>
      </c>
      <c r="Q131" s="42">
        <f t="shared" si="129"/>
        <v>3971.09</v>
      </c>
      <c r="R131" s="42">
        <f t="shared" si="129"/>
        <v>3970.93</v>
      </c>
      <c r="S131" s="42">
        <f t="shared" si="129"/>
        <v>3966.38</v>
      </c>
      <c r="T131" s="42">
        <f t="shared" si="129"/>
        <v>3973.91</v>
      </c>
      <c r="U131" s="42">
        <f t="shared" si="129"/>
        <v>3970.72</v>
      </c>
      <c r="V131" s="42">
        <f t="shared" si="129"/>
        <v>3971.23</v>
      </c>
      <c r="W131" s="42">
        <f t="shared" si="129"/>
        <v>3973.97</v>
      </c>
      <c r="X131" s="42">
        <f t="shared" si="129"/>
        <v>3974.67</v>
      </c>
      <c r="Y131" s="42">
        <f t="shared" si="129"/>
        <v>3970.33</v>
      </c>
    </row>
    <row r="132" spans="1:25" ht="15.75" x14ac:dyDescent="0.25">
      <c r="A132" s="41">
        <v>23</v>
      </c>
      <c r="B132" s="42">
        <f t="shared" ref="B132:Y132" si="130">ROUND(B169+$N$182+$N$183+B209,2)</f>
        <v>3967.35</v>
      </c>
      <c r="C132" s="42">
        <f t="shared" si="130"/>
        <v>3961.77</v>
      </c>
      <c r="D132" s="42">
        <f t="shared" si="130"/>
        <v>3958.15</v>
      </c>
      <c r="E132" s="42">
        <f t="shared" si="130"/>
        <v>3958.66</v>
      </c>
      <c r="F132" s="42">
        <f t="shared" si="130"/>
        <v>3963.58</v>
      </c>
      <c r="G132" s="42">
        <f t="shared" si="130"/>
        <v>3962.42</v>
      </c>
      <c r="H132" s="42">
        <f t="shared" si="130"/>
        <v>3963</v>
      </c>
      <c r="I132" s="42">
        <f t="shared" si="130"/>
        <v>4000.77</v>
      </c>
      <c r="J132" s="42">
        <f t="shared" si="130"/>
        <v>3990.25</v>
      </c>
      <c r="K132" s="42">
        <f t="shared" si="130"/>
        <v>3996.41</v>
      </c>
      <c r="L132" s="42">
        <f t="shared" si="130"/>
        <v>4004</v>
      </c>
      <c r="M132" s="42">
        <f t="shared" si="130"/>
        <v>3994.93</v>
      </c>
      <c r="N132" s="42">
        <f t="shared" si="130"/>
        <v>3991.19</v>
      </c>
      <c r="O132" s="42">
        <f t="shared" si="130"/>
        <v>4000.1</v>
      </c>
      <c r="P132" s="42">
        <f t="shared" si="130"/>
        <v>4009.62</v>
      </c>
      <c r="Q132" s="42">
        <f t="shared" si="130"/>
        <v>4011.67</v>
      </c>
      <c r="R132" s="42">
        <f t="shared" si="130"/>
        <v>4001.93</v>
      </c>
      <c r="S132" s="42">
        <f t="shared" si="130"/>
        <v>4006.68</v>
      </c>
      <c r="T132" s="42">
        <f t="shared" si="130"/>
        <v>4004.45</v>
      </c>
      <c r="U132" s="42">
        <f t="shared" si="130"/>
        <v>4004.8</v>
      </c>
      <c r="V132" s="42">
        <f t="shared" si="130"/>
        <v>4006.68</v>
      </c>
      <c r="W132" s="42">
        <f t="shared" si="130"/>
        <v>4012.26</v>
      </c>
      <c r="X132" s="42">
        <f t="shared" si="130"/>
        <v>4016.57</v>
      </c>
      <c r="Y132" s="42">
        <f t="shared" si="130"/>
        <v>4073.08</v>
      </c>
    </row>
    <row r="133" spans="1:25" ht="15.75" x14ac:dyDescent="0.25">
      <c r="A133" s="41">
        <v>24</v>
      </c>
      <c r="B133" s="42">
        <f t="shared" ref="B133:Y133" si="131">ROUND(B170+$N$182+$N$183+B210,2)</f>
        <v>4024.57</v>
      </c>
      <c r="C133" s="42">
        <f t="shared" si="131"/>
        <v>4017.87</v>
      </c>
      <c r="D133" s="42">
        <f t="shared" si="131"/>
        <v>4008.47</v>
      </c>
      <c r="E133" s="42">
        <f t="shared" si="131"/>
        <v>4010.35</v>
      </c>
      <c r="F133" s="42">
        <f t="shared" si="131"/>
        <v>4009.38</v>
      </c>
      <c r="G133" s="42">
        <f t="shared" si="131"/>
        <v>4007.57</v>
      </c>
      <c r="H133" s="42">
        <f t="shared" si="131"/>
        <v>4006.86</v>
      </c>
      <c r="I133" s="42">
        <f t="shared" si="131"/>
        <v>4134.6899999999996</v>
      </c>
      <c r="J133" s="42">
        <f t="shared" si="131"/>
        <v>4134.12</v>
      </c>
      <c r="K133" s="42">
        <f t="shared" si="131"/>
        <v>4140.28</v>
      </c>
      <c r="L133" s="42">
        <f t="shared" si="131"/>
        <v>4147.9399999999996</v>
      </c>
      <c r="M133" s="42">
        <f t="shared" si="131"/>
        <v>4147.09</v>
      </c>
      <c r="N133" s="42">
        <f t="shared" si="131"/>
        <v>4153.5200000000004</v>
      </c>
      <c r="O133" s="42">
        <f t="shared" si="131"/>
        <v>4158.66</v>
      </c>
      <c r="P133" s="42">
        <f t="shared" si="131"/>
        <v>4144.59</v>
      </c>
      <c r="Q133" s="42">
        <f t="shared" si="131"/>
        <v>4157.8999999999996</v>
      </c>
      <c r="R133" s="42">
        <f t="shared" si="131"/>
        <v>4159.28</v>
      </c>
      <c r="S133" s="42">
        <f t="shared" si="131"/>
        <v>4159.92</v>
      </c>
      <c r="T133" s="42">
        <f t="shared" si="131"/>
        <v>4160.92</v>
      </c>
      <c r="U133" s="42">
        <f t="shared" si="131"/>
        <v>4156.41</v>
      </c>
      <c r="V133" s="42">
        <f t="shared" si="131"/>
        <v>4157.04</v>
      </c>
      <c r="W133" s="42">
        <f t="shared" si="131"/>
        <v>4157.74</v>
      </c>
      <c r="X133" s="42">
        <f t="shared" si="131"/>
        <v>4188.6099999999997</v>
      </c>
      <c r="Y133" s="42">
        <f t="shared" si="131"/>
        <v>4165.84</v>
      </c>
    </row>
    <row r="134" spans="1:25" ht="15.75" x14ac:dyDescent="0.25">
      <c r="A134" s="41">
        <v>25</v>
      </c>
      <c r="B134" s="42">
        <f t="shared" ref="B134:Y134" si="132">ROUND(B171+$N$182+$N$183+B211,2)</f>
        <v>4165.18</v>
      </c>
      <c r="C134" s="42">
        <f t="shared" si="132"/>
        <v>4151.28</v>
      </c>
      <c r="D134" s="42">
        <f t="shared" si="132"/>
        <v>4144.29</v>
      </c>
      <c r="E134" s="42">
        <f t="shared" si="132"/>
        <v>4145.21</v>
      </c>
      <c r="F134" s="42">
        <f t="shared" si="132"/>
        <v>4138.38</v>
      </c>
      <c r="G134" s="42">
        <f t="shared" si="132"/>
        <v>4139.71</v>
      </c>
      <c r="H134" s="42">
        <f t="shared" si="132"/>
        <v>4142.25</v>
      </c>
      <c r="I134" s="42">
        <f t="shared" si="132"/>
        <v>4179.3500000000004</v>
      </c>
      <c r="J134" s="42">
        <f t="shared" si="132"/>
        <v>4179.2700000000004</v>
      </c>
      <c r="K134" s="42">
        <f t="shared" si="132"/>
        <v>4184.71</v>
      </c>
      <c r="L134" s="42">
        <f t="shared" si="132"/>
        <v>4186.8999999999996</v>
      </c>
      <c r="M134" s="42">
        <f t="shared" si="132"/>
        <v>4175</v>
      </c>
      <c r="N134" s="42">
        <f t="shared" si="132"/>
        <v>4182.0200000000004</v>
      </c>
      <c r="O134" s="42">
        <f t="shared" si="132"/>
        <v>4186.8999999999996</v>
      </c>
      <c r="P134" s="42">
        <f t="shared" si="132"/>
        <v>4178.67</v>
      </c>
      <c r="Q134" s="42">
        <f t="shared" si="132"/>
        <v>4183.7700000000004</v>
      </c>
      <c r="R134" s="42">
        <f t="shared" si="132"/>
        <v>4181.8599999999997</v>
      </c>
      <c r="S134" s="42">
        <f t="shared" si="132"/>
        <v>4182.93</v>
      </c>
      <c r="T134" s="42">
        <f t="shared" si="132"/>
        <v>4178.1099999999997</v>
      </c>
      <c r="U134" s="42">
        <f t="shared" si="132"/>
        <v>4181.37</v>
      </c>
      <c r="V134" s="42">
        <f t="shared" si="132"/>
        <v>4184.4799999999996</v>
      </c>
      <c r="W134" s="42">
        <f t="shared" si="132"/>
        <v>4187.5200000000004</v>
      </c>
      <c r="X134" s="42">
        <f t="shared" si="132"/>
        <v>4204.72</v>
      </c>
      <c r="Y134" s="42">
        <f t="shared" si="132"/>
        <v>4201.2</v>
      </c>
    </row>
    <row r="135" spans="1:25" ht="15.75" x14ac:dyDescent="0.25">
      <c r="A135" s="41">
        <v>26</v>
      </c>
      <c r="B135" s="42">
        <f t="shared" ref="B135:Y135" si="133">ROUND(B172+$N$182+$N$183+B212,2)</f>
        <v>4193.6899999999996</v>
      </c>
      <c r="C135" s="42">
        <f t="shared" si="133"/>
        <v>4177.83</v>
      </c>
      <c r="D135" s="42">
        <f t="shared" si="133"/>
        <v>4172.5</v>
      </c>
      <c r="E135" s="42">
        <f t="shared" si="133"/>
        <v>4177.4799999999996</v>
      </c>
      <c r="F135" s="42">
        <f t="shared" si="133"/>
        <v>4183.05</v>
      </c>
      <c r="G135" s="42">
        <f t="shared" si="133"/>
        <v>4170.93</v>
      </c>
      <c r="H135" s="42">
        <f t="shared" si="133"/>
        <v>4178.16</v>
      </c>
      <c r="I135" s="42">
        <f t="shared" si="133"/>
        <v>4179.3999999999996</v>
      </c>
      <c r="J135" s="42">
        <f t="shared" si="133"/>
        <v>4179.6499999999996</v>
      </c>
      <c r="K135" s="42">
        <f t="shared" si="133"/>
        <v>4180.24</v>
      </c>
      <c r="L135" s="42">
        <f t="shared" si="133"/>
        <v>4194.6400000000003</v>
      </c>
      <c r="M135" s="42">
        <f t="shared" si="133"/>
        <v>4196.2</v>
      </c>
      <c r="N135" s="42">
        <f t="shared" si="133"/>
        <v>4203.5</v>
      </c>
      <c r="O135" s="42">
        <f t="shared" si="133"/>
        <v>4205.4399999999996</v>
      </c>
      <c r="P135" s="42">
        <f t="shared" si="133"/>
        <v>4189.95</v>
      </c>
      <c r="Q135" s="42">
        <f t="shared" si="133"/>
        <v>4197.67</v>
      </c>
      <c r="R135" s="42">
        <f t="shared" si="133"/>
        <v>4206.62</v>
      </c>
      <c r="S135" s="42">
        <f t="shared" si="133"/>
        <v>4223.29</v>
      </c>
      <c r="T135" s="42">
        <f t="shared" si="133"/>
        <v>4204.76</v>
      </c>
      <c r="U135" s="42">
        <f t="shared" si="133"/>
        <v>4200.32</v>
      </c>
      <c r="V135" s="42">
        <f t="shared" si="133"/>
        <v>4198.75</v>
      </c>
      <c r="W135" s="42">
        <f t="shared" si="133"/>
        <v>4206.57</v>
      </c>
      <c r="X135" s="42">
        <f t="shared" si="133"/>
        <v>4213.5</v>
      </c>
      <c r="Y135" s="42">
        <f t="shared" si="133"/>
        <v>4211.87</v>
      </c>
    </row>
    <row r="136" spans="1:25" ht="15.75" x14ac:dyDescent="0.25">
      <c r="A136" s="41">
        <v>27</v>
      </c>
      <c r="B136" s="42">
        <f t="shared" ref="B136:Y136" si="134">ROUND(B173+$N$182+$N$183+B213,2)</f>
        <v>4209.92</v>
      </c>
      <c r="C136" s="42">
        <f t="shared" si="134"/>
        <v>4195.43</v>
      </c>
      <c r="D136" s="42">
        <f t="shared" si="134"/>
        <v>4183.33</v>
      </c>
      <c r="E136" s="42">
        <f t="shared" si="134"/>
        <v>4188.92</v>
      </c>
      <c r="F136" s="42">
        <f t="shared" si="134"/>
        <v>4185.5</v>
      </c>
      <c r="G136" s="42">
        <f t="shared" si="134"/>
        <v>4185.5200000000004</v>
      </c>
      <c r="H136" s="42">
        <f t="shared" si="134"/>
        <v>4179.8500000000004</v>
      </c>
      <c r="I136" s="42">
        <f t="shared" si="134"/>
        <v>4079.25</v>
      </c>
      <c r="J136" s="42">
        <f t="shared" si="134"/>
        <v>4079.49</v>
      </c>
      <c r="K136" s="42">
        <f t="shared" si="134"/>
        <v>4090.69</v>
      </c>
      <c r="L136" s="42">
        <f t="shared" si="134"/>
        <v>4090.13</v>
      </c>
      <c r="M136" s="42">
        <f t="shared" si="134"/>
        <v>4087.27</v>
      </c>
      <c r="N136" s="42">
        <f t="shared" si="134"/>
        <v>4096.24</v>
      </c>
      <c r="O136" s="42">
        <f t="shared" si="134"/>
        <v>4094.35</v>
      </c>
      <c r="P136" s="42">
        <f t="shared" si="134"/>
        <v>4094.08</v>
      </c>
      <c r="Q136" s="42">
        <f t="shared" si="134"/>
        <v>4090.69</v>
      </c>
      <c r="R136" s="42">
        <f t="shared" si="134"/>
        <v>4084.87</v>
      </c>
      <c r="S136" s="42">
        <f t="shared" si="134"/>
        <v>4093.94</v>
      </c>
      <c r="T136" s="42">
        <f t="shared" si="134"/>
        <v>4096.96</v>
      </c>
      <c r="U136" s="42">
        <f t="shared" si="134"/>
        <v>4080.78</v>
      </c>
      <c r="V136" s="42">
        <f t="shared" si="134"/>
        <v>4080.52</v>
      </c>
      <c r="W136" s="42">
        <f t="shared" si="134"/>
        <v>4096.55</v>
      </c>
      <c r="X136" s="42">
        <f t="shared" si="134"/>
        <v>4102.3900000000003</v>
      </c>
      <c r="Y136" s="42">
        <f t="shared" si="134"/>
        <v>4104.58</v>
      </c>
    </row>
    <row r="137" spans="1:25" ht="15.75" x14ac:dyDescent="0.25">
      <c r="A137" s="41">
        <v>28</v>
      </c>
      <c r="B137" s="42">
        <f t="shared" ref="B137:Y137" si="135">ROUND(B174+$N$182+$N$183+B214,2)</f>
        <v>4101.1099999999997</v>
      </c>
      <c r="C137" s="42">
        <f t="shared" si="135"/>
        <v>4092.11</v>
      </c>
      <c r="D137" s="42">
        <f t="shared" si="135"/>
        <v>4092.85</v>
      </c>
      <c r="E137" s="42">
        <f t="shared" si="135"/>
        <v>4093.75</v>
      </c>
      <c r="F137" s="42">
        <f t="shared" si="135"/>
        <v>4093.35</v>
      </c>
      <c r="G137" s="42">
        <f t="shared" si="135"/>
        <v>4093.29</v>
      </c>
      <c r="H137" s="42">
        <f t="shared" si="135"/>
        <v>4092.04</v>
      </c>
      <c r="I137" s="42">
        <f t="shared" si="135"/>
        <v>4046.84</v>
      </c>
      <c r="J137" s="42">
        <f t="shared" si="135"/>
        <v>4049.03</v>
      </c>
      <c r="K137" s="42">
        <f t="shared" si="135"/>
        <v>4053.25</v>
      </c>
      <c r="L137" s="42">
        <f t="shared" si="135"/>
        <v>4060.11</v>
      </c>
      <c r="M137" s="42">
        <f t="shared" si="135"/>
        <v>4057.55</v>
      </c>
      <c r="N137" s="42">
        <f t="shared" si="135"/>
        <v>4062.09</v>
      </c>
      <c r="O137" s="42">
        <f t="shared" si="135"/>
        <v>4061.49</v>
      </c>
      <c r="P137" s="42">
        <f t="shared" si="135"/>
        <v>4066</v>
      </c>
      <c r="Q137" s="42">
        <f t="shared" si="135"/>
        <v>4066.08</v>
      </c>
      <c r="R137" s="42">
        <f t="shared" si="135"/>
        <v>4075.06</v>
      </c>
      <c r="S137" s="42">
        <f t="shared" si="135"/>
        <v>4072.97</v>
      </c>
      <c r="T137" s="42">
        <f t="shared" si="135"/>
        <v>4073.41</v>
      </c>
      <c r="U137" s="42">
        <f t="shared" si="135"/>
        <v>4066.82</v>
      </c>
      <c r="V137" s="42">
        <f t="shared" si="135"/>
        <v>4069.1</v>
      </c>
      <c r="W137" s="42">
        <f t="shared" si="135"/>
        <v>4072.07</v>
      </c>
      <c r="X137" s="42">
        <f t="shared" si="135"/>
        <v>4075.89</v>
      </c>
      <c r="Y137" s="42">
        <f t="shared" si="135"/>
        <v>4077.01</v>
      </c>
    </row>
    <row r="138" spans="1:25" ht="15.75" x14ac:dyDescent="0.25">
      <c r="A138" s="41">
        <v>29</v>
      </c>
      <c r="B138" s="42">
        <f t="shared" ref="B138:Y138" si="136">ROUND(B175+$N$182+$N$183+B215,2)</f>
        <v>4077.96</v>
      </c>
      <c r="C138" s="42">
        <f t="shared" si="136"/>
        <v>4067.1</v>
      </c>
      <c r="D138" s="42">
        <f t="shared" si="136"/>
        <v>4066.32</v>
      </c>
      <c r="E138" s="42">
        <f t="shared" si="136"/>
        <v>4063.72</v>
      </c>
      <c r="F138" s="42">
        <f t="shared" si="136"/>
        <v>4062.59</v>
      </c>
      <c r="G138" s="42">
        <f t="shared" si="136"/>
        <v>4061.72</v>
      </c>
      <c r="H138" s="42">
        <f t="shared" si="136"/>
        <v>4059.78</v>
      </c>
      <c r="I138" s="42">
        <f t="shared" si="136"/>
        <v>4011.84</v>
      </c>
      <c r="J138" s="42">
        <f t="shared" si="136"/>
        <v>4008.75</v>
      </c>
      <c r="K138" s="42">
        <f t="shared" si="136"/>
        <v>4015.5</v>
      </c>
      <c r="L138" s="42">
        <f t="shared" si="136"/>
        <v>4024.2</v>
      </c>
      <c r="M138" s="42">
        <f t="shared" si="136"/>
        <v>4025.38</v>
      </c>
      <c r="N138" s="42">
        <f t="shared" si="136"/>
        <v>4026.96</v>
      </c>
      <c r="O138" s="42">
        <f t="shared" si="136"/>
        <v>4013.72</v>
      </c>
      <c r="P138" s="42">
        <f t="shared" si="136"/>
        <v>4033.21</v>
      </c>
      <c r="Q138" s="42">
        <f t="shared" si="136"/>
        <v>4022.8</v>
      </c>
      <c r="R138" s="42">
        <f t="shared" si="136"/>
        <v>4019.74</v>
      </c>
      <c r="S138" s="42">
        <f t="shared" si="136"/>
        <v>4025.05</v>
      </c>
      <c r="T138" s="42">
        <f t="shared" si="136"/>
        <v>4017.9</v>
      </c>
      <c r="U138" s="42">
        <f t="shared" si="136"/>
        <v>4012.11</v>
      </c>
      <c r="V138" s="42">
        <f t="shared" si="136"/>
        <v>4018.02</v>
      </c>
      <c r="W138" s="42">
        <f t="shared" si="136"/>
        <v>4043.57</v>
      </c>
      <c r="X138" s="42">
        <f t="shared" si="136"/>
        <v>4300</v>
      </c>
      <c r="Y138" s="42">
        <f t="shared" si="136"/>
        <v>4105.08</v>
      </c>
    </row>
    <row r="139" spans="1:25" ht="15.75" x14ac:dyDescent="0.25">
      <c r="A139" s="41">
        <v>30</v>
      </c>
      <c r="B139" s="42">
        <f t="shared" ref="B139:Y139" si="137">ROUND(B176+$N$182+$N$183+B216,2)</f>
        <v>4016.31</v>
      </c>
      <c r="C139" s="42">
        <f t="shared" si="137"/>
        <v>4016.19</v>
      </c>
      <c r="D139" s="42">
        <f t="shared" si="137"/>
        <v>4016.5</v>
      </c>
      <c r="E139" s="42">
        <f t="shared" si="137"/>
        <v>4016.58</v>
      </c>
      <c r="F139" s="42">
        <f t="shared" si="137"/>
        <v>4013.47</v>
      </c>
      <c r="G139" s="42">
        <f t="shared" si="137"/>
        <v>4010</v>
      </c>
      <c r="H139" s="42">
        <f t="shared" si="137"/>
        <v>4010.91</v>
      </c>
      <c r="I139" s="42">
        <f t="shared" si="137"/>
        <v>4044.35</v>
      </c>
      <c r="J139" s="42">
        <f t="shared" si="137"/>
        <v>4037.19</v>
      </c>
      <c r="K139" s="42">
        <f t="shared" si="137"/>
        <v>4051.09</v>
      </c>
      <c r="L139" s="42">
        <f t="shared" si="137"/>
        <v>4056.47</v>
      </c>
      <c r="M139" s="42">
        <f t="shared" si="137"/>
        <v>4061.87</v>
      </c>
      <c r="N139" s="42">
        <f t="shared" si="137"/>
        <v>4275.62</v>
      </c>
      <c r="O139" s="42">
        <f t="shared" si="137"/>
        <v>4318.62</v>
      </c>
      <c r="P139" s="42">
        <f t="shared" si="137"/>
        <v>4295.29</v>
      </c>
      <c r="Q139" s="42">
        <f t="shared" si="137"/>
        <v>4294.08</v>
      </c>
      <c r="R139" s="42">
        <f t="shared" si="137"/>
        <v>4474.88</v>
      </c>
      <c r="S139" s="42">
        <f t="shared" si="137"/>
        <v>4528.6899999999996</v>
      </c>
      <c r="T139" s="42">
        <f t="shared" si="137"/>
        <v>4317.9799999999996</v>
      </c>
      <c r="U139" s="42">
        <f t="shared" si="137"/>
        <v>4304.03</v>
      </c>
      <c r="V139" s="42">
        <f t="shared" si="137"/>
        <v>4045.21</v>
      </c>
      <c r="W139" s="42">
        <f t="shared" si="137"/>
        <v>4058.48</v>
      </c>
      <c r="X139" s="42">
        <f t="shared" si="137"/>
        <v>4349.13</v>
      </c>
      <c r="Y139" s="42">
        <f t="shared" si="137"/>
        <v>4185.9799999999996</v>
      </c>
    </row>
    <row r="140" spans="1:25" ht="15.75" outlineLevel="1" x14ac:dyDescent="0.25">
      <c r="A140" s="41">
        <v>31</v>
      </c>
      <c r="B140" s="42">
        <f t="shared" ref="B140:Y140" si="138">ROUND(B177+$N$182+$N$183+B217,2)</f>
        <v>4052.68</v>
      </c>
      <c r="C140" s="42">
        <f t="shared" si="138"/>
        <v>4048.32</v>
      </c>
      <c r="D140" s="42">
        <f t="shared" si="138"/>
        <v>4091.41</v>
      </c>
      <c r="E140" s="42">
        <f t="shared" si="138"/>
        <v>4074.43</v>
      </c>
      <c r="F140" s="42">
        <f t="shared" si="138"/>
        <v>4075.31</v>
      </c>
      <c r="G140" s="42">
        <f t="shared" si="138"/>
        <v>4068.96</v>
      </c>
      <c r="H140" s="42">
        <f t="shared" si="138"/>
        <v>4073.98</v>
      </c>
      <c r="I140" s="42">
        <f t="shared" si="138"/>
        <v>4093.67</v>
      </c>
      <c r="J140" s="42">
        <f t="shared" si="138"/>
        <v>4098.0200000000004</v>
      </c>
      <c r="K140" s="42">
        <f t="shared" si="138"/>
        <v>4106.2299999999996</v>
      </c>
      <c r="L140" s="42">
        <f t="shared" si="138"/>
        <v>4089.54</v>
      </c>
      <c r="M140" s="42">
        <f t="shared" si="138"/>
        <v>4088.74</v>
      </c>
      <c r="N140" s="42">
        <f t="shared" si="138"/>
        <v>4221.74</v>
      </c>
      <c r="O140" s="42">
        <f t="shared" si="138"/>
        <v>4285.8500000000004</v>
      </c>
      <c r="P140" s="42">
        <f t="shared" si="138"/>
        <v>4278.13</v>
      </c>
      <c r="Q140" s="42">
        <f t="shared" si="138"/>
        <v>4273.75</v>
      </c>
      <c r="R140" s="42">
        <f t="shared" si="138"/>
        <v>4264.8500000000004</v>
      </c>
      <c r="S140" s="42">
        <f t="shared" si="138"/>
        <v>4400.28</v>
      </c>
      <c r="T140" s="42">
        <f t="shared" si="138"/>
        <v>4401.1000000000004</v>
      </c>
      <c r="U140" s="42">
        <f t="shared" si="138"/>
        <v>4275.55</v>
      </c>
      <c r="V140" s="42">
        <f t="shared" si="138"/>
        <v>4082.28</v>
      </c>
      <c r="W140" s="42">
        <f t="shared" si="138"/>
        <v>4094.09</v>
      </c>
      <c r="X140" s="42">
        <f t="shared" si="138"/>
        <v>4103.68</v>
      </c>
      <c r="Y140" s="42">
        <f t="shared" si="138"/>
        <v>4108.49</v>
      </c>
    </row>
    <row r="141" spans="1:25" ht="15.7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5.75" x14ac:dyDescent="0.25">
      <c r="A142" s="193" t="s">
        <v>169</v>
      </c>
      <c r="B142" s="193"/>
      <c r="C142" s="193"/>
      <c r="D142" s="193"/>
      <c r="E142" s="193"/>
      <c r="F142" s="193"/>
      <c r="G142" s="193"/>
      <c r="H142" s="193"/>
      <c r="I142" s="193"/>
      <c r="J142" s="193"/>
      <c r="K142" s="193"/>
      <c r="L142" s="193"/>
      <c r="M142" s="193"/>
      <c r="N142" s="194">
        <f>'1_ЦК'!E17</f>
        <v>492965.244897959</v>
      </c>
      <c r="O142" s="194"/>
      <c r="P142" s="5"/>
      <c r="Q142" s="5"/>
      <c r="R142" s="5"/>
      <c r="S142" s="5"/>
      <c r="T142" s="5"/>
      <c r="U142" s="5"/>
      <c r="V142" s="5"/>
      <c r="W142" s="5"/>
      <c r="X142" s="5"/>
      <c r="Y142" s="5"/>
    </row>
    <row r="143" spans="1:25" ht="15.7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5.75" x14ac:dyDescent="0.25">
      <c r="A144" s="25" t="s">
        <v>36</v>
      </c>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6" ht="18.75" x14ac:dyDescent="0.25">
      <c r="A145" s="189" t="s">
        <v>0</v>
      </c>
      <c r="B145" s="190" t="s">
        <v>168</v>
      </c>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row>
    <row r="146" spans="1:26" ht="15.75" x14ac:dyDescent="0.25">
      <c r="A146" s="189"/>
      <c r="B146" s="113" t="s">
        <v>50</v>
      </c>
      <c r="C146" s="113" t="s">
        <v>51</v>
      </c>
      <c r="D146" s="113" t="s">
        <v>52</v>
      </c>
      <c r="E146" s="113" t="s">
        <v>53</v>
      </c>
      <c r="F146" s="113" t="s">
        <v>54</v>
      </c>
      <c r="G146" s="113" t="s">
        <v>55</v>
      </c>
      <c r="H146" s="113" t="s">
        <v>56</v>
      </c>
      <c r="I146" s="113" t="s">
        <v>57</v>
      </c>
      <c r="J146" s="113" t="s">
        <v>58</v>
      </c>
      <c r="K146" s="113" t="s">
        <v>59</v>
      </c>
      <c r="L146" s="113" t="s">
        <v>60</v>
      </c>
      <c r="M146" s="113" t="s">
        <v>61</v>
      </c>
      <c r="N146" s="113" t="s">
        <v>62</v>
      </c>
      <c r="O146" s="113" t="s">
        <v>63</v>
      </c>
      <c r="P146" s="113" t="s">
        <v>64</v>
      </c>
      <c r="Q146" s="113" t="s">
        <v>65</v>
      </c>
      <c r="R146" s="113" t="s">
        <v>66</v>
      </c>
      <c r="S146" s="113" t="s">
        <v>67</v>
      </c>
      <c r="T146" s="113" t="s">
        <v>68</v>
      </c>
      <c r="U146" s="113" t="s">
        <v>69</v>
      </c>
      <c r="V146" s="113" t="s">
        <v>70</v>
      </c>
      <c r="W146" s="113" t="s">
        <v>71</v>
      </c>
      <c r="X146" s="113" t="s">
        <v>72</v>
      </c>
      <c r="Y146" s="113" t="s">
        <v>73</v>
      </c>
    </row>
    <row r="147" spans="1:26" ht="15.75" x14ac:dyDescent="0.25">
      <c r="A147" s="41">
        <v>1</v>
      </c>
      <c r="B147" s="43">
        <f>IF($A147="","",INDEX('СЭС АТС НЦЗ'!$C$39:$C$782,1+(B$178-1)+(ROW()-147)*24,1))</f>
        <v>793.83221624999999</v>
      </c>
      <c r="C147" s="43">
        <f>IF($A147="","",INDEX('СЭС АТС НЦЗ'!$C$39:$C$782,1+(C$178-1)+(ROW()-147)*24,1))</f>
        <v>770.47577045000003</v>
      </c>
      <c r="D147" s="43">
        <f>IF($A147="","",INDEX('СЭС АТС НЦЗ'!$C$39:$C$782,1+(D$178-1)+(ROW()-147)*24,1))</f>
        <v>770.85084312000004</v>
      </c>
      <c r="E147" s="43">
        <f>IF($A147="","",INDEX('СЭС АТС НЦЗ'!$C$39:$C$782,1+(E$178-1)+(ROW()-147)*24,1))</f>
        <v>772.69383204999997</v>
      </c>
      <c r="F147" s="43">
        <f>IF($A147="","",INDEX('СЭС АТС НЦЗ'!$C$39:$C$782,1+(F$178-1)+(ROW()-147)*24,1))</f>
        <v>770.13867468000001</v>
      </c>
      <c r="G147" s="43">
        <f>IF($A147="","",INDEX('СЭС АТС НЦЗ'!$C$39:$C$782,1+(G$178-1)+(ROW()-147)*24,1))</f>
        <v>757.86160894</v>
      </c>
      <c r="H147" s="43">
        <f>IF($A147="","",INDEX('СЭС АТС НЦЗ'!$C$39:$C$782,1+(H$178-1)+(ROW()-147)*24,1))</f>
        <v>757.08831018000001</v>
      </c>
      <c r="I147" s="43">
        <f>IF($A147="","",INDEX('СЭС АТС НЦЗ'!$C$39:$C$782,1+(I$178-1)+(ROW()-147)*24,1))</f>
        <v>545.94625004</v>
      </c>
      <c r="J147" s="43">
        <f>IF($A147="","",INDEX('СЭС АТС НЦЗ'!$C$39:$C$782,1+(J$178-1)+(ROW()-147)*24,1))</f>
        <v>541.19670568000004</v>
      </c>
      <c r="K147" s="43">
        <f>IF($A147="","",INDEX('СЭС АТС НЦЗ'!$C$39:$C$782,1+(K$178-1)+(ROW()-147)*24,1))</f>
        <v>542.50964053999996</v>
      </c>
      <c r="L147" s="43">
        <f>IF($A147="","",INDEX('СЭС АТС НЦЗ'!$C$39:$C$782,1+(L$178-1)+(ROW()-147)*24,1))</f>
        <v>544.08013289999997</v>
      </c>
      <c r="M147" s="43">
        <f>IF($A147="","",INDEX('СЭС АТС НЦЗ'!$C$39:$C$782,1+(M$178-1)+(ROW()-147)*24,1))</f>
        <v>552.57108818999995</v>
      </c>
      <c r="N147" s="43">
        <f>IF($A147="","",INDEX('СЭС АТС НЦЗ'!$C$39:$C$782,1+(N$178-1)+(ROW()-147)*24,1))</f>
        <v>558.12433079000004</v>
      </c>
      <c r="O147" s="43">
        <f>IF($A147="","",INDEX('СЭС АТС НЦЗ'!$C$39:$C$782,1+(O$178-1)+(ROW()-147)*24,1))</f>
        <v>557.24160457000005</v>
      </c>
      <c r="P147" s="43">
        <f>IF($A147="","",INDEX('СЭС АТС НЦЗ'!$C$39:$C$782,1+(P$178-1)+(ROW()-147)*24,1))</f>
        <v>558.23137497000005</v>
      </c>
      <c r="Q147" s="43">
        <f>IF($A147="","",INDEX('СЭС АТС НЦЗ'!$C$39:$C$782,1+(Q$178-1)+(ROW()-147)*24,1))</f>
        <v>558.32574842999998</v>
      </c>
      <c r="R147" s="43">
        <f>IF($A147="","",INDEX('СЭС АТС НЦЗ'!$C$39:$C$782,1+(R$178-1)+(ROW()-147)*24,1))</f>
        <v>561.00853619999998</v>
      </c>
      <c r="S147" s="43">
        <f>IF($A147="","",INDEX('СЭС АТС НЦЗ'!$C$39:$C$782,1+(S$178-1)+(ROW()-147)*24,1))</f>
        <v>560.18157570999995</v>
      </c>
      <c r="T147" s="43">
        <f>IF($A147="","",INDEX('СЭС АТС НЦЗ'!$C$39:$C$782,1+(T$178-1)+(ROW()-147)*24,1))</f>
        <v>558.90530042</v>
      </c>
      <c r="U147" s="43">
        <f>IF($A147="","",INDEX('СЭС АТС НЦЗ'!$C$39:$C$782,1+(U$178-1)+(ROW()-147)*24,1))</f>
        <v>554.85302559000002</v>
      </c>
      <c r="V147" s="43">
        <f>IF($A147="","",INDEX('СЭС АТС НЦЗ'!$C$39:$C$782,1+(V$178-1)+(ROW()-147)*24,1))</f>
        <v>551.42378956000005</v>
      </c>
      <c r="W147" s="43">
        <f>IF($A147="","",INDEX('СЭС АТС НЦЗ'!$C$39:$C$782,1+(W$178-1)+(ROW()-147)*24,1))</f>
        <v>558.13150373999997</v>
      </c>
      <c r="X147" s="43">
        <f>IF($A147="","",INDEX('СЭС АТС НЦЗ'!$C$39:$C$782,1+(X$178-1)+(ROW()-147)*24,1))</f>
        <v>560.51925759000005</v>
      </c>
      <c r="Y147" s="43">
        <f>IF($A147="","",INDEX('СЭС АТС НЦЗ'!$C$39:$C$782,1+(Y$178-1)+(ROW()-147)*24,1))</f>
        <v>558.34402708000005</v>
      </c>
      <c r="Z147" s="71"/>
    </row>
    <row r="148" spans="1:26" ht="15.75" x14ac:dyDescent="0.25">
      <c r="A148" s="41">
        <v>2</v>
      </c>
      <c r="B148" s="43">
        <f>IF($A148="","",INDEX('СЭС АТС НЦЗ'!$C$39:$C$782,1+(B$178-1)+(ROW()-147)*24,1))</f>
        <v>561.05973978999998</v>
      </c>
      <c r="C148" s="43">
        <f>IF($A148="","",INDEX('СЭС АТС НЦЗ'!$C$39:$C$782,1+(C$178-1)+(ROW()-147)*24,1))</f>
        <v>559.45415122999998</v>
      </c>
      <c r="D148" s="43">
        <f>IF($A148="","",INDEX('СЭС АТС НЦЗ'!$C$39:$C$782,1+(D$178-1)+(ROW()-147)*24,1))</f>
        <v>545.83031739</v>
      </c>
      <c r="E148" s="43">
        <f>IF($A148="","",INDEX('СЭС АТС НЦЗ'!$C$39:$C$782,1+(E$178-1)+(ROW()-147)*24,1))</f>
        <v>547.63369650000004</v>
      </c>
      <c r="F148" s="43">
        <f>IF($A148="","",INDEX('СЭС АТС НЦЗ'!$C$39:$C$782,1+(F$178-1)+(ROW()-147)*24,1))</f>
        <v>545.51794371000005</v>
      </c>
      <c r="G148" s="43">
        <f>IF($A148="","",INDEX('СЭС АТС НЦЗ'!$C$39:$C$782,1+(G$178-1)+(ROW()-147)*24,1))</f>
        <v>542.38091487999998</v>
      </c>
      <c r="H148" s="43">
        <f>IF($A148="","",INDEX('СЭС АТС НЦЗ'!$C$39:$C$782,1+(H$178-1)+(ROW()-147)*24,1))</f>
        <v>536.01535731000001</v>
      </c>
      <c r="I148" s="43">
        <f>IF($A148="","",INDEX('СЭС АТС НЦЗ'!$C$39:$C$782,1+(I$178-1)+(ROW()-147)*24,1))</f>
        <v>887.75996157999998</v>
      </c>
      <c r="J148" s="43">
        <f>IF($A148="","",INDEX('СЭС АТС НЦЗ'!$C$39:$C$782,1+(J$178-1)+(ROW()-147)*24,1))</f>
        <v>899.90264115000002</v>
      </c>
      <c r="K148" s="43">
        <f>IF($A148="","",INDEX('СЭС АТС НЦЗ'!$C$39:$C$782,1+(K$178-1)+(ROW()-147)*24,1))</f>
        <v>903.10710629000005</v>
      </c>
      <c r="L148" s="43">
        <f>IF($A148="","",INDEX('СЭС АТС НЦЗ'!$C$39:$C$782,1+(L$178-1)+(ROW()-147)*24,1))</f>
        <v>900.67815094000002</v>
      </c>
      <c r="M148" s="43">
        <f>IF($A148="","",INDEX('СЭС АТС НЦЗ'!$C$39:$C$782,1+(M$178-1)+(ROW()-147)*24,1))</f>
        <v>898.52611242</v>
      </c>
      <c r="N148" s="43">
        <f>IF($A148="","",INDEX('СЭС АТС НЦЗ'!$C$39:$C$782,1+(N$178-1)+(ROW()-147)*24,1))</f>
        <v>918.77412231999995</v>
      </c>
      <c r="O148" s="43">
        <f>IF($A148="","",INDEX('СЭС АТС НЦЗ'!$C$39:$C$782,1+(O$178-1)+(ROW()-147)*24,1))</f>
        <v>909.15534032000005</v>
      </c>
      <c r="P148" s="43">
        <f>IF($A148="","",INDEX('СЭС АТС НЦЗ'!$C$39:$C$782,1+(P$178-1)+(ROW()-147)*24,1))</f>
        <v>895.21004374999995</v>
      </c>
      <c r="Q148" s="43">
        <f>IF($A148="","",INDEX('СЭС АТС НЦЗ'!$C$39:$C$782,1+(Q$178-1)+(ROW()-147)*24,1))</f>
        <v>906.76286302000005</v>
      </c>
      <c r="R148" s="43">
        <f>IF($A148="","",INDEX('СЭС АТС НЦЗ'!$C$39:$C$782,1+(R$178-1)+(ROW()-147)*24,1))</f>
        <v>902.58005403000004</v>
      </c>
      <c r="S148" s="43">
        <f>IF($A148="","",INDEX('СЭС АТС НЦЗ'!$C$39:$C$782,1+(S$178-1)+(ROW()-147)*24,1))</f>
        <v>939.19997276000004</v>
      </c>
      <c r="T148" s="43">
        <f>IF($A148="","",INDEX('СЭС АТС НЦЗ'!$C$39:$C$782,1+(T$178-1)+(ROW()-147)*24,1))</f>
        <v>929.72766702000001</v>
      </c>
      <c r="U148" s="43">
        <f>IF($A148="","",INDEX('СЭС АТС НЦЗ'!$C$39:$C$782,1+(U$178-1)+(ROW()-147)*24,1))</f>
        <v>915.67110647000004</v>
      </c>
      <c r="V148" s="43">
        <f>IF($A148="","",INDEX('СЭС АТС НЦЗ'!$C$39:$C$782,1+(V$178-1)+(ROW()-147)*24,1))</f>
        <v>912.33405042000004</v>
      </c>
      <c r="W148" s="43">
        <f>IF($A148="","",INDEX('СЭС АТС НЦЗ'!$C$39:$C$782,1+(W$178-1)+(ROW()-147)*24,1))</f>
        <v>915.29243759999997</v>
      </c>
      <c r="X148" s="43">
        <f>IF($A148="","",INDEX('СЭС АТС НЦЗ'!$C$39:$C$782,1+(X$178-1)+(ROW()-147)*24,1))</f>
        <v>917.95724581000002</v>
      </c>
      <c r="Y148" s="43">
        <f>IF($A148="","",INDEX('СЭС АТС НЦЗ'!$C$39:$C$782,1+(Y$178-1)+(ROW()-147)*24,1))</f>
        <v>915.70864826000002</v>
      </c>
    </row>
    <row r="149" spans="1:26" ht="15.75" x14ac:dyDescent="0.25">
      <c r="A149" s="41">
        <v>3</v>
      </c>
      <c r="B149" s="43">
        <f>IF($A149="","",INDEX('СЭС АТС НЦЗ'!$C$39:$C$782,1+(B$178-1)+(ROW()-147)*24,1))</f>
        <v>917.01543504999995</v>
      </c>
      <c r="C149" s="43">
        <f>IF($A149="","",INDEX('СЭС АТС НЦЗ'!$C$39:$C$782,1+(C$178-1)+(ROW()-147)*24,1))</f>
        <v>914.55987856000002</v>
      </c>
      <c r="D149" s="43">
        <f>IF($A149="","",INDEX('СЭС АТС НЦЗ'!$C$39:$C$782,1+(D$178-1)+(ROW()-147)*24,1))</f>
        <v>914.18564429000003</v>
      </c>
      <c r="E149" s="43">
        <f>IF($A149="","",INDEX('СЭС АТС НЦЗ'!$C$39:$C$782,1+(E$178-1)+(ROW()-147)*24,1))</f>
        <v>915.23302653999997</v>
      </c>
      <c r="F149" s="43">
        <f>IF($A149="","",INDEX('СЭС АТС НЦЗ'!$C$39:$C$782,1+(F$178-1)+(ROW()-147)*24,1))</f>
        <v>913.19044298999995</v>
      </c>
      <c r="G149" s="43">
        <f>IF($A149="","",INDEX('СЭС АТС НЦЗ'!$C$39:$C$782,1+(G$178-1)+(ROW()-147)*24,1))</f>
        <v>905.49727253000003</v>
      </c>
      <c r="H149" s="43">
        <f>IF($A149="","",INDEX('СЭС АТС НЦЗ'!$C$39:$C$782,1+(H$178-1)+(ROW()-147)*24,1))</f>
        <v>896.21121269000002</v>
      </c>
      <c r="I149" s="43">
        <f>IF($A149="","",INDEX('СЭС АТС НЦЗ'!$C$39:$C$782,1+(I$178-1)+(ROW()-147)*24,1))</f>
        <v>821.43109890000005</v>
      </c>
      <c r="J149" s="43">
        <f>IF($A149="","",INDEX('СЭС АТС НЦЗ'!$C$39:$C$782,1+(J$178-1)+(ROW()-147)*24,1))</f>
        <v>809.27672794</v>
      </c>
      <c r="K149" s="43">
        <f>IF($A149="","",INDEX('СЭС АТС НЦЗ'!$C$39:$C$782,1+(K$178-1)+(ROW()-147)*24,1))</f>
        <v>825.15427021000005</v>
      </c>
      <c r="L149" s="43">
        <f>IF($A149="","",INDEX('СЭС АТС НЦЗ'!$C$39:$C$782,1+(L$178-1)+(ROW()-147)*24,1))</f>
        <v>832.54366395</v>
      </c>
      <c r="M149" s="43">
        <f>IF($A149="","",INDEX('СЭС АТС НЦЗ'!$C$39:$C$782,1+(M$178-1)+(ROW()-147)*24,1))</f>
        <v>829.77373345000001</v>
      </c>
      <c r="N149" s="43">
        <f>IF($A149="","",INDEX('СЭС АТС НЦЗ'!$C$39:$C$782,1+(N$178-1)+(ROW()-147)*24,1))</f>
        <v>829.54749292999998</v>
      </c>
      <c r="O149" s="43">
        <f>IF($A149="","",INDEX('СЭС АТС НЦЗ'!$C$39:$C$782,1+(O$178-1)+(ROW()-147)*24,1))</f>
        <v>828.60955593999995</v>
      </c>
      <c r="P149" s="43">
        <f>IF($A149="","",INDEX('СЭС АТС НЦЗ'!$C$39:$C$782,1+(P$178-1)+(ROW()-147)*24,1))</f>
        <v>842.87270412999999</v>
      </c>
      <c r="Q149" s="43">
        <f>IF($A149="","",INDEX('СЭС АТС НЦЗ'!$C$39:$C$782,1+(Q$178-1)+(ROW()-147)*24,1))</f>
        <v>849.66263074000005</v>
      </c>
      <c r="R149" s="43">
        <f>IF($A149="","",INDEX('СЭС АТС НЦЗ'!$C$39:$C$782,1+(R$178-1)+(ROW()-147)*24,1))</f>
        <v>851.68363896999995</v>
      </c>
      <c r="S149" s="43">
        <f>IF($A149="","",INDEX('СЭС АТС НЦЗ'!$C$39:$C$782,1+(S$178-1)+(ROW()-147)*24,1))</f>
        <v>847.64199660999998</v>
      </c>
      <c r="T149" s="43">
        <f>IF($A149="","",INDEX('СЭС АТС НЦЗ'!$C$39:$C$782,1+(T$178-1)+(ROW()-147)*24,1))</f>
        <v>848.15028072999996</v>
      </c>
      <c r="U149" s="43">
        <f>IF($A149="","",INDEX('СЭС АТС НЦЗ'!$C$39:$C$782,1+(U$178-1)+(ROW()-147)*24,1))</f>
        <v>843.68754108999997</v>
      </c>
      <c r="V149" s="43">
        <f>IF($A149="","",INDEX('СЭС АТС НЦЗ'!$C$39:$C$782,1+(V$178-1)+(ROW()-147)*24,1))</f>
        <v>834.65546176999999</v>
      </c>
      <c r="W149" s="43">
        <f>IF($A149="","",INDEX('СЭС АТС НЦЗ'!$C$39:$C$782,1+(W$178-1)+(ROW()-147)*24,1))</f>
        <v>842.66842672999996</v>
      </c>
      <c r="X149" s="43">
        <f>IF($A149="","",INDEX('СЭС АТС НЦЗ'!$C$39:$C$782,1+(X$178-1)+(ROW()-147)*24,1))</f>
        <v>851.23475837000001</v>
      </c>
      <c r="Y149" s="43">
        <f>IF($A149="","",INDEX('СЭС АТС НЦЗ'!$C$39:$C$782,1+(Y$178-1)+(ROW()-147)*24,1))</f>
        <v>836.40940023999997</v>
      </c>
    </row>
    <row r="150" spans="1:26" ht="15.75" x14ac:dyDescent="0.25">
      <c r="A150" s="41">
        <v>4</v>
      </c>
      <c r="B150" s="43">
        <f>IF($A150="","",INDEX('СЭС АТС НЦЗ'!$C$39:$C$782,1+(B$178-1)+(ROW()-147)*24,1))</f>
        <v>837.84989430999997</v>
      </c>
      <c r="C150" s="43">
        <f>IF($A150="","",INDEX('СЭС АТС НЦЗ'!$C$39:$C$782,1+(C$178-1)+(ROW()-147)*24,1))</f>
        <v>836.16502042000002</v>
      </c>
      <c r="D150" s="43">
        <f>IF($A150="","",INDEX('СЭС АТС НЦЗ'!$C$39:$C$782,1+(D$178-1)+(ROW()-147)*24,1))</f>
        <v>833.66910495000002</v>
      </c>
      <c r="E150" s="43">
        <f>IF($A150="","",INDEX('СЭС АТС НЦЗ'!$C$39:$C$782,1+(E$178-1)+(ROW()-147)*24,1))</f>
        <v>834.50658893000002</v>
      </c>
      <c r="F150" s="43">
        <f>IF($A150="","",INDEX('СЭС АТС НЦЗ'!$C$39:$C$782,1+(F$178-1)+(ROW()-147)*24,1))</f>
        <v>833.29500914000005</v>
      </c>
      <c r="G150" s="43">
        <f>IF($A150="","",INDEX('СЭС АТС НЦЗ'!$C$39:$C$782,1+(G$178-1)+(ROW()-147)*24,1))</f>
        <v>829.54514863999998</v>
      </c>
      <c r="H150" s="43">
        <f>IF($A150="","",INDEX('СЭС АТС НЦЗ'!$C$39:$C$782,1+(H$178-1)+(ROW()-147)*24,1))</f>
        <v>829.87202581999998</v>
      </c>
      <c r="I150" s="43">
        <f>IF($A150="","",INDEX('СЭС АТС НЦЗ'!$C$39:$C$782,1+(I$178-1)+(ROW()-147)*24,1))</f>
        <v>879.52393355000004</v>
      </c>
      <c r="J150" s="43">
        <f>IF($A150="","",INDEX('СЭС АТС НЦЗ'!$C$39:$C$782,1+(J$178-1)+(ROW()-147)*24,1))</f>
        <v>880.21334376000004</v>
      </c>
      <c r="K150" s="43">
        <f>IF($A150="","",INDEX('СЭС АТС НЦЗ'!$C$39:$C$782,1+(K$178-1)+(ROW()-147)*24,1))</f>
        <v>878.70065889</v>
      </c>
      <c r="L150" s="43">
        <f>IF($A150="","",INDEX('СЭС АТС НЦЗ'!$C$39:$C$782,1+(L$178-1)+(ROW()-147)*24,1))</f>
        <v>859.83365761000005</v>
      </c>
      <c r="M150" s="43">
        <f>IF($A150="","",INDEX('СЭС АТС НЦЗ'!$C$39:$C$782,1+(M$178-1)+(ROW()-147)*24,1))</f>
        <v>882.50650605999999</v>
      </c>
      <c r="N150" s="43">
        <f>IF($A150="","",INDEX('СЭС АТС НЦЗ'!$C$39:$C$782,1+(N$178-1)+(ROW()-147)*24,1))</f>
        <v>890.92678303000002</v>
      </c>
      <c r="O150" s="43">
        <f>IF($A150="","",INDEX('СЭС АТС НЦЗ'!$C$39:$C$782,1+(O$178-1)+(ROW()-147)*24,1))</f>
        <v>892.50789758999997</v>
      </c>
      <c r="P150" s="43">
        <f>IF($A150="","",INDEX('СЭС АТС НЦЗ'!$C$39:$C$782,1+(P$178-1)+(ROW()-147)*24,1))</f>
        <v>898.13677485999995</v>
      </c>
      <c r="Q150" s="43">
        <f>IF($A150="","",INDEX('СЭС АТС НЦЗ'!$C$39:$C$782,1+(Q$178-1)+(ROW()-147)*24,1))</f>
        <v>913.07205632</v>
      </c>
      <c r="R150" s="43">
        <f>IF($A150="","",INDEX('СЭС АТС НЦЗ'!$C$39:$C$782,1+(R$178-1)+(ROW()-147)*24,1))</f>
        <v>913.68008100999998</v>
      </c>
      <c r="S150" s="43">
        <f>IF($A150="","",INDEX('СЭС АТС НЦЗ'!$C$39:$C$782,1+(S$178-1)+(ROW()-147)*24,1))</f>
        <v>914.76569923</v>
      </c>
      <c r="T150" s="43">
        <f>IF($A150="","",INDEX('СЭС АТС НЦЗ'!$C$39:$C$782,1+(T$178-1)+(ROW()-147)*24,1))</f>
        <v>916.46763850000002</v>
      </c>
      <c r="U150" s="43">
        <f>IF($A150="","",INDEX('СЭС АТС НЦЗ'!$C$39:$C$782,1+(U$178-1)+(ROW()-147)*24,1))</f>
        <v>911.32141719000003</v>
      </c>
      <c r="V150" s="43">
        <f>IF($A150="","",INDEX('СЭС АТС НЦЗ'!$C$39:$C$782,1+(V$178-1)+(ROW()-147)*24,1))</f>
        <v>909.02619041000003</v>
      </c>
      <c r="W150" s="43">
        <f>IF($A150="","",INDEX('СЭС АТС НЦЗ'!$C$39:$C$782,1+(W$178-1)+(ROW()-147)*24,1))</f>
        <v>892.09334288000002</v>
      </c>
      <c r="X150" s="43">
        <f>IF($A150="","",INDEX('СЭС АТС НЦЗ'!$C$39:$C$782,1+(X$178-1)+(ROW()-147)*24,1))</f>
        <v>895.00435807999997</v>
      </c>
      <c r="Y150" s="43">
        <f>IF($A150="","",INDEX('СЭС АТС НЦЗ'!$C$39:$C$782,1+(Y$178-1)+(ROW()-147)*24,1))</f>
        <v>896.72676954999997</v>
      </c>
    </row>
    <row r="151" spans="1:26" ht="15.75" x14ac:dyDescent="0.25">
      <c r="A151" s="41">
        <v>5</v>
      </c>
      <c r="B151" s="43">
        <f>IF($A151="","",INDEX('СЭС АТС НЦЗ'!$C$39:$C$782,1+(B$178-1)+(ROW()-147)*24,1))</f>
        <v>890.59145179999996</v>
      </c>
      <c r="C151" s="43">
        <f>IF($A151="","",INDEX('СЭС АТС НЦЗ'!$C$39:$C$782,1+(C$178-1)+(ROW()-147)*24,1))</f>
        <v>894.48176360000002</v>
      </c>
      <c r="D151" s="43">
        <f>IF($A151="","",INDEX('СЭС АТС НЦЗ'!$C$39:$C$782,1+(D$178-1)+(ROW()-147)*24,1))</f>
        <v>902.90114109000001</v>
      </c>
      <c r="E151" s="43">
        <f>IF($A151="","",INDEX('СЭС АТС НЦЗ'!$C$39:$C$782,1+(E$178-1)+(ROW()-147)*24,1))</f>
        <v>906.51064775999998</v>
      </c>
      <c r="F151" s="43">
        <f>IF($A151="","",INDEX('СЭС АТС НЦЗ'!$C$39:$C$782,1+(F$178-1)+(ROW()-147)*24,1))</f>
        <v>896.84862506000002</v>
      </c>
      <c r="G151" s="43">
        <f>IF($A151="","",INDEX('СЭС АТС НЦЗ'!$C$39:$C$782,1+(G$178-1)+(ROW()-147)*24,1))</f>
        <v>894.07323781000002</v>
      </c>
      <c r="H151" s="43">
        <f>IF($A151="","",INDEX('СЭС АТС НЦЗ'!$C$39:$C$782,1+(H$178-1)+(ROW()-147)*24,1))</f>
        <v>902.51617277000003</v>
      </c>
      <c r="I151" s="43">
        <f>IF($A151="","",INDEX('СЭС АТС НЦЗ'!$C$39:$C$782,1+(I$178-1)+(ROW()-147)*24,1))</f>
        <v>870.42654575999995</v>
      </c>
      <c r="J151" s="43">
        <f>IF($A151="","",INDEX('СЭС АТС НЦЗ'!$C$39:$C$782,1+(J$178-1)+(ROW()-147)*24,1))</f>
        <v>870.75182227000005</v>
      </c>
      <c r="K151" s="43">
        <f>IF($A151="","",INDEX('СЭС АТС НЦЗ'!$C$39:$C$782,1+(K$178-1)+(ROW()-147)*24,1))</f>
        <v>872.77326473000005</v>
      </c>
      <c r="L151" s="43">
        <f>IF($A151="","",INDEX('СЭС АТС НЦЗ'!$C$39:$C$782,1+(L$178-1)+(ROW()-147)*24,1))</f>
        <v>856.17364305000001</v>
      </c>
      <c r="M151" s="43">
        <f>IF($A151="","",INDEX('СЭС АТС НЦЗ'!$C$39:$C$782,1+(M$178-1)+(ROW()-147)*24,1))</f>
        <v>860.43014621999998</v>
      </c>
      <c r="N151" s="43">
        <f>IF($A151="","",INDEX('СЭС АТС НЦЗ'!$C$39:$C$782,1+(N$178-1)+(ROW()-147)*24,1))</f>
        <v>849.57229957000004</v>
      </c>
      <c r="O151" s="43">
        <f>IF($A151="","",INDEX('СЭС АТС НЦЗ'!$C$39:$C$782,1+(O$178-1)+(ROW()-147)*24,1))</f>
        <v>864.41087105999998</v>
      </c>
      <c r="P151" s="43">
        <f>IF($A151="","",INDEX('СЭС АТС НЦЗ'!$C$39:$C$782,1+(P$178-1)+(ROW()-147)*24,1))</f>
        <v>856.57399989999999</v>
      </c>
      <c r="Q151" s="43">
        <f>IF($A151="","",INDEX('СЭС АТС НЦЗ'!$C$39:$C$782,1+(Q$178-1)+(ROW()-147)*24,1))</f>
        <v>866.32112112000004</v>
      </c>
      <c r="R151" s="43">
        <f>IF($A151="","",INDEX('СЭС АТС НЦЗ'!$C$39:$C$782,1+(R$178-1)+(ROW()-147)*24,1))</f>
        <v>864.99729203000004</v>
      </c>
      <c r="S151" s="43">
        <f>IF($A151="","",INDEX('СЭС АТС НЦЗ'!$C$39:$C$782,1+(S$178-1)+(ROW()-147)*24,1))</f>
        <v>862.64796008999997</v>
      </c>
      <c r="T151" s="43">
        <f>IF($A151="","",INDEX('СЭС АТС НЦЗ'!$C$39:$C$782,1+(T$178-1)+(ROW()-147)*24,1))</f>
        <v>865.83368269000005</v>
      </c>
      <c r="U151" s="43">
        <f>IF($A151="","",INDEX('СЭС АТС НЦЗ'!$C$39:$C$782,1+(U$178-1)+(ROW()-147)*24,1))</f>
        <v>862.77928996000003</v>
      </c>
      <c r="V151" s="43">
        <f>IF($A151="","",INDEX('СЭС АТС НЦЗ'!$C$39:$C$782,1+(V$178-1)+(ROW()-147)*24,1))</f>
        <v>854.04857169000002</v>
      </c>
      <c r="W151" s="43">
        <f>IF($A151="","",INDEX('СЭС АТС НЦЗ'!$C$39:$C$782,1+(W$178-1)+(ROW()-147)*24,1))</f>
        <v>865.26588595999999</v>
      </c>
      <c r="X151" s="43">
        <f>IF($A151="","",INDEX('СЭС АТС НЦЗ'!$C$39:$C$782,1+(X$178-1)+(ROW()-147)*24,1))</f>
        <v>866.26298612000005</v>
      </c>
      <c r="Y151" s="43">
        <f>IF($A151="","",INDEX('СЭС АТС НЦЗ'!$C$39:$C$782,1+(Y$178-1)+(ROW()-147)*24,1))</f>
        <v>866.17521996000005</v>
      </c>
    </row>
    <row r="152" spans="1:26" ht="15.75" x14ac:dyDescent="0.25">
      <c r="A152" s="41">
        <v>6</v>
      </c>
      <c r="B152" s="43">
        <f>IF($A152="","",INDEX('СЭС АТС НЦЗ'!$C$39:$C$782,1+(B$178-1)+(ROW()-147)*24,1))</f>
        <v>870.59140481999998</v>
      </c>
      <c r="C152" s="43">
        <f>IF($A152="","",INDEX('СЭС АТС НЦЗ'!$C$39:$C$782,1+(C$178-1)+(ROW()-147)*24,1))</f>
        <v>863.58961066999996</v>
      </c>
      <c r="D152" s="43">
        <f>IF($A152="","",INDEX('СЭС АТС НЦЗ'!$C$39:$C$782,1+(D$178-1)+(ROW()-147)*24,1))</f>
        <v>860.45415261000005</v>
      </c>
      <c r="E152" s="43">
        <f>IF($A152="","",INDEX('СЭС АТС НЦЗ'!$C$39:$C$782,1+(E$178-1)+(ROW()-147)*24,1))</f>
        <v>858.61400136999998</v>
      </c>
      <c r="F152" s="43">
        <f>IF($A152="","",INDEX('СЭС АТС НЦЗ'!$C$39:$C$782,1+(F$178-1)+(ROW()-147)*24,1))</f>
        <v>853.66024812000001</v>
      </c>
      <c r="G152" s="43">
        <f>IF($A152="","",INDEX('СЭС АТС НЦЗ'!$C$39:$C$782,1+(G$178-1)+(ROW()-147)*24,1))</f>
        <v>858.14899701000002</v>
      </c>
      <c r="H152" s="43">
        <f>IF($A152="","",INDEX('СЭС АТС НЦЗ'!$C$39:$C$782,1+(H$178-1)+(ROW()-147)*24,1))</f>
        <v>860.43456967999998</v>
      </c>
      <c r="I152" s="43">
        <f>IF($A152="","",INDEX('СЭС АТС НЦЗ'!$C$39:$C$782,1+(I$178-1)+(ROW()-147)*24,1))</f>
        <v>668.26368296999999</v>
      </c>
      <c r="J152" s="43">
        <f>IF($A152="","",INDEX('СЭС АТС НЦЗ'!$C$39:$C$782,1+(J$178-1)+(ROW()-147)*24,1))</f>
        <v>680.59849601999997</v>
      </c>
      <c r="K152" s="43">
        <f>IF($A152="","",INDEX('СЭС АТС НЦЗ'!$C$39:$C$782,1+(K$178-1)+(ROW()-147)*24,1))</f>
        <v>682.69368777</v>
      </c>
      <c r="L152" s="43">
        <f>IF($A152="","",INDEX('СЭС АТС НЦЗ'!$C$39:$C$782,1+(L$178-1)+(ROW()-147)*24,1))</f>
        <v>684.27012691000004</v>
      </c>
      <c r="M152" s="43">
        <f>IF($A152="","",INDEX('СЭС АТС НЦЗ'!$C$39:$C$782,1+(M$178-1)+(ROW()-147)*24,1))</f>
        <v>685.30267092999998</v>
      </c>
      <c r="N152" s="43">
        <f>IF($A152="","",INDEX('СЭС АТС НЦЗ'!$C$39:$C$782,1+(N$178-1)+(ROW()-147)*24,1))</f>
        <v>684.96336463</v>
      </c>
      <c r="O152" s="43">
        <f>IF($A152="","",INDEX('СЭС АТС НЦЗ'!$C$39:$C$782,1+(O$178-1)+(ROW()-147)*24,1))</f>
        <v>685.20359936</v>
      </c>
      <c r="P152" s="43">
        <f>IF($A152="","",INDEX('СЭС АТС НЦЗ'!$C$39:$C$782,1+(P$178-1)+(ROW()-147)*24,1))</f>
        <v>686.66565916000002</v>
      </c>
      <c r="Q152" s="43">
        <f>IF($A152="","",INDEX('СЭС АТС НЦЗ'!$C$39:$C$782,1+(Q$178-1)+(ROW()-147)*24,1))</f>
        <v>687.94606340999997</v>
      </c>
      <c r="R152" s="43">
        <f>IF($A152="","",INDEX('СЭС АТС НЦЗ'!$C$39:$C$782,1+(R$178-1)+(ROW()-147)*24,1))</f>
        <v>687.30030576000001</v>
      </c>
      <c r="S152" s="43">
        <f>IF($A152="","",INDEX('СЭС АТС НЦЗ'!$C$39:$C$782,1+(S$178-1)+(ROW()-147)*24,1))</f>
        <v>681.69336683999995</v>
      </c>
      <c r="T152" s="43">
        <f>IF($A152="","",INDEX('СЭС АТС НЦЗ'!$C$39:$C$782,1+(T$178-1)+(ROW()-147)*24,1))</f>
        <v>675.74576965000006</v>
      </c>
      <c r="U152" s="43">
        <f>IF($A152="","",INDEX('СЭС АТС НЦЗ'!$C$39:$C$782,1+(U$178-1)+(ROW()-147)*24,1))</f>
        <v>677.02180962</v>
      </c>
      <c r="V152" s="43">
        <f>IF($A152="","",INDEX('СЭС АТС НЦЗ'!$C$39:$C$782,1+(V$178-1)+(ROW()-147)*24,1))</f>
        <v>670.48916594000002</v>
      </c>
      <c r="W152" s="43">
        <f>IF($A152="","",INDEX('СЭС АТС НЦЗ'!$C$39:$C$782,1+(W$178-1)+(ROW()-147)*24,1))</f>
        <v>677.22845731999996</v>
      </c>
      <c r="X152" s="43">
        <f>IF($A152="","",INDEX('СЭС АТС НЦЗ'!$C$39:$C$782,1+(X$178-1)+(ROW()-147)*24,1))</f>
        <v>672.41687128000001</v>
      </c>
      <c r="Y152" s="43">
        <f>IF($A152="","",INDEX('СЭС АТС НЦЗ'!$C$39:$C$782,1+(Y$178-1)+(ROW()-147)*24,1))</f>
        <v>687.21674271999996</v>
      </c>
    </row>
    <row r="153" spans="1:26" ht="15.75" x14ac:dyDescent="0.25">
      <c r="A153" s="41">
        <v>7</v>
      </c>
      <c r="B153" s="43">
        <f>IF($A153="","",INDEX('СЭС АТС НЦЗ'!$C$39:$C$782,1+(B$178-1)+(ROW()-147)*24,1))</f>
        <v>913.65386480999996</v>
      </c>
      <c r="C153" s="43">
        <f>IF($A153="","",INDEX('СЭС АТС НЦЗ'!$C$39:$C$782,1+(C$178-1)+(ROW()-147)*24,1))</f>
        <v>898.42151079999996</v>
      </c>
      <c r="D153" s="43">
        <f>IF($A153="","",INDEX('СЭС АТС НЦЗ'!$C$39:$C$782,1+(D$178-1)+(ROW()-147)*24,1))</f>
        <v>789.67030378000004</v>
      </c>
      <c r="E153" s="43">
        <f>IF($A153="","",INDEX('СЭС АТС НЦЗ'!$C$39:$C$782,1+(E$178-1)+(ROW()-147)*24,1))</f>
        <v>843.33082410999998</v>
      </c>
      <c r="F153" s="43">
        <f>IF($A153="","",INDEX('СЭС АТС НЦЗ'!$C$39:$C$782,1+(F$178-1)+(ROW()-147)*24,1))</f>
        <v>769.49898652000002</v>
      </c>
      <c r="G153" s="43">
        <f>IF($A153="","",INDEX('СЭС АТС НЦЗ'!$C$39:$C$782,1+(G$178-1)+(ROW()-147)*24,1))</f>
        <v>759.36611627000002</v>
      </c>
      <c r="H153" s="43">
        <f>IF($A153="","",INDEX('СЭС АТС НЦЗ'!$C$39:$C$782,1+(H$178-1)+(ROW()-147)*24,1))</f>
        <v>760.05818850000003</v>
      </c>
      <c r="I153" s="43">
        <f>IF($A153="","",INDEX('СЭС АТС НЦЗ'!$C$39:$C$782,1+(I$178-1)+(ROW()-147)*24,1))</f>
        <v>955.66255607999994</v>
      </c>
      <c r="J153" s="43">
        <f>IF($A153="","",INDEX('СЭС АТС НЦЗ'!$C$39:$C$782,1+(J$178-1)+(ROW()-147)*24,1))</f>
        <v>970.53471325999999</v>
      </c>
      <c r="K153" s="43">
        <f>IF($A153="","",INDEX('СЭС АТС НЦЗ'!$C$39:$C$782,1+(K$178-1)+(ROW()-147)*24,1))</f>
        <v>984.86101225000004</v>
      </c>
      <c r="L153" s="43">
        <f>IF($A153="","",INDEX('СЭС АТС НЦЗ'!$C$39:$C$782,1+(L$178-1)+(ROW()-147)*24,1))</f>
        <v>982.23534733999998</v>
      </c>
      <c r="M153" s="43">
        <f>IF($A153="","",INDEX('СЭС АТС НЦЗ'!$C$39:$C$782,1+(M$178-1)+(ROW()-147)*24,1))</f>
        <v>1003.09256945</v>
      </c>
      <c r="N153" s="43">
        <f>IF($A153="","",INDEX('СЭС АТС НЦЗ'!$C$39:$C$782,1+(N$178-1)+(ROW()-147)*24,1))</f>
        <v>989.68092336999996</v>
      </c>
      <c r="O153" s="43">
        <f>IF($A153="","",INDEX('СЭС АТС НЦЗ'!$C$39:$C$782,1+(O$178-1)+(ROW()-147)*24,1))</f>
        <v>988.93603470999994</v>
      </c>
      <c r="P153" s="43">
        <f>IF($A153="","",INDEX('СЭС АТС НЦЗ'!$C$39:$C$782,1+(P$178-1)+(ROW()-147)*24,1))</f>
        <v>990.17963025999995</v>
      </c>
      <c r="Q153" s="43">
        <f>IF($A153="","",INDEX('СЭС АТС НЦЗ'!$C$39:$C$782,1+(Q$178-1)+(ROW()-147)*24,1))</f>
        <v>1013.47221529</v>
      </c>
      <c r="R153" s="43">
        <f>IF($A153="","",INDEX('СЭС АТС НЦЗ'!$C$39:$C$782,1+(R$178-1)+(ROW()-147)*24,1))</f>
        <v>1006.0470536300001</v>
      </c>
      <c r="S153" s="43">
        <f>IF($A153="","",INDEX('СЭС АТС НЦЗ'!$C$39:$C$782,1+(S$178-1)+(ROW()-147)*24,1))</f>
        <v>1013.20278914</v>
      </c>
      <c r="T153" s="43">
        <f>IF($A153="","",INDEX('СЭС АТС НЦЗ'!$C$39:$C$782,1+(T$178-1)+(ROW()-147)*24,1))</f>
        <v>1003.64295838</v>
      </c>
      <c r="U153" s="43">
        <f>IF($A153="","",INDEX('СЭС АТС НЦЗ'!$C$39:$C$782,1+(U$178-1)+(ROW()-147)*24,1))</f>
        <v>996.21061881000003</v>
      </c>
      <c r="V153" s="43">
        <f>IF($A153="","",INDEX('СЭС АТС НЦЗ'!$C$39:$C$782,1+(V$178-1)+(ROW()-147)*24,1))</f>
        <v>1074.8609046500001</v>
      </c>
      <c r="W153" s="43">
        <f>IF($A153="","",INDEX('СЭС АТС НЦЗ'!$C$39:$C$782,1+(W$178-1)+(ROW()-147)*24,1))</f>
        <v>1043.75123476</v>
      </c>
      <c r="X153" s="43">
        <f>IF($A153="","",INDEX('СЭС АТС НЦЗ'!$C$39:$C$782,1+(X$178-1)+(ROW()-147)*24,1))</f>
        <v>1045.4530347499999</v>
      </c>
      <c r="Y153" s="43">
        <f>IF($A153="","",INDEX('СЭС АТС НЦЗ'!$C$39:$C$782,1+(Y$178-1)+(ROW()-147)*24,1))</f>
        <v>988.66919910000001</v>
      </c>
    </row>
    <row r="154" spans="1:26" ht="15.75" x14ac:dyDescent="0.25">
      <c r="A154" s="41">
        <v>8</v>
      </c>
      <c r="B154" s="43">
        <f>IF($A154="","",INDEX('СЭС АТС НЦЗ'!$C$39:$C$782,1+(B$178-1)+(ROW()-147)*24,1))</f>
        <v>1034.1674450999999</v>
      </c>
      <c r="C154" s="43">
        <f>IF($A154="","",INDEX('СЭС АТС НЦЗ'!$C$39:$C$782,1+(C$178-1)+(ROW()-147)*24,1))</f>
        <v>965.85720838999998</v>
      </c>
      <c r="D154" s="43">
        <f>IF($A154="","",INDEX('СЭС АТС НЦЗ'!$C$39:$C$782,1+(D$178-1)+(ROW()-147)*24,1))</f>
        <v>936.22206763999998</v>
      </c>
      <c r="E154" s="43">
        <f>IF($A154="","",INDEX('СЭС АТС НЦЗ'!$C$39:$C$782,1+(E$178-1)+(ROW()-147)*24,1))</f>
        <v>921.80503895000004</v>
      </c>
      <c r="F154" s="43">
        <f>IF($A154="","",INDEX('СЭС АТС НЦЗ'!$C$39:$C$782,1+(F$178-1)+(ROW()-147)*24,1))</f>
        <v>939.55806453000002</v>
      </c>
      <c r="G154" s="43">
        <f>IF($A154="","",INDEX('СЭС АТС НЦЗ'!$C$39:$C$782,1+(G$178-1)+(ROW()-147)*24,1))</f>
        <v>914.30318776000001</v>
      </c>
      <c r="H154" s="43">
        <f>IF($A154="","",INDEX('СЭС АТС НЦЗ'!$C$39:$C$782,1+(H$178-1)+(ROW()-147)*24,1))</f>
        <v>934.62946599999998</v>
      </c>
      <c r="I154" s="43">
        <f>IF($A154="","",INDEX('СЭС АТС НЦЗ'!$C$39:$C$782,1+(I$178-1)+(ROW()-147)*24,1))</f>
        <v>1035.9203588</v>
      </c>
      <c r="J154" s="43">
        <f>IF($A154="","",INDEX('СЭС АТС НЦЗ'!$C$39:$C$782,1+(J$178-1)+(ROW()-147)*24,1))</f>
        <v>1030.3230199300001</v>
      </c>
      <c r="K154" s="43">
        <f>IF($A154="","",INDEX('СЭС АТС НЦЗ'!$C$39:$C$782,1+(K$178-1)+(ROW()-147)*24,1))</f>
        <v>1042.4839987400001</v>
      </c>
      <c r="L154" s="43">
        <f>IF($A154="","",INDEX('СЭС АТС НЦЗ'!$C$39:$C$782,1+(L$178-1)+(ROW()-147)*24,1))</f>
        <v>1033.8231699600001</v>
      </c>
      <c r="M154" s="43">
        <f>IF($A154="","",INDEX('СЭС АТС НЦЗ'!$C$39:$C$782,1+(M$178-1)+(ROW()-147)*24,1))</f>
        <v>1029.50130898</v>
      </c>
      <c r="N154" s="43">
        <f>IF($A154="","",INDEX('СЭС АТС НЦЗ'!$C$39:$C$782,1+(N$178-1)+(ROW()-147)*24,1))</f>
        <v>1024.88653004</v>
      </c>
      <c r="O154" s="43">
        <f>IF($A154="","",INDEX('СЭС АТС НЦЗ'!$C$39:$C$782,1+(O$178-1)+(ROW()-147)*24,1))</f>
        <v>1033.2717622</v>
      </c>
      <c r="P154" s="43">
        <f>IF($A154="","",INDEX('СЭС АТС НЦЗ'!$C$39:$C$782,1+(P$178-1)+(ROW()-147)*24,1))</f>
        <v>1025.16505125</v>
      </c>
      <c r="Q154" s="43">
        <f>IF($A154="","",INDEX('СЭС АТС НЦЗ'!$C$39:$C$782,1+(Q$178-1)+(ROW()-147)*24,1))</f>
        <v>1021.20412384</v>
      </c>
      <c r="R154" s="43">
        <f>IF($A154="","",INDEX('СЭС АТС НЦЗ'!$C$39:$C$782,1+(R$178-1)+(ROW()-147)*24,1))</f>
        <v>1022.40129265</v>
      </c>
      <c r="S154" s="43">
        <f>IF($A154="","",INDEX('СЭС АТС НЦЗ'!$C$39:$C$782,1+(S$178-1)+(ROW()-147)*24,1))</f>
        <v>1026.5256262800001</v>
      </c>
      <c r="T154" s="43">
        <f>IF($A154="","",INDEX('СЭС АТС НЦЗ'!$C$39:$C$782,1+(T$178-1)+(ROW()-147)*24,1))</f>
        <v>1040.8661789499999</v>
      </c>
      <c r="U154" s="43">
        <f>IF($A154="","",INDEX('СЭС АТС НЦЗ'!$C$39:$C$782,1+(U$178-1)+(ROW()-147)*24,1))</f>
        <v>1033.9142828199999</v>
      </c>
      <c r="V154" s="43">
        <f>IF($A154="","",INDEX('СЭС АТС НЦЗ'!$C$39:$C$782,1+(V$178-1)+(ROW()-147)*24,1))</f>
        <v>1065.44310733</v>
      </c>
      <c r="W154" s="43">
        <f>IF($A154="","",INDEX('СЭС АТС НЦЗ'!$C$39:$C$782,1+(W$178-1)+(ROW()-147)*24,1))</f>
        <v>1057.1894573300001</v>
      </c>
      <c r="X154" s="43">
        <f>IF($A154="","",INDEX('СЭС АТС НЦЗ'!$C$39:$C$782,1+(X$178-1)+(ROW()-147)*24,1))</f>
        <v>1110.13197109</v>
      </c>
      <c r="Y154" s="43">
        <f>IF($A154="","",INDEX('СЭС АТС НЦЗ'!$C$39:$C$782,1+(Y$178-1)+(ROW()-147)*24,1))</f>
        <v>1071.78287015</v>
      </c>
    </row>
    <row r="155" spans="1:26" ht="15.75" x14ac:dyDescent="0.25">
      <c r="A155" s="41">
        <v>9</v>
      </c>
      <c r="B155" s="43">
        <f>IF($A155="","",INDEX('СЭС АТС НЦЗ'!$C$39:$C$782,1+(B$178-1)+(ROW()-147)*24,1))</f>
        <v>1073.04821431</v>
      </c>
      <c r="C155" s="43">
        <f>IF($A155="","",INDEX('СЭС АТС НЦЗ'!$C$39:$C$782,1+(C$178-1)+(ROW()-147)*24,1))</f>
        <v>1062.9728790199999</v>
      </c>
      <c r="D155" s="43">
        <f>IF($A155="","",INDEX('СЭС АТС НЦЗ'!$C$39:$C$782,1+(D$178-1)+(ROW()-147)*24,1))</f>
        <v>1028.6334457299999</v>
      </c>
      <c r="E155" s="43">
        <f>IF($A155="","",INDEX('СЭС АТС НЦЗ'!$C$39:$C$782,1+(E$178-1)+(ROW()-147)*24,1))</f>
        <v>1035.7494724799999</v>
      </c>
      <c r="F155" s="43">
        <f>IF($A155="","",INDEX('СЭС АТС НЦЗ'!$C$39:$C$782,1+(F$178-1)+(ROW()-147)*24,1))</f>
        <v>1032.1836642799999</v>
      </c>
      <c r="G155" s="43">
        <f>IF($A155="","",INDEX('СЭС АТС НЦЗ'!$C$39:$C$782,1+(G$178-1)+(ROW()-147)*24,1))</f>
        <v>1021.89436372</v>
      </c>
      <c r="H155" s="43">
        <f>IF($A155="","",INDEX('СЭС АТС НЦЗ'!$C$39:$C$782,1+(H$178-1)+(ROW()-147)*24,1))</f>
        <v>1031.1631957899999</v>
      </c>
      <c r="I155" s="43">
        <f>IF($A155="","",INDEX('СЭС АТС НЦЗ'!$C$39:$C$782,1+(I$178-1)+(ROW()-147)*24,1))</f>
        <v>987.31055272000003</v>
      </c>
      <c r="J155" s="43">
        <f>IF($A155="","",INDEX('СЭС АТС НЦЗ'!$C$39:$C$782,1+(J$178-1)+(ROW()-147)*24,1))</f>
        <v>981.20751068000004</v>
      </c>
      <c r="K155" s="43">
        <f>IF($A155="","",INDEX('СЭС АТС НЦЗ'!$C$39:$C$782,1+(K$178-1)+(ROW()-147)*24,1))</f>
        <v>992.38125127000001</v>
      </c>
      <c r="L155" s="43">
        <f>IF($A155="","",INDEX('СЭС АТС НЦЗ'!$C$39:$C$782,1+(L$178-1)+(ROW()-147)*24,1))</f>
        <v>983.30828708000001</v>
      </c>
      <c r="M155" s="43">
        <f>IF($A155="","",INDEX('СЭС АТС НЦЗ'!$C$39:$C$782,1+(M$178-1)+(ROW()-147)*24,1))</f>
        <v>975.07371790000002</v>
      </c>
      <c r="N155" s="43">
        <f>IF($A155="","",INDEX('СЭС АТС НЦЗ'!$C$39:$C$782,1+(N$178-1)+(ROW()-147)*24,1))</f>
        <v>963.99596294000003</v>
      </c>
      <c r="O155" s="43">
        <f>IF($A155="","",INDEX('СЭС АТС НЦЗ'!$C$39:$C$782,1+(O$178-1)+(ROW()-147)*24,1))</f>
        <v>981.49672034000002</v>
      </c>
      <c r="P155" s="43">
        <f>IF($A155="","",INDEX('СЭС АТС НЦЗ'!$C$39:$C$782,1+(P$178-1)+(ROW()-147)*24,1))</f>
        <v>944.35712295999997</v>
      </c>
      <c r="Q155" s="43">
        <f>IF($A155="","",INDEX('СЭС АТС НЦЗ'!$C$39:$C$782,1+(Q$178-1)+(ROW()-147)*24,1))</f>
        <v>944.35009883999999</v>
      </c>
      <c r="R155" s="43">
        <f>IF($A155="","",INDEX('СЭС АТС НЦЗ'!$C$39:$C$782,1+(R$178-1)+(ROW()-147)*24,1))</f>
        <v>935.15039951000006</v>
      </c>
      <c r="S155" s="43">
        <f>IF($A155="","",INDEX('СЭС АТС НЦЗ'!$C$39:$C$782,1+(S$178-1)+(ROW()-147)*24,1))</f>
        <v>979.05822298999999</v>
      </c>
      <c r="T155" s="43">
        <f>IF($A155="","",INDEX('СЭС АТС НЦЗ'!$C$39:$C$782,1+(T$178-1)+(ROW()-147)*24,1))</f>
        <v>976.90303284000004</v>
      </c>
      <c r="U155" s="43">
        <f>IF($A155="","",INDEX('СЭС АТС НЦЗ'!$C$39:$C$782,1+(U$178-1)+(ROW()-147)*24,1))</f>
        <v>972.54709235999997</v>
      </c>
      <c r="V155" s="43">
        <f>IF($A155="","",INDEX('СЭС АТС НЦЗ'!$C$39:$C$782,1+(V$178-1)+(ROW()-147)*24,1))</f>
        <v>981.48734575000003</v>
      </c>
      <c r="W155" s="43">
        <f>IF($A155="","",INDEX('СЭС АТС НЦЗ'!$C$39:$C$782,1+(W$178-1)+(ROW()-147)*24,1))</f>
        <v>988.52887166000005</v>
      </c>
      <c r="X155" s="43">
        <f>IF($A155="","",INDEX('СЭС АТС НЦЗ'!$C$39:$C$782,1+(X$178-1)+(ROW()-147)*24,1))</f>
        <v>997.70121188999997</v>
      </c>
      <c r="Y155" s="43">
        <f>IF($A155="","",INDEX('СЭС АТС НЦЗ'!$C$39:$C$782,1+(Y$178-1)+(ROW()-147)*24,1))</f>
        <v>964.47939203999999</v>
      </c>
    </row>
    <row r="156" spans="1:26" ht="15.75" x14ac:dyDescent="0.25">
      <c r="A156" s="41">
        <v>10</v>
      </c>
      <c r="B156" s="43">
        <f>IF($A156="","",INDEX('СЭС АТС НЦЗ'!$C$39:$C$782,1+(B$178-1)+(ROW()-147)*24,1))</f>
        <v>994.48915784999997</v>
      </c>
      <c r="C156" s="43">
        <f>IF($A156="","",INDEX('СЭС АТС НЦЗ'!$C$39:$C$782,1+(C$178-1)+(ROW()-147)*24,1))</f>
        <v>984.6597855</v>
      </c>
      <c r="D156" s="43">
        <f>IF($A156="","",INDEX('СЭС АТС НЦЗ'!$C$39:$C$782,1+(D$178-1)+(ROW()-147)*24,1))</f>
        <v>984.34998920999999</v>
      </c>
      <c r="E156" s="43">
        <f>IF($A156="","",INDEX('СЭС АТС НЦЗ'!$C$39:$C$782,1+(E$178-1)+(ROW()-147)*24,1))</f>
        <v>969.33479088000001</v>
      </c>
      <c r="F156" s="43">
        <f>IF($A156="","",INDEX('СЭС АТС НЦЗ'!$C$39:$C$782,1+(F$178-1)+(ROW()-147)*24,1))</f>
        <v>961.40891157999999</v>
      </c>
      <c r="G156" s="43">
        <f>IF($A156="","",INDEX('СЭС АТС НЦЗ'!$C$39:$C$782,1+(G$178-1)+(ROW()-147)*24,1))</f>
        <v>946.09621589999995</v>
      </c>
      <c r="H156" s="43">
        <f>IF($A156="","",INDEX('СЭС АТС НЦЗ'!$C$39:$C$782,1+(H$178-1)+(ROW()-147)*24,1))</f>
        <v>938.49931576999995</v>
      </c>
      <c r="I156" s="43">
        <f>IF($A156="","",INDEX('СЭС АТС НЦЗ'!$C$39:$C$782,1+(I$178-1)+(ROW()-147)*24,1))</f>
        <v>935.61675761000004</v>
      </c>
      <c r="J156" s="43">
        <f>IF($A156="","",INDEX('СЭС АТС НЦЗ'!$C$39:$C$782,1+(J$178-1)+(ROW()-147)*24,1))</f>
        <v>939.11882065999998</v>
      </c>
      <c r="K156" s="43">
        <f>IF($A156="","",INDEX('СЭС АТС НЦЗ'!$C$39:$C$782,1+(K$178-1)+(ROW()-147)*24,1))</f>
        <v>980.10478941999997</v>
      </c>
      <c r="L156" s="43">
        <f>IF($A156="","",INDEX('СЭС АТС НЦЗ'!$C$39:$C$782,1+(L$178-1)+(ROW()-147)*24,1))</f>
        <v>952.48633159999997</v>
      </c>
      <c r="M156" s="43">
        <f>IF($A156="","",INDEX('СЭС АТС НЦЗ'!$C$39:$C$782,1+(M$178-1)+(ROW()-147)*24,1))</f>
        <v>954.24318120999999</v>
      </c>
      <c r="N156" s="43">
        <f>IF($A156="","",INDEX('СЭС АТС НЦЗ'!$C$39:$C$782,1+(N$178-1)+(ROW()-147)*24,1))</f>
        <v>959.16428185999996</v>
      </c>
      <c r="O156" s="43">
        <f>IF($A156="","",INDEX('СЭС АТС НЦЗ'!$C$39:$C$782,1+(O$178-1)+(ROW()-147)*24,1))</f>
        <v>896.35476374999996</v>
      </c>
      <c r="P156" s="43">
        <f>IF($A156="","",INDEX('СЭС АТС НЦЗ'!$C$39:$C$782,1+(P$178-1)+(ROW()-147)*24,1))</f>
        <v>860.93255894000004</v>
      </c>
      <c r="Q156" s="43">
        <f>IF($A156="","",INDEX('СЭС АТС НЦЗ'!$C$39:$C$782,1+(Q$178-1)+(ROW()-147)*24,1))</f>
        <v>870.87794727000005</v>
      </c>
      <c r="R156" s="43">
        <f>IF($A156="","",INDEX('СЭС АТС НЦЗ'!$C$39:$C$782,1+(R$178-1)+(ROW()-147)*24,1))</f>
        <v>857.33289991000004</v>
      </c>
      <c r="S156" s="43">
        <f>IF($A156="","",INDEX('СЭС АТС НЦЗ'!$C$39:$C$782,1+(S$178-1)+(ROW()-147)*24,1))</f>
        <v>842.73234429000001</v>
      </c>
      <c r="T156" s="43">
        <f>IF($A156="","",INDEX('СЭС АТС НЦЗ'!$C$39:$C$782,1+(T$178-1)+(ROW()-147)*24,1))</f>
        <v>862.69097346000001</v>
      </c>
      <c r="U156" s="43">
        <f>IF($A156="","",INDEX('СЭС АТС НЦЗ'!$C$39:$C$782,1+(U$178-1)+(ROW()-147)*24,1))</f>
        <v>894.63701678999996</v>
      </c>
      <c r="V156" s="43">
        <f>IF($A156="","",INDEX('СЭС АТС НЦЗ'!$C$39:$C$782,1+(V$178-1)+(ROW()-147)*24,1))</f>
        <v>958.67025790000002</v>
      </c>
      <c r="W156" s="43">
        <f>IF($A156="","",INDEX('СЭС АТС НЦЗ'!$C$39:$C$782,1+(W$178-1)+(ROW()-147)*24,1))</f>
        <v>966.64665932000003</v>
      </c>
      <c r="X156" s="43">
        <f>IF($A156="","",INDEX('СЭС АТС НЦЗ'!$C$39:$C$782,1+(X$178-1)+(ROW()-147)*24,1))</f>
        <v>974.47856276000005</v>
      </c>
      <c r="Y156" s="43">
        <f>IF($A156="","",INDEX('СЭС АТС НЦЗ'!$C$39:$C$782,1+(Y$178-1)+(ROW()-147)*24,1))</f>
        <v>952.82090376999997</v>
      </c>
    </row>
    <row r="157" spans="1:26" ht="15.75" x14ac:dyDescent="0.25">
      <c r="A157" s="41">
        <v>11</v>
      </c>
      <c r="B157" s="43">
        <f>IF($A157="","",INDEX('СЭС АТС НЦЗ'!$C$39:$C$782,1+(B$178-1)+(ROW()-147)*24,1))</f>
        <v>977.93703406999998</v>
      </c>
      <c r="C157" s="43">
        <f>IF($A157="","",INDEX('СЭС АТС НЦЗ'!$C$39:$C$782,1+(C$178-1)+(ROW()-147)*24,1))</f>
        <v>971.97415421000005</v>
      </c>
      <c r="D157" s="43">
        <f>IF($A157="","",INDEX('СЭС АТС НЦЗ'!$C$39:$C$782,1+(D$178-1)+(ROW()-147)*24,1))</f>
        <v>964.98442223999996</v>
      </c>
      <c r="E157" s="43">
        <f>IF($A157="","",INDEX('СЭС АТС НЦЗ'!$C$39:$C$782,1+(E$178-1)+(ROW()-147)*24,1))</f>
        <v>935.67021677000002</v>
      </c>
      <c r="F157" s="43">
        <f>IF($A157="","",INDEX('СЭС АТС НЦЗ'!$C$39:$C$782,1+(F$178-1)+(ROW()-147)*24,1))</f>
        <v>933.36923534000005</v>
      </c>
      <c r="G157" s="43">
        <f>IF($A157="","",INDEX('СЭС АТС НЦЗ'!$C$39:$C$782,1+(G$178-1)+(ROW()-147)*24,1))</f>
        <v>927.17388069000003</v>
      </c>
      <c r="H157" s="43">
        <f>IF($A157="","",INDEX('СЭС АТС НЦЗ'!$C$39:$C$782,1+(H$178-1)+(ROW()-147)*24,1))</f>
        <v>933.77534778999996</v>
      </c>
      <c r="I157" s="43">
        <f>IF($A157="","",INDEX('СЭС АТС НЦЗ'!$C$39:$C$782,1+(I$178-1)+(ROW()-147)*24,1))</f>
        <v>884.25209470000004</v>
      </c>
      <c r="J157" s="43">
        <f>IF($A157="","",INDEX('СЭС АТС НЦЗ'!$C$39:$C$782,1+(J$178-1)+(ROW()-147)*24,1))</f>
        <v>900.07100144000003</v>
      </c>
      <c r="K157" s="43">
        <f>IF($A157="","",INDEX('СЭС АТС НЦЗ'!$C$39:$C$782,1+(K$178-1)+(ROW()-147)*24,1))</f>
        <v>928.82415299000002</v>
      </c>
      <c r="L157" s="43">
        <f>IF($A157="","",INDEX('СЭС АТС НЦЗ'!$C$39:$C$782,1+(L$178-1)+(ROW()-147)*24,1))</f>
        <v>909.66962633000003</v>
      </c>
      <c r="M157" s="43">
        <f>IF($A157="","",INDEX('СЭС АТС НЦЗ'!$C$39:$C$782,1+(M$178-1)+(ROW()-147)*24,1))</f>
        <v>929.5038859</v>
      </c>
      <c r="N157" s="43">
        <f>IF($A157="","",INDEX('СЭС АТС НЦЗ'!$C$39:$C$782,1+(N$178-1)+(ROW()-147)*24,1))</f>
        <v>950.89311149000002</v>
      </c>
      <c r="O157" s="43">
        <f>IF($A157="","",INDEX('СЭС АТС НЦЗ'!$C$39:$C$782,1+(O$178-1)+(ROW()-147)*24,1))</f>
        <v>955.37708916999998</v>
      </c>
      <c r="P157" s="43">
        <f>IF($A157="","",INDEX('СЭС АТС НЦЗ'!$C$39:$C$782,1+(P$178-1)+(ROW()-147)*24,1))</f>
        <v>932.03445959999999</v>
      </c>
      <c r="Q157" s="43">
        <f>IF($A157="","",INDEX('СЭС АТС НЦЗ'!$C$39:$C$782,1+(Q$178-1)+(ROW()-147)*24,1))</f>
        <v>910.79309162000004</v>
      </c>
      <c r="R157" s="43">
        <f>IF($A157="","",INDEX('СЭС АТС НЦЗ'!$C$39:$C$782,1+(R$178-1)+(ROW()-147)*24,1))</f>
        <v>907.99564719</v>
      </c>
      <c r="S157" s="43">
        <f>IF($A157="","",INDEX('СЭС АТС НЦЗ'!$C$39:$C$782,1+(S$178-1)+(ROW()-147)*24,1))</f>
        <v>908.73527693000005</v>
      </c>
      <c r="T157" s="43">
        <f>IF($A157="","",INDEX('СЭС АТС НЦЗ'!$C$39:$C$782,1+(T$178-1)+(ROW()-147)*24,1))</f>
        <v>905.37915887999998</v>
      </c>
      <c r="U157" s="43">
        <f>IF($A157="","",INDEX('СЭС АТС НЦЗ'!$C$39:$C$782,1+(U$178-1)+(ROW()-147)*24,1))</f>
        <v>924.88950402</v>
      </c>
      <c r="V157" s="43">
        <f>IF($A157="","",INDEX('СЭС АТС НЦЗ'!$C$39:$C$782,1+(V$178-1)+(ROW()-147)*24,1))</f>
        <v>993.22332083000003</v>
      </c>
      <c r="W157" s="43">
        <f>IF($A157="","",INDEX('СЭС АТС НЦЗ'!$C$39:$C$782,1+(W$178-1)+(ROW()-147)*24,1))</f>
        <v>995.75123756000005</v>
      </c>
      <c r="X157" s="43">
        <f>IF($A157="","",INDEX('СЭС АТС НЦЗ'!$C$39:$C$782,1+(X$178-1)+(ROW()-147)*24,1))</f>
        <v>1012.5898193100001</v>
      </c>
      <c r="Y157" s="43">
        <f>IF($A157="","",INDEX('СЭС АТС НЦЗ'!$C$39:$C$782,1+(Y$178-1)+(ROW()-147)*24,1))</f>
        <v>945.39647468999999</v>
      </c>
    </row>
    <row r="158" spans="1:26" ht="15.75" x14ac:dyDescent="0.25">
      <c r="A158" s="41">
        <v>12</v>
      </c>
      <c r="B158" s="43">
        <f>IF($A158="","",INDEX('СЭС АТС НЦЗ'!$C$39:$C$782,1+(B$178-1)+(ROW()-147)*24,1))</f>
        <v>963.96250593000002</v>
      </c>
      <c r="C158" s="43">
        <f>IF($A158="","",INDEX('СЭС АТС НЦЗ'!$C$39:$C$782,1+(C$178-1)+(ROW()-147)*24,1))</f>
        <v>952.35103036999999</v>
      </c>
      <c r="D158" s="43">
        <f>IF($A158="","",INDEX('СЭС АТС НЦЗ'!$C$39:$C$782,1+(D$178-1)+(ROW()-147)*24,1))</f>
        <v>935.27477580000004</v>
      </c>
      <c r="E158" s="43">
        <f>IF($A158="","",INDEX('СЭС АТС НЦЗ'!$C$39:$C$782,1+(E$178-1)+(ROW()-147)*24,1))</f>
        <v>935.93324905999998</v>
      </c>
      <c r="F158" s="43">
        <f>IF($A158="","",INDEX('СЭС АТС НЦЗ'!$C$39:$C$782,1+(F$178-1)+(ROW()-147)*24,1))</f>
        <v>932.82386684000005</v>
      </c>
      <c r="G158" s="43">
        <f>IF($A158="","",INDEX('СЭС АТС НЦЗ'!$C$39:$C$782,1+(G$178-1)+(ROW()-147)*24,1))</f>
        <v>910.57779029000005</v>
      </c>
      <c r="H158" s="43">
        <f>IF($A158="","",INDEX('СЭС АТС НЦЗ'!$C$39:$C$782,1+(H$178-1)+(ROW()-147)*24,1))</f>
        <v>903.52880233999997</v>
      </c>
      <c r="I158" s="43">
        <f>IF($A158="","",INDEX('СЭС АТС НЦЗ'!$C$39:$C$782,1+(I$178-1)+(ROW()-147)*24,1))</f>
        <v>985.33515456999999</v>
      </c>
      <c r="J158" s="43">
        <f>IF($A158="","",INDEX('СЭС АТС НЦЗ'!$C$39:$C$782,1+(J$178-1)+(ROW()-147)*24,1))</f>
        <v>986.84406921000004</v>
      </c>
      <c r="K158" s="43">
        <f>IF($A158="","",INDEX('СЭС АТС НЦЗ'!$C$39:$C$782,1+(K$178-1)+(ROW()-147)*24,1))</f>
        <v>995.42435638999996</v>
      </c>
      <c r="L158" s="43">
        <f>IF($A158="","",INDEX('СЭС АТС НЦЗ'!$C$39:$C$782,1+(L$178-1)+(ROW()-147)*24,1))</f>
        <v>980.26223865999998</v>
      </c>
      <c r="M158" s="43">
        <f>IF($A158="","",INDEX('СЭС АТС НЦЗ'!$C$39:$C$782,1+(M$178-1)+(ROW()-147)*24,1))</f>
        <v>972.36021701000004</v>
      </c>
      <c r="N158" s="43">
        <f>IF($A158="","",INDEX('СЭС АТС НЦЗ'!$C$39:$C$782,1+(N$178-1)+(ROW()-147)*24,1))</f>
        <v>978.13869395999996</v>
      </c>
      <c r="O158" s="43">
        <f>IF($A158="","",INDEX('СЭС АТС НЦЗ'!$C$39:$C$782,1+(O$178-1)+(ROW()-147)*24,1))</f>
        <v>974.42062399999998</v>
      </c>
      <c r="P158" s="43">
        <f>IF($A158="","",INDEX('СЭС АТС НЦЗ'!$C$39:$C$782,1+(P$178-1)+(ROW()-147)*24,1))</f>
        <v>972.98816437000005</v>
      </c>
      <c r="Q158" s="43">
        <f>IF($A158="","",INDEX('СЭС АТС НЦЗ'!$C$39:$C$782,1+(Q$178-1)+(ROW()-147)*24,1))</f>
        <v>968.63806294999995</v>
      </c>
      <c r="R158" s="43">
        <f>IF($A158="","",INDEX('СЭС АТС НЦЗ'!$C$39:$C$782,1+(R$178-1)+(ROW()-147)*24,1))</f>
        <v>980.08407381999996</v>
      </c>
      <c r="S158" s="43">
        <f>IF($A158="","",INDEX('СЭС АТС НЦЗ'!$C$39:$C$782,1+(S$178-1)+(ROW()-147)*24,1))</f>
        <v>977.77938750999999</v>
      </c>
      <c r="T158" s="43">
        <f>IF($A158="","",INDEX('СЭС АТС НЦЗ'!$C$39:$C$782,1+(T$178-1)+(ROW()-147)*24,1))</f>
        <v>961.28641502000005</v>
      </c>
      <c r="U158" s="43">
        <f>IF($A158="","",INDEX('СЭС АТС НЦЗ'!$C$39:$C$782,1+(U$178-1)+(ROW()-147)*24,1))</f>
        <v>959.72854912000003</v>
      </c>
      <c r="V158" s="43">
        <f>IF($A158="","",INDEX('СЭС АТС НЦЗ'!$C$39:$C$782,1+(V$178-1)+(ROW()-147)*24,1))</f>
        <v>1013.60696517</v>
      </c>
      <c r="W158" s="43">
        <f>IF($A158="","",INDEX('СЭС АТС НЦЗ'!$C$39:$C$782,1+(W$178-1)+(ROW()-147)*24,1))</f>
        <v>1016.06877179</v>
      </c>
      <c r="X158" s="43">
        <f>IF($A158="","",INDEX('СЭС АТС НЦЗ'!$C$39:$C$782,1+(X$178-1)+(ROW()-147)*24,1))</f>
        <v>1026.12875953</v>
      </c>
      <c r="Y158" s="43">
        <f>IF($A158="","",INDEX('СЭС АТС НЦЗ'!$C$39:$C$782,1+(Y$178-1)+(ROW()-147)*24,1))</f>
        <v>977.83316224999999</v>
      </c>
    </row>
    <row r="159" spans="1:26" ht="15.75" x14ac:dyDescent="0.25">
      <c r="A159" s="41">
        <v>13</v>
      </c>
      <c r="B159" s="43">
        <f>IF($A159="","",INDEX('СЭС АТС НЦЗ'!$C$39:$C$782,1+(B$178-1)+(ROW()-147)*24,1))</f>
        <v>985.13089604000004</v>
      </c>
      <c r="C159" s="43">
        <f>IF($A159="","",INDEX('СЭС АТС НЦЗ'!$C$39:$C$782,1+(C$178-1)+(ROW()-147)*24,1))</f>
        <v>970.93492907999996</v>
      </c>
      <c r="D159" s="43">
        <f>IF($A159="","",INDEX('СЭС АТС НЦЗ'!$C$39:$C$782,1+(D$178-1)+(ROW()-147)*24,1))</f>
        <v>977.27630457999999</v>
      </c>
      <c r="E159" s="43">
        <f>IF($A159="","",INDEX('СЭС АТС НЦЗ'!$C$39:$C$782,1+(E$178-1)+(ROW()-147)*24,1))</f>
        <v>974.74931144000004</v>
      </c>
      <c r="F159" s="43">
        <f>IF($A159="","",INDEX('СЭС АТС НЦЗ'!$C$39:$C$782,1+(F$178-1)+(ROW()-147)*24,1))</f>
        <v>983.16226176999999</v>
      </c>
      <c r="G159" s="43">
        <f>IF($A159="","",INDEX('СЭС АТС НЦЗ'!$C$39:$C$782,1+(G$178-1)+(ROW()-147)*24,1))</f>
        <v>967.26392252000005</v>
      </c>
      <c r="H159" s="43">
        <f>IF($A159="","",INDEX('СЭС АТС НЦЗ'!$C$39:$C$782,1+(H$178-1)+(ROW()-147)*24,1))</f>
        <v>979.32631669</v>
      </c>
      <c r="I159" s="43">
        <f>IF($A159="","",INDEX('СЭС АТС НЦЗ'!$C$39:$C$782,1+(I$178-1)+(ROW()-147)*24,1))</f>
        <v>953.92008047000002</v>
      </c>
      <c r="J159" s="43">
        <f>IF($A159="","",INDEX('СЭС АТС НЦЗ'!$C$39:$C$782,1+(J$178-1)+(ROW()-147)*24,1))</f>
        <v>954.89780636</v>
      </c>
      <c r="K159" s="43">
        <f>IF($A159="","",INDEX('СЭС АТС НЦЗ'!$C$39:$C$782,1+(K$178-1)+(ROW()-147)*24,1))</f>
        <v>962.23320797999997</v>
      </c>
      <c r="L159" s="43">
        <f>IF($A159="","",INDEX('СЭС АТС НЦЗ'!$C$39:$C$782,1+(L$178-1)+(ROW()-147)*24,1))</f>
        <v>970.59982972</v>
      </c>
      <c r="M159" s="43">
        <f>IF($A159="","",INDEX('СЭС АТС НЦЗ'!$C$39:$C$782,1+(M$178-1)+(ROW()-147)*24,1))</f>
        <v>968.46548690999998</v>
      </c>
      <c r="N159" s="43">
        <f>IF($A159="","",INDEX('СЭС АТС НЦЗ'!$C$39:$C$782,1+(N$178-1)+(ROW()-147)*24,1))</f>
        <v>968.52145432999998</v>
      </c>
      <c r="O159" s="43">
        <f>IF($A159="","",INDEX('СЭС АТС НЦЗ'!$C$39:$C$782,1+(O$178-1)+(ROW()-147)*24,1))</f>
        <v>965.68279225000003</v>
      </c>
      <c r="P159" s="43">
        <f>IF($A159="","",INDEX('СЭС АТС НЦЗ'!$C$39:$C$782,1+(P$178-1)+(ROW()-147)*24,1))</f>
        <v>972.44307734999995</v>
      </c>
      <c r="Q159" s="43">
        <f>IF($A159="","",INDEX('СЭС АТС НЦЗ'!$C$39:$C$782,1+(Q$178-1)+(ROW()-147)*24,1))</f>
        <v>977.24668193000002</v>
      </c>
      <c r="R159" s="43">
        <f>IF($A159="","",INDEX('СЭС АТС НЦЗ'!$C$39:$C$782,1+(R$178-1)+(ROW()-147)*24,1))</f>
        <v>983.65233096999998</v>
      </c>
      <c r="S159" s="43">
        <f>IF($A159="","",INDEX('СЭС АТС НЦЗ'!$C$39:$C$782,1+(S$178-1)+(ROW()-147)*24,1))</f>
        <v>980.57229708</v>
      </c>
      <c r="T159" s="43">
        <f>IF($A159="","",INDEX('СЭС АТС НЦЗ'!$C$39:$C$782,1+(T$178-1)+(ROW()-147)*24,1))</f>
        <v>979.41158187999997</v>
      </c>
      <c r="U159" s="43">
        <f>IF($A159="","",INDEX('СЭС АТС НЦЗ'!$C$39:$C$782,1+(U$178-1)+(ROW()-147)*24,1))</f>
        <v>976.02148026999998</v>
      </c>
      <c r="V159" s="43">
        <f>IF($A159="","",INDEX('СЭС АТС НЦЗ'!$C$39:$C$782,1+(V$178-1)+(ROW()-147)*24,1))</f>
        <v>964.78349242000002</v>
      </c>
      <c r="W159" s="43">
        <f>IF($A159="","",INDEX('СЭС АТС НЦЗ'!$C$39:$C$782,1+(W$178-1)+(ROW()-147)*24,1))</f>
        <v>981.25843191000001</v>
      </c>
      <c r="X159" s="43">
        <f>IF($A159="","",INDEX('СЭС АТС НЦЗ'!$C$39:$C$782,1+(X$178-1)+(ROW()-147)*24,1))</f>
        <v>969.75420740000004</v>
      </c>
      <c r="Y159" s="43">
        <f>IF($A159="","",INDEX('СЭС АТС НЦЗ'!$C$39:$C$782,1+(Y$178-1)+(ROW()-147)*24,1))</f>
        <v>979.87035782999999</v>
      </c>
    </row>
    <row r="160" spans="1:26" ht="15.75" x14ac:dyDescent="0.25">
      <c r="A160" s="41">
        <v>14</v>
      </c>
      <c r="B160" s="43">
        <f>IF($A160="","",INDEX('СЭС АТС НЦЗ'!$C$39:$C$782,1+(B$178-1)+(ROW()-147)*24,1))</f>
        <v>977.86923760000002</v>
      </c>
      <c r="C160" s="43">
        <f>IF($A160="","",INDEX('СЭС АТС НЦЗ'!$C$39:$C$782,1+(C$178-1)+(ROW()-147)*24,1))</f>
        <v>965.86496061000003</v>
      </c>
      <c r="D160" s="43">
        <f>IF($A160="","",INDEX('СЭС АТС НЦЗ'!$C$39:$C$782,1+(D$178-1)+(ROW()-147)*24,1))</f>
        <v>961.22092807000001</v>
      </c>
      <c r="E160" s="43">
        <f>IF($A160="","",INDEX('СЭС АТС НЦЗ'!$C$39:$C$782,1+(E$178-1)+(ROW()-147)*24,1))</f>
        <v>961.72584040000004</v>
      </c>
      <c r="F160" s="43">
        <f>IF($A160="","",INDEX('СЭС АТС НЦЗ'!$C$39:$C$782,1+(F$178-1)+(ROW()-147)*24,1))</f>
        <v>965.34553197000002</v>
      </c>
      <c r="G160" s="43">
        <f>IF($A160="","",INDEX('СЭС АТС НЦЗ'!$C$39:$C$782,1+(G$178-1)+(ROW()-147)*24,1))</f>
        <v>963.94015813999999</v>
      </c>
      <c r="H160" s="43">
        <f>IF($A160="","",INDEX('СЭС АТС НЦЗ'!$C$39:$C$782,1+(H$178-1)+(ROW()-147)*24,1))</f>
        <v>967.97018682999999</v>
      </c>
      <c r="I160" s="43">
        <f>IF($A160="","",INDEX('СЭС АТС НЦЗ'!$C$39:$C$782,1+(I$178-1)+(ROW()-147)*24,1))</f>
        <v>850.88938637000001</v>
      </c>
      <c r="J160" s="43">
        <f>IF($A160="","",INDEX('СЭС АТС НЦЗ'!$C$39:$C$782,1+(J$178-1)+(ROW()-147)*24,1))</f>
        <v>844.51780299999996</v>
      </c>
      <c r="K160" s="43">
        <f>IF($A160="","",INDEX('СЭС АТС НЦЗ'!$C$39:$C$782,1+(K$178-1)+(ROW()-147)*24,1))</f>
        <v>849.44258402000003</v>
      </c>
      <c r="L160" s="43">
        <f>IF($A160="","",INDEX('СЭС АТС НЦЗ'!$C$39:$C$782,1+(L$178-1)+(ROW()-147)*24,1))</f>
        <v>861.47503083000004</v>
      </c>
      <c r="M160" s="43">
        <f>IF($A160="","",INDEX('СЭС АТС НЦЗ'!$C$39:$C$782,1+(M$178-1)+(ROW()-147)*24,1))</f>
        <v>862.95770708999999</v>
      </c>
      <c r="N160" s="43">
        <f>IF($A160="","",INDEX('СЭС АТС НЦЗ'!$C$39:$C$782,1+(N$178-1)+(ROW()-147)*24,1))</f>
        <v>860.23052581000002</v>
      </c>
      <c r="O160" s="43">
        <f>IF($A160="","",INDEX('СЭС АТС НЦЗ'!$C$39:$C$782,1+(O$178-1)+(ROW()-147)*24,1))</f>
        <v>867.14139476000003</v>
      </c>
      <c r="P160" s="43">
        <f>IF($A160="","",INDEX('СЭС АТС НЦЗ'!$C$39:$C$782,1+(P$178-1)+(ROW()-147)*24,1))</f>
        <v>874.81951411</v>
      </c>
      <c r="Q160" s="43">
        <f>IF($A160="","",INDEX('СЭС АТС НЦЗ'!$C$39:$C$782,1+(Q$178-1)+(ROW()-147)*24,1))</f>
        <v>862.41679089000002</v>
      </c>
      <c r="R160" s="43">
        <f>IF($A160="","",INDEX('СЭС АТС НЦЗ'!$C$39:$C$782,1+(R$178-1)+(ROW()-147)*24,1))</f>
        <v>866.92764801999999</v>
      </c>
      <c r="S160" s="43">
        <f>IF($A160="","",INDEX('СЭС АТС НЦЗ'!$C$39:$C$782,1+(S$178-1)+(ROW()-147)*24,1))</f>
        <v>858.65704098000003</v>
      </c>
      <c r="T160" s="43">
        <f>IF($A160="","",INDEX('СЭС АТС НЦЗ'!$C$39:$C$782,1+(T$178-1)+(ROW()-147)*24,1))</f>
        <v>848.25033791999999</v>
      </c>
      <c r="U160" s="43">
        <f>IF($A160="","",INDEX('СЭС АТС НЦЗ'!$C$39:$C$782,1+(U$178-1)+(ROW()-147)*24,1))</f>
        <v>847.46418779999999</v>
      </c>
      <c r="V160" s="43">
        <f>IF($A160="","",INDEX('СЭС АТС НЦЗ'!$C$39:$C$782,1+(V$178-1)+(ROW()-147)*24,1))</f>
        <v>853.85046308999995</v>
      </c>
      <c r="W160" s="43">
        <f>IF($A160="","",INDEX('СЭС АТС НЦЗ'!$C$39:$C$782,1+(W$178-1)+(ROW()-147)*24,1))</f>
        <v>857.03092572000003</v>
      </c>
      <c r="X160" s="43">
        <f>IF($A160="","",INDEX('СЭС АТС НЦЗ'!$C$39:$C$782,1+(X$178-1)+(ROW()-147)*24,1))</f>
        <v>859.27721555999995</v>
      </c>
      <c r="Y160" s="43">
        <f>IF($A160="","",INDEX('СЭС АТС НЦЗ'!$C$39:$C$782,1+(Y$178-1)+(ROW()-147)*24,1))</f>
        <v>859.57125567000003</v>
      </c>
    </row>
    <row r="161" spans="1:25" ht="15.75" x14ac:dyDescent="0.25">
      <c r="A161" s="41">
        <v>15</v>
      </c>
      <c r="B161" s="43">
        <f>IF($A161="","",INDEX('СЭС АТС НЦЗ'!$C$39:$C$782,1+(B$178-1)+(ROW()-147)*24,1))</f>
        <v>855.02082941000003</v>
      </c>
      <c r="C161" s="43">
        <f>IF($A161="","",INDEX('СЭС АТС НЦЗ'!$C$39:$C$782,1+(C$178-1)+(ROW()-147)*24,1))</f>
        <v>846.63536518000001</v>
      </c>
      <c r="D161" s="43">
        <f>IF($A161="","",INDEX('СЭС АТС НЦЗ'!$C$39:$C$782,1+(D$178-1)+(ROW()-147)*24,1))</f>
        <v>850.85698414000001</v>
      </c>
      <c r="E161" s="43">
        <f>IF($A161="","",INDEX('СЭС АТС НЦЗ'!$C$39:$C$782,1+(E$178-1)+(ROW()-147)*24,1))</f>
        <v>850.14576094999995</v>
      </c>
      <c r="F161" s="43">
        <f>IF($A161="","",INDEX('СЭС АТС НЦЗ'!$C$39:$C$782,1+(F$178-1)+(ROW()-147)*24,1))</f>
        <v>848.77727498000002</v>
      </c>
      <c r="G161" s="43">
        <f>IF($A161="","",INDEX('СЭС АТС НЦЗ'!$C$39:$C$782,1+(G$178-1)+(ROW()-147)*24,1))</f>
        <v>835.80707715999995</v>
      </c>
      <c r="H161" s="43">
        <f>IF($A161="","",INDEX('СЭС АТС НЦЗ'!$C$39:$C$782,1+(H$178-1)+(ROW()-147)*24,1))</f>
        <v>840.16641549999997</v>
      </c>
      <c r="I161" s="43">
        <f>IF($A161="","",INDEX('СЭС АТС НЦЗ'!$C$39:$C$782,1+(I$178-1)+(ROW()-147)*24,1))</f>
        <v>926.20569405000003</v>
      </c>
      <c r="J161" s="43">
        <f>IF($A161="","",INDEX('СЭС АТС НЦЗ'!$C$39:$C$782,1+(J$178-1)+(ROW()-147)*24,1))</f>
        <v>928.17111143</v>
      </c>
      <c r="K161" s="43">
        <f>IF($A161="","",INDEX('СЭС АТС НЦЗ'!$C$39:$C$782,1+(K$178-1)+(ROW()-147)*24,1))</f>
        <v>932.40362109</v>
      </c>
      <c r="L161" s="43">
        <f>IF($A161="","",INDEX('СЭС АТС НЦЗ'!$C$39:$C$782,1+(L$178-1)+(ROW()-147)*24,1))</f>
        <v>937.78189156999997</v>
      </c>
      <c r="M161" s="43">
        <f>IF($A161="","",INDEX('СЭС АТС НЦЗ'!$C$39:$C$782,1+(M$178-1)+(ROW()-147)*24,1))</f>
        <v>943.09300058999997</v>
      </c>
      <c r="N161" s="43">
        <f>IF($A161="","",INDEX('СЭС АТС НЦЗ'!$C$39:$C$782,1+(N$178-1)+(ROW()-147)*24,1))</f>
        <v>943.22564882999995</v>
      </c>
      <c r="O161" s="43">
        <f>IF($A161="","",INDEX('СЭС АТС НЦЗ'!$C$39:$C$782,1+(O$178-1)+(ROW()-147)*24,1))</f>
        <v>933.23736925000003</v>
      </c>
      <c r="P161" s="43">
        <f>IF($A161="","",INDEX('СЭС АТС НЦЗ'!$C$39:$C$782,1+(P$178-1)+(ROW()-147)*24,1))</f>
        <v>940.16745315000003</v>
      </c>
      <c r="Q161" s="43">
        <f>IF($A161="","",INDEX('СЭС АТС НЦЗ'!$C$39:$C$782,1+(Q$178-1)+(ROW()-147)*24,1))</f>
        <v>938.23236368000005</v>
      </c>
      <c r="R161" s="43">
        <f>IF($A161="","",INDEX('СЭС АТС НЦЗ'!$C$39:$C$782,1+(R$178-1)+(ROW()-147)*24,1))</f>
        <v>941.49768148999999</v>
      </c>
      <c r="S161" s="43">
        <f>IF($A161="","",INDEX('СЭС АТС НЦЗ'!$C$39:$C$782,1+(S$178-1)+(ROW()-147)*24,1))</f>
        <v>938.66363027</v>
      </c>
      <c r="T161" s="43">
        <f>IF($A161="","",INDEX('СЭС АТС НЦЗ'!$C$39:$C$782,1+(T$178-1)+(ROW()-147)*24,1))</f>
        <v>933.94625655000004</v>
      </c>
      <c r="U161" s="43">
        <f>IF($A161="","",INDEX('СЭС АТС НЦЗ'!$C$39:$C$782,1+(U$178-1)+(ROW()-147)*24,1))</f>
        <v>926.30114510999999</v>
      </c>
      <c r="V161" s="43">
        <f>IF($A161="","",INDEX('СЭС АТС НЦЗ'!$C$39:$C$782,1+(V$178-1)+(ROW()-147)*24,1))</f>
        <v>933.74250297000003</v>
      </c>
      <c r="W161" s="43">
        <f>IF($A161="","",INDEX('СЭС АТС НЦЗ'!$C$39:$C$782,1+(W$178-1)+(ROW()-147)*24,1))</f>
        <v>945.39775941000005</v>
      </c>
      <c r="X161" s="43">
        <f>IF($A161="","",INDEX('СЭС АТС НЦЗ'!$C$39:$C$782,1+(X$178-1)+(ROW()-147)*24,1))</f>
        <v>944.34509127000001</v>
      </c>
      <c r="Y161" s="43">
        <f>IF($A161="","",INDEX('СЭС АТС НЦЗ'!$C$39:$C$782,1+(Y$178-1)+(ROW()-147)*24,1))</f>
        <v>946.58333719999996</v>
      </c>
    </row>
    <row r="162" spans="1:25" ht="15.75" x14ac:dyDescent="0.25">
      <c r="A162" s="41">
        <v>16</v>
      </c>
      <c r="B162" s="43">
        <f>IF($A162="","",INDEX('СЭС АТС НЦЗ'!$C$39:$C$782,1+(B$178-1)+(ROW()-147)*24,1))</f>
        <v>938.75128022000001</v>
      </c>
      <c r="C162" s="43">
        <f>IF($A162="","",INDEX('СЭС АТС НЦЗ'!$C$39:$C$782,1+(C$178-1)+(ROW()-147)*24,1))</f>
        <v>933.29084169999999</v>
      </c>
      <c r="D162" s="43">
        <f>IF($A162="","",INDEX('СЭС АТС НЦЗ'!$C$39:$C$782,1+(D$178-1)+(ROW()-147)*24,1))</f>
        <v>933.62321887999997</v>
      </c>
      <c r="E162" s="43">
        <f>IF($A162="","",INDEX('СЭС АТС НЦЗ'!$C$39:$C$782,1+(E$178-1)+(ROW()-147)*24,1))</f>
        <v>924.05546918000005</v>
      </c>
      <c r="F162" s="43">
        <f>IF($A162="","",INDEX('СЭС АТС НЦЗ'!$C$39:$C$782,1+(F$178-1)+(ROW()-147)*24,1))</f>
        <v>930.27501395000002</v>
      </c>
      <c r="G162" s="43">
        <f>IF($A162="","",INDEX('СЭС АТС НЦЗ'!$C$39:$C$782,1+(G$178-1)+(ROW()-147)*24,1))</f>
        <v>917.93086387999995</v>
      </c>
      <c r="H162" s="43">
        <f>IF($A162="","",INDEX('СЭС АТС НЦЗ'!$C$39:$C$782,1+(H$178-1)+(ROW()-147)*24,1))</f>
        <v>922.39912151999999</v>
      </c>
      <c r="I162" s="43">
        <f>IF($A162="","",INDEX('СЭС АТС НЦЗ'!$C$39:$C$782,1+(I$178-1)+(ROW()-147)*24,1))</f>
        <v>641.22099815000001</v>
      </c>
      <c r="J162" s="43">
        <f>IF($A162="","",INDEX('СЭС АТС НЦЗ'!$C$39:$C$782,1+(J$178-1)+(ROW()-147)*24,1))</f>
        <v>638.91874618999998</v>
      </c>
      <c r="K162" s="43">
        <f>IF($A162="","",INDEX('СЭС АТС НЦЗ'!$C$39:$C$782,1+(K$178-1)+(ROW()-147)*24,1))</f>
        <v>638.58593080000003</v>
      </c>
      <c r="L162" s="43">
        <f>IF($A162="","",INDEX('СЭС АТС НЦЗ'!$C$39:$C$782,1+(L$178-1)+(ROW()-147)*24,1))</f>
        <v>652.02092057000004</v>
      </c>
      <c r="M162" s="43">
        <f>IF($A162="","",INDEX('СЭС АТС НЦЗ'!$C$39:$C$782,1+(M$178-1)+(ROW()-147)*24,1))</f>
        <v>654.73928191000005</v>
      </c>
      <c r="N162" s="43">
        <f>IF($A162="","",INDEX('СЭС АТС НЦЗ'!$C$39:$C$782,1+(N$178-1)+(ROW()-147)*24,1))</f>
        <v>649.53331118000006</v>
      </c>
      <c r="O162" s="43">
        <f>IF($A162="","",INDEX('СЭС АТС НЦЗ'!$C$39:$C$782,1+(O$178-1)+(ROW()-147)*24,1))</f>
        <v>651.09749465000004</v>
      </c>
      <c r="P162" s="43">
        <f>IF($A162="","",INDEX('СЭС АТС НЦЗ'!$C$39:$C$782,1+(P$178-1)+(ROW()-147)*24,1))</f>
        <v>644.87980711</v>
      </c>
      <c r="Q162" s="43">
        <f>IF($A162="","",INDEX('СЭС АТС НЦЗ'!$C$39:$C$782,1+(Q$178-1)+(ROW()-147)*24,1))</f>
        <v>670.53031554999995</v>
      </c>
      <c r="R162" s="43">
        <f>IF($A162="","",INDEX('СЭС АТС НЦЗ'!$C$39:$C$782,1+(R$178-1)+(ROW()-147)*24,1))</f>
        <v>661.29319607000002</v>
      </c>
      <c r="S162" s="43">
        <f>IF($A162="","",INDEX('СЭС АТС НЦЗ'!$C$39:$C$782,1+(S$178-1)+(ROW()-147)*24,1))</f>
        <v>649.22657304999996</v>
      </c>
      <c r="T162" s="43">
        <f>IF($A162="","",INDEX('СЭС АТС НЦЗ'!$C$39:$C$782,1+(T$178-1)+(ROW()-147)*24,1))</f>
        <v>644.09450786000002</v>
      </c>
      <c r="U162" s="43">
        <f>IF($A162="","",INDEX('СЭС АТС НЦЗ'!$C$39:$C$782,1+(U$178-1)+(ROW()-147)*24,1))</f>
        <v>649.23758547</v>
      </c>
      <c r="V162" s="43">
        <f>IF($A162="","",INDEX('СЭС АТС НЦЗ'!$C$39:$C$782,1+(V$178-1)+(ROW()-147)*24,1))</f>
        <v>645.23226891000002</v>
      </c>
      <c r="W162" s="43">
        <f>IF($A162="","",INDEX('СЭС АТС НЦЗ'!$C$39:$C$782,1+(W$178-1)+(ROW()-147)*24,1))</f>
        <v>644.79031969000005</v>
      </c>
      <c r="X162" s="43">
        <f>IF($A162="","",INDEX('СЭС АТС НЦЗ'!$C$39:$C$782,1+(X$178-1)+(ROW()-147)*24,1))</f>
        <v>652.92845351000005</v>
      </c>
      <c r="Y162" s="43">
        <f>IF($A162="","",INDEX('СЭС АТС НЦЗ'!$C$39:$C$782,1+(Y$178-1)+(ROW()-147)*24,1))</f>
        <v>653.41256906000001</v>
      </c>
    </row>
    <row r="163" spans="1:25" ht="15.75" x14ac:dyDescent="0.25">
      <c r="A163" s="41">
        <v>17</v>
      </c>
      <c r="B163" s="43">
        <f>IF($A163="","",INDEX('СЭС АТС НЦЗ'!$C$39:$C$782,1+(B$178-1)+(ROW()-147)*24,1))</f>
        <v>645.15355531</v>
      </c>
      <c r="C163" s="43">
        <f>IF($A163="","",INDEX('СЭС АТС НЦЗ'!$C$39:$C$782,1+(C$178-1)+(ROW()-147)*24,1))</f>
        <v>639.41770298999995</v>
      </c>
      <c r="D163" s="43">
        <f>IF($A163="","",INDEX('СЭС АТС НЦЗ'!$C$39:$C$782,1+(D$178-1)+(ROW()-147)*24,1))</f>
        <v>640.09120382000003</v>
      </c>
      <c r="E163" s="43">
        <f>IF($A163="","",INDEX('СЭС АТС НЦЗ'!$C$39:$C$782,1+(E$178-1)+(ROW()-147)*24,1))</f>
        <v>639.56886019000001</v>
      </c>
      <c r="F163" s="43">
        <f>IF($A163="","",INDEX('СЭС АТС НЦЗ'!$C$39:$C$782,1+(F$178-1)+(ROW()-147)*24,1))</f>
        <v>641.62318125000002</v>
      </c>
      <c r="G163" s="43">
        <f>IF($A163="","",INDEX('СЭС АТС НЦЗ'!$C$39:$C$782,1+(G$178-1)+(ROW()-147)*24,1))</f>
        <v>640.38385888000005</v>
      </c>
      <c r="H163" s="43">
        <f>IF($A163="","",INDEX('СЭС АТС НЦЗ'!$C$39:$C$782,1+(H$178-1)+(ROW()-147)*24,1))</f>
        <v>643.75686186999997</v>
      </c>
      <c r="I163" s="43">
        <f>IF($A163="","",INDEX('СЭС АТС НЦЗ'!$C$39:$C$782,1+(I$178-1)+(ROW()-147)*24,1))</f>
        <v>867.06342182000003</v>
      </c>
      <c r="J163" s="43">
        <f>IF($A163="","",INDEX('СЭС АТС НЦЗ'!$C$39:$C$782,1+(J$178-1)+(ROW()-147)*24,1))</f>
        <v>870.30858637999995</v>
      </c>
      <c r="K163" s="43">
        <f>IF($A163="","",INDEX('СЭС АТС НЦЗ'!$C$39:$C$782,1+(K$178-1)+(ROW()-147)*24,1))</f>
        <v>855.33273330999998</v>
      </c>
      <c r="L163" s="43">
        <f>IF($A163="","",INDEX('СЭС АТС НЦЗ'!$C$39:$C$782,1+(L$178-1)+(ROW()-147)*24,1))</f>
        <v>875.24489929000003</v>
      </c>
      <c r="M163" s="43">
        <f>IF($A163="","",INDEX('СЭС АТС НЦЗ'!$C$39:$C$782,1+(M$178-1)+(ROW()-147)*24,1))</f>
        <v>879.25232696</v>
      </c>
      <c r="N163" s="43">
        <f>IF($A163="","",INDEX('СЭС АТС НЦЗ'!$C$39:$C$782,1+(N$178-1)+(ROW()-147)*24,1))</f>
        <v>1008.8865994400001</v>
      </c>
      <c r="O163" s="43">
        <f>IF($A163="","",INDEX('СЭС АТС НЦЗ'!$C$39:$C$782,1+(O$178-1)+(ROW()-147)*24,1))</f>
        <v>991.77252490000001</v>
      </c>
      <c r="P163" s="43">
        <f>IF($A163="","",INDEX('СЭС АТС НЦЗ'!$C$39:$C$782,1+(P$178-1)+(ROW()-147)*24,1))</f>
        <v>862.72482860000002</v>
      </c>
      <c r="Q163" s="43">
        <f>IF($A163="","",INDEX('СЭС АТС НЦЗ'!$C$39:$C$782,1+(Q$178-1)+(ROW()-147)*24,1))</f>
        <v>960.33912824000004</v>
      </c>
      <c r="R163" s="43">
        <f>IF($A163="","",INDEX('СЭС АТС НЦЗ'!$C$39:$C$782,1+(R$178-1)+(ROW()-147)*24,1))</f>
        <v>866.25506072999997</v>
      </c>
      <c r="S163" s="43">
        <f>IF($A163="","",INDEX('СЭС АТС НЦЗ'!$C$39:$C$782,1+(S$178-1)+(ROW()-147)*24,1))</f>
        <v>866.93003632</v>
      </c>
      <c r="T163" s="43">
        <f>IF($A163="","",INDEX('СЭС АТС НЦЗ'!$C$39:$C$782,1+(T$178-1)+(ROW()-147)*24,1))</f>
        <v>998.27908348999995</v>
      </c>
      <c r="U163" s="43">
        <f>IF($A163="","",INDEX('СЭС АТС НЦЗ'!$C$39:$C$782,1+(U$178-1)+(ROW()-147)*24,1))</f>
        <v>1027.88118551</v>
      </c>
      <c r="V163" s="43">
        <f>IF($A163="","",INDEX('СЭС АТС НЦЗ'!$C$39:$C$782,1+(V$178-1)+(ROW()-147)*24,1))</f>
        <v>1025.44843049</v>
      </c>
      <c r="W163" s="43">
        <f>IF($A163="","",INDEX('СЭС АТС НЦЗ'!$C$39:$C$782,1+(W$178-1)+(ROW()-147)*24,1))</f>
        <v>1029.0389015999999</v>
      </c>
      <c r="X163" s="43">
        <f>IF($A163="","",INDEX('СЭС АТС НЦЗ'!$C$39:$C$782,1+(X$178-1)+(ROW()-147)*24,1))</f>
        <v>1057.6386405400001</v>
      </c>
      <c r="Y163" s="43">
        <f>IF($A163="","",INDEX('СЭС АТС НЦЗ'!$C$39:$C$782,1+(Y$178-1)+(ROW()-147)*24,1))</f>
        <v>1051.1134766099999</v>
      </c>
    </row>
    <row r="164" spans="1:25" ht="15.75" x14ac:dyDescent="0.25">
      <c r="A164" s="41">
        <v>18</v>
      </c>
      <c r="B164" s="43">
        <f>IF($A164="","",INDEX('СЭС АТС НЦЗ'!$C$39:$C$782,1+(B$178-1)+(ROW()-147)*24,1))</f>
        <v>1038.43296212</v>
      </c>
      <c r="C164" s="43">
        <f>IF($A164="","",INDEX('СЭС АТС НЦЗ'!$C$39:$C$782,1+(C$178-1)+(ROW()-147)*24,1))</f>
        <v>870.80594834999999</v>
      </c>
      <c r="D164" s="43">
        <f>IF($A164="","",INDEX('СЭС АТС НЦЗ'!$C$39:$C$782,1+(D$178-1)+(ROW()-147)*24,1))</f>
        <v>878.18039777000001</v>
      </c>
      <c r="E164" s="43">
        <f>IF($A164="","",INDEX('СЭС АТС НЦЗ'!$C$39:$C$782,1+(E$178-1)+(ROW()-147)*24,1))</f>
        <v>881.01469801999997</v>
      </c>
      <c r="F164" s="43">
        <f>IF($A164="","",INDEX('СЭС АТС НЦЗ'!$C$39:$C$782,1+(F$178-1)+(ROW()-147)*24,1))</f>
        <v>875.54052836000005</v>
      </c>
      <c r="G164" s="43">
        <f>IF($A164="","",INDEX('СЭС АТС НЦЗ'!$C$39:$C$782,1+(G$178-1)+(ROW()-147)*24,1))</f>
        <v>871.80525506000004</v>
      </c>
      <c r="H164" s="43">
        <f>IF($A164="","",INDEX('СЭС АТС НЦЗ'!$C$39:$C$782,1+(H$178-1)+(ROW()-147)*24,1))</f>
        <v>870.58548081000004</v>
      </c>
      <c r="I164" s="43">
        <f>IF($A164="","",INDEX('СЭС АТС НЦЗ'!$C$39:$C$782,1+(I$178-1)+(ROW()-147)*24,1))</f>
        <v>913.04387778</v>
      </c>
      <c r="J164" s="43">
        <f>IF($A164="","",INDEX('СЭС АТС НЦЗ'!$C$39:$C$782,1+(J$178-1)+(ROW()-147)*24,1))</f>
        <v>922.86318831999995</v>
      </c>
      <c r="K164" s="43">
        <f>IF($A164="","",INDEX('СЭС АТС НЦЗ'!$C$39:$C$782,1+(K$178-1)+(ROW()-147)*24,1))</f>
        <v>920.27389187999995</v>
      </c>
      <c r="L164" s="43">
        <f>IF($A164="","",INDEX('СЭС АТС НЦЗ'!$C$39:$C$782,1+(L$178-1)+(ROW()-147)*24,1))</f>
        <v>917.84265977999996</v>
      </c>
      <c r="M164" s="43">
        <f>IF($A164="","",INDEX('СЭС АТС НЦЗ'!$C$39:$C$782,1+(M$178-1)+(ROW()-147)*24,1))</f>
        <v>932.44072971000003</v>
      </c>
      <c r="N164" s="43">
        <f>IF($A164="","",INDEX('СЭС АТС НЦЗ'!$C$39:$C$782,1+(N$178-1)+(ROW()-147)*24,1))</f>
        <v>922.35052203999999</v>
      </c>
      <c r="O164" s="43">
        <f>IF($A164="","",INDEX('СЭС АТС НЦЗ'!$C$39:$C$782,1+(O$178-1)+(ROW()-147)*24,1))</f>
        <v>920.24615385000004</v>
      </c>
      <c r="P164" s="43">
        <f>IF($A164="","",INDEX('СЭС АТС НЦЗ'!$C$39:$C$782,1+(P$178-1)+(ROW()-147)*24,1))</f>
        <v>927.98652903000004</v>
      </c>
      <c r="Q164" s="43">
        <f>IF($A164="","",INDEX('СЭС АТС НЦЗ'!$C$39:$C$782,1+(Q$178-1)+(ROW()-147)*24,1))</f>
        <v>928.39194201999999</v>
      </c>
      <c r="R164" s="43">
        <f>IF($A164="","",INDEX('СЭС АТС НЦЗ'!$C$39:$C$782,1+(R$178-1)+(ROW()-147)*24,1))</f>
        <v>922.52834271999996</v>
      </c>
      <c r="S164" s="43">
        <f>IF($A164="","",INDEX('СЭС АТС НЦЗ'!$C$39:$C$782,1+(S$178-1)+(ROW()-147)*24,1))</f>
        <v>922.30963192000002</v>
      </c>
      <c r="T164" s="43">
        <f>IF($A164="","",INDEX('СЭС АТС НЦЗ'!$C$39:$C$782,1+(T$178-1)+(ROW()-147)*24,1))</f>
        <v>922.01319178000006</v>
      </c>
      <c r="U164" s="43">
        <f>IF($A164="","",INDEX('СЭС АТС НЦЗ'!$C$39:$C$782,1+(U$178-1)+(ROW()-147)*24,1))</f>
        <v>927.72297936999996</v>
      </c>
      <c r="V164" s="43">
        <f>IF($A164="","",INDEX('СЭС АТС НЦЗ'!$C$39:$C$782,1+(V$178-1)+(ROW()-147)*24,1))</f>
        <v>1030.21263387</v>
      </c>
      <c r="W164" s="43">
        <f>IF($A164="","",INDEX('СЭС АТС НЦЗ'!$C$39:$C$782,1+(W$178-1)+(ROW()-147)*24,1))</f>
        <v>1036.06358559</v>
      </c>
      <c r="X164" s="43">
        <f>IF($A164="","",INDEX('СЭС АТС НЦЗ'!$C$39:$C$782,1+(X$178-1)+(ROW()-147)*24,1))</f>
        <v>1039.1978613199999</v>
      </c>
      <c r="Y164" s="43">
        <f>IF($A164="","",INDEX('СЭС АТС НЦЗ'!$C$39:$C$782,1+(Y$178-1)+(ROW()-147)*24,1))</f>
        <v>1037.8205748099999</v>
      </c>
    </row>
    <row r="165" spans="1:25" ht="15.75" x14ac:dyDescent="0.25">
      <c r="A165" s="41">
        <v>19</v>
      </c>
      <c r="B165" s="43">
        <f>IF($A165="","",INDEX('СЭС АТС НЦЗ'!$C$39:$C$782,1+(B$178-1)+(ROW()-147)*24,1))</f>
        <v>925.99990155</v>
      </c>
      <c r="C165" s="43">
        <f>IF($A165="","",INDEX('СЭС АТС НЦЗ'!$C$39:$C$782,1+(C$178-1)+(ROW()-147)*24,1))</f>
        <v>917.60431788999995</v>
      </c>
      <c r="D165" s="43">
        <f>IF($A165="","",INDEX('СЭС АТС НЦЗ'!$C$39:$C$782,1+(D$178-1)+(ROW()-147)*24,1))</f>
        <v>920.22319806999997</v>
      </c>
      <c r="E165" s="43">
        <f>IF($A165="","",INDEX('СЭС АТС НЦЗ'!$C$39:$C$782,1+(E$178-1)+(ROW()-147)*24,1))</f>
        <v>921.94088038999996</v>
      </c>
      <c r="F165" s="43">
        <f>IF($A165="","",INDEX('СЭС АТС НЦЗ'!$C$39:$C$782,1+(F$178-1)+(ROW()-147)*24,1))</f>
        <v>921.4603439</v>
      </c>
      <c r="G165" s="43">
        <f>IF($A165="","",INDEX('СЭС АТС НЦЗ'!$C$39:$C$782,1+(G$178-1)+(ROW()-147)*24,1))</f>
        <v>920.61161464999998</v>
      </c>
      <c r="H165" s="43">
        <f>IF($A165="","",INDEX('СЭС АТС НЦЗ'!$C$39:$C$782,1+(H$178-1)+(ROW()-147)*24,1))</f>
        <v>915.51372476999995</v>
      </c>
      <c r="I165" s="43">
        <f>IF($A165="","",INDEX('СЭС АТС НЦЗ'!$C$39:$C$782,1+(I$178-1)+(ROW()-147)*24,1))</f>
        <v>858.77632194</v>
      </c>
      <c r="J165" s="43">
        <f>IF($A165="","",INDEX('СЭС АТС НЦЗ'!$C$39:$C$782,1+(J$178-1)+(ROW()-147)*24,1))</f>
        <v>864.10270247000005</v>
      </c>
      <c r="K165" s="43">
        <f>IF($A165="","",INDEX('СЭС АТС НЦЗ'!$C$39:$C$782,1+(K$178-1)+(ROW()-147)*24,1))</f>
        <v>866.81468393</v>
      </c>
      <c r="L165" s="43">
        <f>IF($A165="","",INDEX('СЭС АТС НЦЗ'!$C$39:$C$782,1+(L$178-1)+(ROW()-147)*24,1))</f>
        <v>871.45474734000004</v>
      </c>
      <c r="M165" s="43">
        <f>IF($A165="","",INDEX('СЭС АТС НЦЗ'!$C$39:$C$782,1+(M$178-1)+(ROW()-147)*24,1))</f>
        <v>862.27230567000004</v>
      </c>
      <c r="N165" s="43">
        <f>IF($A165="","",INDEX('СЭС АТС НЦЗ'!$C$39:$C$782,1+(N$178-1)+(ROW()-147)*24,1))</f>
        <v>869.30984217000002</v>
      </c>
      <c r="O165" s="43">
        <f>IF($A165="","",INDEX('СЭС АТС НЦЗ'!$C$39:$C$782,1+(O$178-1)+(ROW()-147)*24,1))</f>
        <v>870.14178147999996</v>
      </c>
      <c r="P165" s="43">
        <f>IF($A165="","",INDEX('СЭС АТС НЦЗ'!$C$39:$C$782,1+(P$178-1)+(ROW()-147)*24,1))</f>
        <v>864.85502856999994</v>
      </c>
      <c r="Q165" s="43">
        <f>IF($A165="","",INDEX('СЭС АТС НЦЗ'!$C$39:$C$782,1+(Q$178-1)+(ROW()-147)*24,1))</f>
        <v>857.95559714000001</v>
      </c>
      <c r="R165" s="43">
        <f>IF($A165="","",INDEX('СЭС АТС НЦЗ'!$C$39:$C$782,1+(R$178-1)+(ROW()-147)*24,1))</f>
        <v>856.79346263000002</v>
      </c>
      <c r="S165" s="43">
        <f>IF($A165="","",INDEX('СЭС АТС НЦЗ'!$C$39:$C$782,1+(S$178-1)+(ROW()-147)*24,1))</f>
        <v>860.68355416999998</v>
      </c>
      <c r="T165" s="43">
        <f>IF($A165="","",INDEX('СЭС АТС НЦЗ'!$C$39:$C$782,1+(T$178-1)+(ROW()-147)*24,1))</f>
        <v>856.51178329000004</v>
      </c>
      <c r="U165" s="43">
        <f>IF($A165="","",INDEX('СЭС АТС НЦЗ'!$C$39:$C$782,1+(U$178-1)+(ROW()-147)*24,1))</f>
        <v>860.57255631999999</v>
      </c>
      <c r="V165" s="43">
        <f>IF($A165="","",INDEX('СЭС АТС НЦЗ'!$C$39:$C$782,1+(V$178-1)+(ROW()-147)*24,1))</f>
        <v>869.32753200000002</v>
      </c>
      <c r="W165" s="43">
        <f>IF($A165="","",INDEX('СЭС АТС НЦЗ'!$C$39:$C$782,1+(W$178-1)+(ROW()-147)*24,1))</f>
        <v>867.61333160000004</v>
      </c>
      <c r="X165" s="43">
        <f>IF($A165="","",INDEX('СЭС АТС НЦЗ'!$C$39:$C$782,1+(X$178-1)+(ROW()-147)*24,1))</f>
        <v>867.57196202</v>
      </c>
      <c r="Y165" s="43">
        <f>IF($A165="","",INDEX('СЭС АТС НЦЗ'!$C$39:$C$782,1+(Y$178-1)+(ROW()-147)*24,1))</f>
        <v>864.82658849999996</v>
      </c>
    </row>
    <row r="166" spans="1:25" ht="15.75" x14ac:dyDescent="0.25">
      <c r="A166" s="41">
        <v>20</v>
      </c>
      <c r="B166" s="43">
        <f>IF($A166="","",INDEX('СЭС АТС НЦЗ'!$C$39:$C$782,1+(B$178-1)+(ROW()-147)*24,1))</f>
        <v>853.82938396999998</v>
      </c>
      <c r="C166" s="43">
        <f>IF($A166="","",INDEX('СЭС АТС НЦЗ'!$C$39:$C$782,1+(C$178-1)+(ROW()-147)*24,1))</f>
        <v>853.47504186000003</v>
      </c>
      <c r="D166" s="43">
        <f>IF($A166="","",INDEX('СЭС АТС НЦЗ'!$C$39:$C$782,1+(D$178-1)+(ROW()-147)*24,1))</f>
        <v>843.62199145</v>
      </c>
      <c r="E166" s="43">
        <f>IF($A166="","",INDEX('СЭС АТС НЦЗ'!$C$39:$C$782,1+(E$178-1)+(ROW()-147)*24,1))</f>
        <v>851.25479676999998</v>
      </c>
      <c r="F166" s="43">
        <f>IF($A166="","",INDEX('СЭС АТС НЦЗ'!$C$39:$C$782,1+(F$178-1)+(ROW()-147)*24,1))</f>
        <v>845.32494457999996</v>
      </c>
      <c r="G166" s="43">
        <f>IF($A166="","",INDEX('СЭС АТС НЦЗ'!$C$39:$C$782,1+(G$178-1)+(ROW()-147)*24,1))</f>
        <v>844.16507564999995</v>
      </c>
      <c r="H166" s="43">
        <f>IF($A166="","",INDEX('СЭС АТС НЦЗ'!$C$39:$C$782,1+(H$178-1)+(ROW()-147)*24,1))</f>
        <v>853.69326108999996</v>
      </c>
      <c r="I166" s="43">
        <f>IF($A166="","",INDEX('СЭС АТС НЦЗ'!$C$39:$C$782,1+(I$178-1)+(ROW()-147)*24,1))</f>
        <v>894.56601422000006</v>
      </c>
      <c r="J166" s="43">
        <f>IF($A166="","",INDEX('СЭС АТС НЦЗ'!$C$39:$C$782,1+(J$178-1)+(ROW()-147)*24,1))</f>
        <v>899.95937212000001</v>
      </c>
      <c r="K166" s="43">
        <f>IF($A166="","",INDEX('СЭС АТС НЦЗ'!$C$39:$C$782,1+(K$178-1)+(ROW()-147)*24,1))</f>
        <v>901.60173657999997</v>
      </c>
      <c r="L166" s="43">
        <f>IF($A166="","",INDEX('СЭС АТС НЦЗ'!$C$39:$C$782,1+(L$178-1)+(ROW()-147)*24,1))</f>
        <v>900.55705569999998</v>
      </c>
      <c r="M166" s="43">
        <f>IF($A166="","",INDEX('СЭС АТС НЦЗ'!$C$39:$C$782,1+(M$178-1)+(ROW()-147)*24,1))</f>
        <v>900.98355761000005</v>
      </c>
      <c r="N166" s="43">
        <f>IF($A166="","",INDEX('СЭС АТС НЦЗ'!$C$39:$C$782,1+(N$178-1)+(ROW()-147)*24,1))</f>
        <v>897.71416738999994</v>
      </c>
      <c r="O166" s="43">
        <f>IF($A166="","",INDEX('СЭС АТС НЦЗ'!$C$39:$C$782,1+(O$178-1)+(ROW()-147)*24,1))</f>
        <v>894.03161364000005</v>
      </c>
      <c r="P166" s="43">
        <f>IF($A166="","",INDEX('СЭС АТС НЦЗ'!$C$39:$C$782,1+(P$178-1)+(ROW()-147)*24,1))</f>
        <v>900.67982673999995</v>
      </c>
      <c r="Q166" s="43">
        <f>IF($A166="","",INDEX('СЭС АТС НЦЗ'!$C$39:$C$782,1+(Q$178-1)+(ROW()-147)*24,1))</f>
        <v>901.75753026999996</v>
      </c>
      <c r="R166" s="43">
        <f>IF($A166="","",INDEX('СЭС АТС НЦЗ'!$C$39:$C$782,1+(R$178-1)+(ROW()-147)*24,1))</f>
        <v>894.01013396999997</v>
      </c>
      <c r="S166" s="43">
        <f>IF($A166="","",INDEX('СЭС АТС НЦЗ'!$C$39:$C$782,1+(S$178-1)+(ROW()-147)*24,1))</f>
        <v>893.00472554999999</v>
      </c>
      <c r="T166" s="43">
        <f>IF($A166="","",INDEX('СЭС АТС НЦЗ'!$C$39:$C$782,1+(T$178-1)+(ROW()-147)*24,1))</f>
        <v>900.99122263000004</v>
      </c>
      <c r="U166" s="43">
        <f>IF($A166="","",INDEX('СЭС АТС НЦЗ'!$C$39:$C$782,1+(U$178-1)+(ROW()-147)*24,1))</f>
        <v>896.35214537000002</v>
      </c>
      <c r="V166" s="43">
        <f>IF($A166="","",INDEX('СЭС АТС НЦЗ'!$C$39:$C$782,1+(V$178-1)+(ROW()-147)*24,1))</f>
        <v>888.76414277000003</v>
      </c>
      <c r="W166" s="43">
        <f>IF($A166="","",INDEX('СЭС АТС НЦЗ'!$C$39:$C$782,1+(W$178-1)+(ROW()-147)*24,1))</f>
        <v>899.54502114000002</v>
      </c>
      <c r="X166" s="43">
        <f>IF($A166="","",INDEX('СЭС АТС НЦЗ'!$C$39:$C$782,1+(X$178-1)+(ROW()-147)*24,1))</f>
        <v>900.26570326000001</v>
      </c>
      <c r="Y166" s="43">
        <f>IF($A166="","",INDEX('СЭС АТС НЦЗ'!$C$39:$C$782,1+(Y$178-1)+(ROW()-147)*24,1))</f>
        <v>904.24035186000003</v>
      </c>
    </row>
    <row r="167" spans="1:25" ht="15.75" x14ac:dyDescent="0.25">
      <c r="A167" s="41">
        <v>21</v>
      </c>
      <c r="B167" s="43">
        <f>IF($A167="","",INDEX('СЭС АТС НЦЗ'!$C$39:$C$782,1+(B$178-1)+(ROW()-147)*24,1))</f>
        <v>895.09822893</v>
      </c>
      <c r="C167" s="43">
        <f>IF($A167="","",INDEX('СЭС АТС НЦЗ'!$C$39:$C$782,1+(C$178-1)+(ROW()-147)*24,1))</f>
        <v>894.40528633999998</v>
      </c>
      <c r="D167" s="43">
        <f>IF($A167="","",INDEX('СЭС АТС НЦЗ'!$C$39:$C$782,1+(D$178-1)+(ROW()-147)*24,1))</f>
        <v>904.41859962000001</v>
      </c>
      <c r="E167" s="43">
        <f>IF($A167="","",INDEX('СЭС АТС НЦЗ'!$C$39:$C$782,1+(E$178-1)+(ROW()-147)*24,1))</f>
        <v>906.15137005999998</v>
      </c>
      <c r="F167" s="43">
        <f>IF($A167="","",INDEX('СЭС АТС НЦЗ'!$C$39:$C$782,1+(F$178-1)+(ROW()-147)*24,1))</f>
        <v>902.82789218999994</v>
      </c>
      <c r="G167" s="43">
        <f>IF($A167="","",INDEX('СЭС АТС НЦЗ'!$C$39:$C$782,1+(G$178-1)+(ROW()-147)*24,1))</f>
        <v>900.54616175000001</v>
      </c>
      <c r="H167" s="43">
        <f>IF($A167="","",INDEX('СЭС АТС НЦЗ'!$C$39:$C$782,1+(H$178-1)+(ROW()-147)*24,1))</f>
        <v>900.96345045999999</v>
      </c>
      <c r="I167" s="43">
        <f>IF($A167="","",INDEX('СЭС АТС НЦЗ'!$C$39:$C$782,1+(I$178-1)+(ROW()-147)*24,1))</f>
        <v>1050.4701807199999</v>
      </c>
      <c r="J167" s="43">
        <f>IF($A167="","",INDEX('СЭС АТС НЦЗ'!$C$39:$C$782,1+(J$178-1)+(ROW()-147)*24,1))</f>
        <v>1048.75717173</v>
      </c>
      <c r="K167" s="43">
        <f>IF($A167="","",INDEX('СЭС АТС НЦЗ'!$C$39:$C$782,1+(K$178-1)+(ROW()-147)*24,1))</f>
        <v>1057.9475710700001</v>
      </c>
      <c r="L167" s="43">
        <f>IF($A167="","",INDEX('СЭС АТС НЦЗ'!$C$39:$C$782,1+(L$178-1)+(ROW()-147)*24,1))</f>
        <v>1051.18010749</v>
      </c>
      <c r="M167" s="43">
        <f>IF($A167="","",INDEX('СЭС АТС НЦЗ'!$C$39:$C$782,1+(M$178-1)+(ROW()-147)*24,1))</f>
        <v>1044.0032326600001</v>
      </c>
      <c r="N167" s="43">
        <f>IF($A167="","",INDEX('СЭС АТС НЦЗ'!$C$39:$C$782,1+(N$178-1)+(ROW()-147)*24,1))</f>
        <v>1060.81833708</v>
      </c>
      <c r="O167" s="43">
        <f>IF($A167="","",INDEX('СЭС АТС НЦЗ'!$C$39:$C$782,1+(O$178-1)+(ROW()-147)*24,1))</f>
        <v>1067.19016369</v>
      </c>
      <c r="P167" s="43">
        <f>IF($A167="","",INDEX('СЭС АТС НЦЗ'!$C$39:$C$782,1+(P$178-1)+(ROW()-147)*24,1))</f>
        <v>1064.7441298700001</v>
      </c>
      <c r="Q167" s="43">
        <f>IF($A167="","",INDEX('СЭС АТС НЦЗ'!$C$39:$C$782,1+(Q$178-1)+(ROW()-147)*24,1))</f>
        <v>1067.01884249</v>
      </c>
      <c r="R167" s="43">
        <f>IF($A167="","",INDEX('СЭС АТС НЦЗ'!$C$39:$C$782,1+(R$178-1)+(ROW()-147)*24,1))</f>
        <v>1070.8176425300001</v>
      </c>
      <c r="S167" s="43">
        <f>IF($A167="","",INDEX('СЭС АТС НЦЗ'!$C$39:$C$782,1+(S$178-1)+(ROW()-147)*24,1))</f>
        <v>1068.04396554</v>
      </c>
      <c r="T167" s="43">
        <f>IF($A167="","",INDEX('СЭС АТС НЦЗ'!$C$39:$C$782,1+(T$178-1)+(ROW()-147)*24,1))</f>
        <v>1062.4197988599999</v>
      </c>
      <c r="U167" s="43">
        <f>IF($A167="","",INDEX('СЭС АТС НЦЗ'!$C$39:$C$782,1+(U$178-1)+(ROW()-147)*24,1))</f>
        <v>1055.4506153899999</v>
      </c>
      <c r="V167" s="43">
        <f>IF($A167="","",INDEX('СЭС АТС НЦЗ'!$C$39:$C$782,1+(V$178-1)+(ROW()-147)*24,1))</f>
        <v>1073.29435186</v>
      </c>
      <c r="W167" s="43">
        <f>IF($A167="","",INDEX('СЭС АТС НЦЗ'!$C$39:$C$782,1+(W$178-1)+(ROW()-147)*24,1))</f>
        <v>1068.7777833</v>
      </c>
      <c r="X167" s="43">
        <f>IF($A167="","",INDEX('СЭС АТС НЦЗ'!$C$39:$C$782,1+(X$178-1)+(ROW()-147)*24,1))</f>
        <v>1408.25065477</v>
      </c>
      <c r="Y167" s="43">
        <f>IF($A167="","",INDEX('СЭС АТС НЦЗ'!$C$39:$C$782,1+(Y$178-1)+(ROW()-147)*24,1))</f>
        <v>1074.00096975</v>
      </c>
    </row>
    <row r="168" spans="1:25" ht="15.75" x14ac:dyDescent="0.25">
      <c r="A168" s="41">
        <v>22</v>
      </c>
      <c r="B168" s="43">
        <f>IF($A168="","",INDEX('СЭС АТС НЦЗ'!$C$39:$C$782,1+(B$178-1)+(ROW()-147)*24,1))</f>
        <v>1069.7421586800001</v>
      </c>
      <c r="C168" s="43">
        <f>IF($A168="","",INDEX('СЭС АТС НЦЗ'!$C$39:$C$782,1+(C$178-1)+(ROW()-147)*24,1))</f>
        <v>1072.8820208100001</v>
      </c>
      <c r="D168" s="43">
        <f>IF($A168="","",INDEX('СЭС АТС НЦЗ'!$C$39:$C$782,1+(D$178-1)+(ROW()-147)*24,1))</f>
        <v>1070.2985613200001</v>
      </c>
      <c r="E168" s="43">
        <f>IF($A168="","",INDEX('СЭС АТС НЦЗ'!$C$39:$C$782,1+(E$178-1)+(ROW()-147)*24,1))</f>
        <v>1068.69745504</v>
      </c>
      <c r="F168" s="43">
        <f>IF($A168="","",INDEX('СЭС АТС НЦЗ'!$C$39:$C$782,1+(F$178-1)+(ROW()-147)*24,1))</f>
        <v>1068.25573435</v>
      </c>
      <c r="G168" s="43">
        <f>IF($A168="","",INDEX('СЭС АТС НЦЗ'!$C$39:$C$782,1+(G$178-1)+(ROW()-147)*24,1))</f>
        <v>1064.31534141</v>
      </c>
      <c r="H168" s="43">
        <f>IF($A168="","",INDEX('СЭС АТС НЦЗ'!$C$39:$C$782,1+(H$178-1)+(ROW()-147)*24,1))</f>
        <v>1062.6970358900001</v>
      </c>
      <c r="I168" s="43">
        <f>IF($A168="","",INDEX('СЭС АТС НЦЗ'!$C$39:$C$782,1+(I$178-1)+(ROW()-147)*24,1))</f>
        <v>772.33917646999998</v>
      </c>
      <c r="J168" s="43">
        <f>IF($A168="","",INDEX('СЭС АТС НЦЗ'!$C$39:$C$782,1+(J$178-1)+(ROW()-147)*24,1))</f>
        <v>779.62715556000001</v>
      </c>
      <c r="K168" s="43">
        <f>IF($A168="","",INDEX('СЭС АТС НЦЗ'!$C$39:$C$782,1+(K$178-1)+(ROW()-147)*24,1))</f>
        <v>782.94957336000004</v>
      </c>
      <c r="L168" s="43">
        <f>IF($A168="","",INDEX('СЭС АТС НЦЗ'!$C$39:$C$782,1+(L$178-1)+(ROW()-147)*24,1))</f>
        <v>780.06155723999996</v>
      </c>
      <c r="M168" s="43">
        <f>IF($A168="","",INDEX('СЭС АТС НЦЗ'!$C$39:$C$782,1+(M$178-1)+(ROW()-147)*24,1))</f>
        <v>772.82568806999996</v>
      </c>
      <c r="N168" s="43">
        <f>IF($A168="","",INDEX('СЭС АТС НЦЗ'!$C$39:$C$782,1+(N$178-1)+(ROW()-147)*24,1))</f>
        <v>776.69882381000002</v>
      </c>
      <c r="O168" s="43">
        <f>IF($A168="","",INDEX('СЭС АТС НЦЗ'!$C$39:$C$782,1+(O$178-1)+(ROW()-147)*24,1))</f>
        <v>780.85966896000002</v>
      </c>
      <c r="P168" s="43">
        <f>IF($A168="","",INDEX('СЭС АТС НЦЗ'!$C$39:$C$782,1+(P$178-1)+(ROW()-147)*24,1))</f>
        <v>771.39287464999995</v>
      </c>
      <c r="Q168" s="43">
        <f>IF($A168="","",INDEX('СЭС АТС НЦЗ'!$C$39:$C$782,1+(Q$178-1)+(ROW()-147)*24,1))</f>
        <v>781.45396362999998</v>
      </c>
      <c r="R168" s="43">
        <f>IF($A168="","",INDEX('СЭС АТС НЦЗ'!$C$39:$C$782,1+(R$178-1)+(ROW()-147)*24,1))</f>
        <v>781.29422250000005</v>
      </c>
      <c r="S168" s="43">
        <f>IF($A168="","",INDEX('СЭС АТС НЦЗ'!$C$39:$C$782,1+(S$178-1)+(ROW()-147)*24,1))</f>
        <v>776.75255920999996</v>
      </c>
      <c r="T168" s="43">
        <f>IF($A168="","",INDEX('СЭС АТС НЦЗ'!$C$39:$C$782,1+(T$178-1)+(ROW()-147)*24,1))</f>
        <v>784.28165731000001</v>
      </c>
      <c r="U168" s="43">
        <f>IF($A168="","",INDEX('СЭС АТС НЦЗ'!$C$39:$C$782,1+(U$178-1)+(ROW()-147)*24,1))</f>
        <v>781.08684892999997</v>
      </c>
      <c r="V168" s="43">
        <f>IF($A168="","",INDEX('СЭС АТС НЦЗ'!$C$39:$C$782,1+(V$178-1)+(ROW()-147)*24,1))</f>
        <v>781.59487024999999</v>
      </c>
      <c r="W168" s="43">
        <f>IF($A168="","",INDEX('СЭС АТС НЦЗ'!$C$39:$C$782,1+(W$178-1)+(ROW()-147)*24,1))</f>
        <v>784.34009584</v>
      </c>
      <c r="X168" s="43">
        <f>IF($A168="","",INDEX('СЭС АТС НЦЗ'!$C$39:$C$782,1+(X$178-1)+(ROW()-147)*24,1))</f>
        <v>785.03824554000005</v>
      </c>
      <c r="Y168" s="43">
        <f>IF($A168="","",INDEX('СЭС АТС НЦЗ'!$C$39:$C$782,1+(Y$178-1)+(ROW()-147)*24,1))</f>
        <v>780.69597667999994</v>
      </c>
    </row>
    <row r="169" spans="1:25" ht="15.75" x14ac:dyDescent="0.25">
      <c r="A169" s="41">
        <v>23</v>
      </c>
      <c r="B169" s="43">
        <f>IF($A169="","",INDEX('СЭС АТС НЦЗ'!$C$39:$C$782,1+(B$178-1)+(ROW()-147)*24,1))</f>
        <v>777.71441378999998</v>
      </c>
      <c r="C169" s="43">
        <f>IF($A169="","",INDEX('СЭС АТС НЦЗ'!$C$39:$C$782,1+(C$178-1)+(ROW()-147)*24,1))</f>
        <v>772.13425983000002</v>
      </c>
      <c r="D169" s="43">
        <f>IF($A169="","",INDEX('СЭС АТС НЦЗ'!$C$39:$C$782,1+(D$178-1)+(ROW()-147)*24,1))</f>
        <v>768.51946898000006</v>
      </c>
      <c r="E169" s="43">
        <f>IF($A169="","",INDEX('СЭС АТС НЦЗ'!$C$39:$C$782,1+(E$178-1)+(ROW()-147)*24,1))</f>
        <v>769.02482891</v>
      </c>
      <c r="F169" s="43">
        <f>IF($A169="","",INDEX('СЭС АТС НЦЗ'!$C$39:$C$782,1+(F$178-1)+(ROW()-147)*24,1))</f>
        <v>773.9513359</v>
      </c>
      <c r="G169" s="43">
        <f>IF($A169="","",INDEX('СЭС АТС НЦЗ'!$C$39:$C$782,1+(G$178-1)+(ROW()-147)*24,1))</f>
        <v>772.78593866000006</v>
      </c>
      <c r="H169" s="43">
        <f>IF($A169="","",INDEX('СЭС АТС НЦЗ'!$C$39:$C$782,1+(H$178-1)+(ROW()-147)*24,1))</f>
        <v>773.36542452000003</v>
      </c>
      <c r="I169" s="43">
        <f>IF($A169="","",INDEX('СЭС АТС НЦЗ'!$C$39:$C$782,1+(I$178-1)+(ROW()-147)*24,1))</f>
        <v>811.14311437000003</v>
      </c>
      <c r="J169" s="43">
        <f>IF($A169="","",INDEX('СЭС АТС НЦЗ'!$C$39:$C$782,1+(J$178-1)+(ROW()-147)*24,1))</f>
        <v>800.62330295000004</v>
      </c>
      <c r="K169" s="43">
        <f>IF($A169="","",INDEX('СЭС АТС НЦЗ'!$C$39:$C$782,1+(K$178-1)+(ROW()-147)*24,1))</f>
        <v>806.77824247000001</v>
      </c>
      <c r="L169" s="43">
        <f>IF($A169="","",INDEX('СЭС АТС НЦЗ'!$C$39:$C$782,1+(L$178-1)+(ROW()-147)*24,1))</f>
        <v>814.36660172999996</v>
      </c>
      <c r="M169" s="43">
        <f>IF($A169="","",INDEX('СЭС АТС НЦЗ'!$C$39:$C$782,1+(M$178-1)+(ROW()-147)*24,1))</f>
        <v>805.30097826999997</v>
      </c>
      <c r="N169" s="43">
        <f>IF($A169="","",INDEX('СЭС АТС НЦЗ'!$C$39:$C$782,1+(N$178-1)+(ROW()-147)*24,1))</f>
        <v>801.55389375000004</v>
      </c>
      <c r="O169" s="43">
        <f>IF($A169="","",INDEX('СЭС АТС НЦЗ'!$C$39:$C$782,1+(O$178-1)+(ROW()-147)*24,1))</f>
        <v>810.46438825999996</v>
      </c>
      <c r="P169" s="43">
        <f>IF($A169="","",INDEX('СЭС АТС НЦЗ'!$C$39:$C$782,1+(P$178-1)+(ROW()-147)*24,1))</f>
        <v>819.98896968999998</v>
      </c>
      <c r="Q169" s="43">
        <f>IF($A169="","",INDEX('СЭС АТС НЦЗ'!$C$39:$C$782,1+(Q$178-1)+(ROW()-147)*24,1))</f>
        <v>822.04362827</v>
      </c>
      <c r="R169" s="43">
        <f>IF($A169="","",INDEX('СЭС АТС НЦЗ'!$C$39:$C$782,1+(R$178-1)+(ROW()-147)*24,1))</f>
        <v>812.29560736999997</v>
      </c>
      <c r="S169" s="43">
        <f>IF($A169="","",INDEX('СЭС АТС НЦЗ'!$C$39:$C$782,1+(S$178-1)+(ROW()-147)*24,1))</f>
        <v>817.05368682000005</v>
      </c>
      <c r="T169" s="43">
        <f>IF($A169="","",INDEX('СЭС АТС НЦЗ'!$C$39:$C$782,1+(T$178-1)+(ROW()-147)*24,1))</f>
        <v>814.81672921999996</v>
      </c>
      <c r="U169" s="43">
        <f>IF($A169="","",INDEX('СЭС АТС НЦЗ'!$C$39:$C$782,1+(U$178-1)+(ROW()-147)*24,1))</f>
        <v>815.16993216000003</v>
      </c>
      <c r="V169" s="43">
        <f>IF($A169="","",INDEX('СЭС АТС НЦЗ'!$C$39:$C$782,1+(V$178-1)+(ROW()-147)*24,1))</f>
        <v>817.05117313999995</v>
      </c>
      <c r="W169" s="43">
        <f>IF($A169="","",INDEX('СЭС АТС НЦЗ'!$C$39:$C$782,1+(W$178-1)+(ROW()-147)*24,1))</f>
        <v>822.62720611999998</v>
      </c>
      <c r="X169" s="43">
        <f>IF($A169="","",INDEX('СЭС АТС НЦЗ'!$C$39:$C$782,1+(X$178-1)+(ROW()-147)*24,1))</f>
        <v>826.94323367000004</v>
      </c>
      <c r="Y169" s="43">
        <f>IF($A169="","",INDEX('СЭС АТС НЦЗ'!$C$39:$C$782,1+(Y$178-1)+(ROW()-147)*24,1))</f>
        <v>883.44792681000001</v>
      </c>
    </row>
    <row r="170" spans="1:25" ht="15.75" x14ac:dyDescent="0.25">
      <c r="A170" s="41">
        <v>24</v>
      </c>
      <c r="B170" s="43">
        <f>IF($A170="","",INDEX('СЭС АТС НЦЗ'!$C$39:$C$782,1+(B$178-1)+(ROW()-147)*24,1))</f>
        <v>834.94148761999998</v>
      </c>
      <c r="C170" s="43">
        <f>IF($A170="","",INDEX('СЭС АТС НЦЗ'!$C$39:$C$782,1+(C$178-1)+(ROW()-147)*24,1))</f>
        <v>828.24254555000005</v>
      </c>
      <c r="D170" s="43">
        <f>IF($A170="","",INDEX('СЭС АТС НЦЗ'!$C$39:$C$782,1+(D$178-1)+(ROW()-147)*24,1))</f>
        <v>818.83639516999995</v>
      </c>
      <c r="E170" s="43">
        <f>IF($A170="","",INDEX('СЭС АТС НЦЗ'!$C$39:$C$782,1+(E$178-1)+(ROW()-147)*24,1))</f>
        <v>820.71807661000003</v>
      </c>
      <c r="F170" s="43">
        <f>IF($A170="","",INDEX('СЭС АТС НЦЗ'!$C$39:$C$782,1+(F$178-1)+(ROW()-147)*24,1))</f>
        <v>819.74684027000001</v>
      </c>
      <c r="G170" s="43">
        <f>IF($A170="","",INDEX('СЭС АТС НЦЗ'!$C$39:$C$782,1+(G$178-1)+(ROW()-147)*24,1))</f>
        <v>817.93583331000002</v>
      </c>
      <c r="H170" s="43">
        <f>IF($A170="","",INDEX('СЭС АТС НЦЗ'!$C$39:$C$782,1+(H$178-1)+(ROW()-147)*24,1))</f>
        <v>817.23236430999998</v>
      </c>
      <c r="I170" s="43">
        <f>IF($A170="","",INDEX('СЭС АТС НЦЗ'!$C$39:$C$782,1+(I$178-1)+(ROW()-147)*24,1))</f>
        <v>945.06056375000003</v>
      </c>
      <c r="J170" s="43">
        <f>IF($A170="","",INDEX('СЭС АТС НЦЗ'!$C$39:$C$782,1+(J$178-1)+(ROW()-147)*24,1))</f>
        <v>944.48941550999996</v>
      </c>
      <c r="K170" s="43">
        <f>IF($A170="","",INDEX('СЭС АТС НЦЗ'!$C$39:$C$782,1+(K$178-1)+(ROW()-147)*24,1))</f>
        <v>950.65299153000001</v>
      </c>
      <c r="L170" s="43">
        <f>IF($A170="","",INDEX('СЭС АТС НЦЗ'!$C$39:$C$782,1+(L$178-1)+(ROW()-147)*24,1))</f>
        <v>958.31116185999997</v>
      </c>
      <c r="M170" s="43">
        <f>IF($A170="","",INDEX('СЭС АТС НЦЗ'!$C$39:$C$782,1+(M$178-1)+(ROW()-147)*24,1))</f>
        <v>957.46212709999998</v>
      </c>
      <c r="N170" s="43">
        <f>IF($A170="","",INDEX('СЭС АТС НЦЗ'!$C$39:$C$782,1+(N$178-1)+(ROW()-147)*24,1))</f>
        <v>963.88551968000002</v>
      </c>
      <c r="O170" s="43">
        <f>IF($A170="","",INDEX('СЭС АТС НЦЗ'!$C$39:$C$782,1+(O$178-1)+(ROW()-147)*24,1))</f>
        <v>969.02667435000001</v>
      </c>
      <c r="P170" s="43">
        <f>IF($A170="","",INDEX('СЭС АТС НЦЗ'!$C$39:$C$782,1+(P$178-1)+(ROW()-147)*24,1))</f>
        <v>954.95736710000006</v>
      </c>
      <c r="Q170" s="43">
        <f>IF($A170="","",INDEX('СЭС АТС НЦЗ'!$C$39:$C$782,1+(Q$178-1)+(ROW()-147)*24,1))</f>
        <v>968.26599303</v>
      </c>
      <c r="R170" s="43">
        <f>IF($A170="","",INDEX('СЭС АТС НЦЗ'!$C$39:$C$782,1+(R$178-1)+(ROW()-147)*24,1))</f>
        <v>969.64512127</v>
      </c>
      <c r="S170" s="43">
        <f>IF($A170="","",INDEX('СЭС АТС НЦЗ'!$C$39:$C$782,1+(S$178-1)+(ROW()-147)*24,1))</f>
        <v>970.29280071000005</v>
      </c>
      <c r="T170" s="43">
        <f>IF($A170="","",INDEX('СЭС АТС НЦЗ'!$C$39:$C$782,1+(T$178-1)+(ROW()-147)*24,1))</f>
        <v>971.29274401999999</v>
      </c>
      <c r="U170" s="43">
        <f>IF($A170="","",INDEX('СЭС АТС НЦЗ'!$C$39:$C$782,1+(U$178-1)+(ROW()-147)*24,1))</f>
        <v>966.77700589000005</v>
      </c>
      <c r="V170" s="43">
        <f>IF($A170="","",INDEX('СЭС АТС НЦЗ'!$C$39:$C$782,1+(V$178-1)+(ROW()-147)*24,1))</f>
        <v>967.40922488000001</v>
      </c>
      <c r="W170" s="43">
        <f>IF($A170="","",INDEX('СЭС АТС НЦЗ'!$C$39:$C$782,1+(W$178-1)+(ROW()-147)*24,1))</f>
        <v>968.10570990999997</v>
      </c>
      <c r="X170" s="43">
        <f>IF($A170="","",INDEX('СЭС АТС НЦЗ'!$C$39:$C$782,1+(X$178-1)+(ROW()-147)*24,1))</f>
        <v>998.98254926000004</v>
      </c>
      <c r="Y170" s="43">
        <f>IF($A170="","",INDEX('СЭС АТС НЦЗ'!$C$39:$C$782,1+(Y$178-1)+(ROW()-147)*24,1))</f>
        <v>976.20815997</v>
      </c>
    </row>
    <row r="171" spans="1:25" ht="15.75" x14ac:dyDescent="0.25">
      <c r="A171" s="41">
        <v>25</v>
      </c>
      <c r="B171" s="43">
        <f>IF($A171="","",INDEX('СЭС АТС НЦЗ'!$C$39:$C$782,1+(B$178-1)+(ROW()-147)*24,1))</f>
        <v>975.54739854000002</v>
      </c>
      <c r="C171" s="43">
        <f>IF($A171="","",INDEX('СЭС АТС НЦЗ'!$C$39:$C$782,1+(C$178-1)+(ROW()-147)*24,1))</f>
        <v>961.64546290999999</v>
      </c>
      <c r="D171" s="43">
        <f>IF($A171="","",INDEX('СЭС АТС НЦЗ'!$C$39:$C$782,1+(D$178-1)+(ROW()-147)*24,1))</f>
        <v>954.65715799999998</v>
      </c>
      <c r="E171" s="43">
        <f>IF($A171="","",INDEX('СЭС АТС НЦЗ'!$C$39:$C$782,1+(E$178-1)+(ROW()-147)*24,1))</f>
        <v>955.57409495000002</v>
      </c>
      <c r="F171" s="43">
        <f>IF($A171="","",INDEX('СЭС АТС НЦЗ'!$C$39:$C$782,1+(F$178-1)+(ROW()-147)*24,1))</f>
        <v>948.75372910999999</v>
      </c>
      <c r="G171" s="43">
        <f>IF($A171="","",INDEX('СЭС АТС НЦЗ'!$C$39:$C$782,1+(G$178-1)+(ROW()-147)*24,1))</f>
        <v>950.08297275999996</v>
      </c>
      <c r="H171" s="43">
        <f>IF($A171="","",INDEX('СЭС АТС НЦЗ'!$C$39:$C$782,1+(H$178-1)+(ROW()-147)*24,1))</f>
        <v>952.61906255999997</v>
      </c>
      <c r="I171" s="43">
        <f>IF($A171="","",INDEX('СЭС АТС НЦЗ'!$C$39:$C$782,1+(I$178-1)+(ROW()-147)*24,1))</f>
        <v>989.71961403</v>
      </c>
      <c r="J171" s="43">
        <f>IF($A171="","",INDEX('СЭС АТС НЦЗ'!$C$39:$C$782,1+(J$178-1)+(ROW()-147)*24,1))</f>
        <v>989.63627068000005</v>
      </c>
      <c r="K171" s="43">
        <f>IF($A171="","",INDEX('СЭС АТС НЦЗ'!$C$39:$C$782,1+(K$178-1)+(ROW()-147)*24,1))</f>
        <v>995.07375503000003</v>
      </c>
      <c r="L171" s="43">
        <f>IF($A171="","",INDEX('СЭС АТС НЦЗ'!$C$39:$C$782,1+(L$178-1)+(ROW()-147)*24,1))</f>
        <v>997.27133097000001</v>
      </c>
      <c r="M171" s="43">
        <f>IF($A171="","",INDEX('СЭС АТС НЦЗ'!$C$39:$C$782,1+(M$178-1)+(ROW()-147)*24,1))</f>
        <v>985.36596014999998</v>
      </c>
      <c r="N171" s="43">
        <f>IF($A171="","",INDEX('СЭС АТС НЦЗ'!$C$39:$C$782,1+(N$178-1)+(ROW()-147)*24,1))</f>
        <v>992.39302878000001</v>
      </c>
      <c r="O171" s="43">
        <f>IF($A171="","",INDEX('СЭС АТС НЦЗ'!$C$39:$C$782,1+(O$178-1)+(ROW()-147)*24,1))</f>
        <v>997.26725755999996</v>
      </c>
      <c r="P171" s="43">
        <f>IF($A171="","",INDEX('СЭС АТС НЦЗ'!$C$39:$C$782,1+(P$178-1)+(ROW()-147)*24,1))</f>
        <v>989.03768047000005</v>
      </c>
      <c r="Q171" s="43">
        <f>IF($A171="","",INDEX('СЭС АТС НЦЗ'!$C$39:$C$782,1+(Q$178-1)+(ROW()-147)*24,1))</f>
        <v>994.14156959000002</v>
      </c>
      <c r="R171" s="43">
        <f>IF($A171="","",INDEX('СЭС АТС НЦЗ'!$C$39:$C$782,1+(R$178-1)+(ROW()-147)*24,1))</f>
        <v>992.22402750000003</v>
      </c>
      <c r="S171" s="43">
        <f>IF($A171="","",INDEX('СЭС АТС НЦЗ'!$C$39:$C$782,1+(S$178-1)+(ROW()-147)*24,1))</f>
        <v>993.29500793</v>
      </c>
      <c r="T171" s="43">
        <f>IF($A171="","",INDEX('СЭС АТС НЦЗ'!$C$39:$C$782,1+(T$178-1)+(ROW()-147)*24,1))</f>
        <v>988.48139614000002</v>
      </c>
      <c r="U171" s="43">
        <f>IF($A171="","",INDEX('СЭС АТС НЦЗ'!$C$39:$C$782,1+(U$178-1)+(ROW()-147)*24,1))</f>
        <v>991.74345678999998</v>
      </c>
      <c r="V171" s="43">
        <f>IF($A171="","",INDEX('СЭС АТС НЦЗ'!$C$39:$C$782,1+(V$178-1)+(ROW()-147)*24,1))</f>
        <v>994.84682397999995</v>
      </c>
      <c r="W171" s="43">
        <f>IF($A171="","",INDEX('СЭС АТС НЦЗ'!$C$39:$C$782,1+(W$178-1)+(ROW()-147)*24,1))</f>
        <v>997.89332870999999</v>
      </c>
      <c r="X171" s="43">
        <f>IF($A171="","",INDEX('СЭС АТС НЦЗ'!$C$39:$C$782,1+(X$178-1)+(ROW()-147)*24,1))</f>
        <v>1015.0888595500001</v>
      </c>
      <c r="Y171" s="43">
        <f>IF($A171="","",INDEX('СЭС АТС НЦЗ'!$C$39:$C$782,1+(Y$178-1)+(ROW()-147)*24,1))</f>
        <v>1011.56983071</v>
      </c>
    </row>
    <row r="172" spans="1:25" ht="15.75" x14ac:dyDescent="0.25">
      <c r="A172" s="41">
        <v>26</v>
      </c>
      <c r="B172" s="43">
        <f>IF($A172="","",INDEX('СЭС АТС НЦЗ'!$C$39:$C$782,1+(B$178-1)+(ROW()-147)*24,1))</f>
        <v>1004.0548068099999</v>
      </c>
      <c r="C172" s="43">
        <f>IF($A172="","",INDEX('СЭС АТС НЦЗ'!$C$39:$C$782,1+(C$178-1)+(ROW()-147)*24,1))</f>
        <v>988.20027721999998</v>
      </c>
      <c r="D172" s="43">
        <f>IF($A172="","",INDEX('СЭС АТС НЦЗ'!$C$39:$C$782,1+(D$178-1)+(ROW()-147)*24,1))</f>
        <v>982.86783419999995</v>
      </c>
      <c r="E172" s="43">
        <f>IF($A172="","",INDEX('СЭС АТС НЦЗ'!$C$39:$C$782,1+(E$178-1)+(ROW()-147)*24,1))</f>
        <v>987.84951043000001</v>
      </c>
      <c r="F172" s="43">
        <f>IF($A172="","",INDEX('СЭС АТС НЦЗ'!$C$39:$C$782,1+(F$178-1)+(ROW()-147)*24,1))</f>
        <v>993.41421404000005</v>
      </c>
      <c r="G172" s="43">
        <f>IF($A172="","",INDEX('СЭС АТС НЦЗ'!$C$39:$C$782,1+(G$178-1)+(ROW()-147)*24,1))</f>
        <v>981.29830575999995</v>
      </c>
      <c r="H172" s="43">
        <f>IF($A172="","",INDEX('СЭС АТС НЦЗ'!$C$39:$C$782,1+(H$178-1)+(ROW()-147)*24,1))</f>
        <v>988.53252117</v>
      </c>
      <c r="I172" s="43">
        <f>IF($A172="","",INDEX('СЭС АТС НЦЗ'!$C$39:$C$782,1+(I$178-1)+(ROW()-147)*24,1))</f>
        <v>989.76908958000001</v>
      </c>
      <c r="J172" s="43">
        <f>IF($A172="","",INDEX('СЭС АТС НЦЗ'!$C$39:$C$782,1+(J$178-1)+(ROW()-147)*24,1))</f>
        <v>990.01956872999995</v>
      </c>
      <c r="K172" s="43">
        <f>IF($A172="","",INDEX('СЭС АТС НЦЗ'!$C$39:$C$782,1+(K$178-1)+(ROW()-147)*24,1))</f>
        <v>990.60678631999997</v>
      </c>
      <c r="L172" s="43">
        <f>IF($A172="","",INDEX('СЭС АТС НЦЗ'!$C$39:$C$782,1+(L$178-1)+(ROW()-147)*24,1))</f>
        <v>1005.00959676</v>
      </c>
      <c r="M172" s="43">
        <f>IF($A172="","",INDEX('СЭС АТС НЦЗ'!$C$39:$C$782,1+(M$178-1)+(ROW()-147)*24,1))</f>
        <v>1006.5692728</v>
      </c>
      <c r="N172" s="43">
        <f>IF($A172="","",INDEX('СЭС АТС НЦЗ'!$C$39:$C$782,1+(N$178-1)+(ROW()-147)*24,1))</f>
        <v>1013.86507551</v>
      </c>
      <c r="O172" s="43">
        <f>IF($A172="","",INDEX('СЭС АТС НЦЗ'!$C$39:$C$782,1+(O$178-1)+(ROW()-147)*24,1))</f>
        <v>1015.81233289</v>
      </c>
      <c r="P172" s="43">
        <f>IF($A172="","",INDEX('СЭС АТС НЦЗ'!$C$39:$C$782,1+(P$178-1)+(ROW()-147)*24,1))</f>
        <v>1000.3224255600001</v>
      </c>
      <c r="Q172" s="43">
        <f>IF($A172="","",INDEX('СЭС АТС НЦЗ'!$C$39:$C$782,1+(Q$178-1)+(ROW()-147)*24,1))</f>
        <v>1008.03740967</v>
      </c>
      <c r="R172" s="43">
        <f>IF($A172="","",INDEX('СЭС АТС НЦЗ'!$C$39:$C$782,1+(R$178-1)+(ROW()-147)*24,1))</f>
        <v>1016.99128559</v>
      </c>
      <c r="S172" s="43">
        <f>IF($A172="","",INDEX('СЭС АТС НЦЗ'!$C$39:$C$782,1+(S$178-1)+(ROW()-147)*24,1))</f>
        <v>1033.6585066800001</v>
      </c>
      <c r="T172" s="43">
        <f>IF($A172="","",INDEX('СЭС АТС НЦЗ'!$C$39:$C$782,1+(T$178-1)+(ROW()-147)*24,1))</f>
        <v>1015.13289637</v>
      </c>
      <c r="U172" s="43">
        <f>IF($A172="","",INDEX('СЭС АТС НЦЗ'!$C$39:$C$782,1+(U$178-1)+(ROW()-147)*24,1))</f>
        <v>1010.69075863</v>
      </c>
      <c r="V172" s="43">
        <f>IF($A172="","",INDEX('СЭС АТС НЦЗ'!$C$39:$C$782,1+(V$178-1)+(ROW()-147)*24,1))</f>
        <v>1009.11502288</v>
      </c>
      <c r="W172" s="43">
        <f>IF($A172="","",INDEX('СЭС АТС НЦЗ'!$C$39:$C$782,1+(W$178-1)+(ROW()-147)*24,1))</f>
        <v>1016.93896131</v>
      </c>
      <c r="X172" s="43">
        <f>IF($A172="","",INDEX('СЭС АТС НЦЗ'!$C$39:$C$782,1+(X$178-1)+(ROW()-147)*24,1))</f>
        <v>1023.8666704</v>
      </c>
      <c r="Y172" s="43">
        <f>IF($A172="","",INDEX('СЭС АТС НЦЗ'!$C$39:$C$782,1+(Y$178-1)+(ROW()-147)*24,1))</f>
        <v>1022.2389624800001</v>
      </c>
    </row>
    <row r="173" spans="1:25" ht="15.75" x14ac:dyDescent="0.25">
      <c r="A173" s="41">
        <v>27</v>
      </c>
      <c r="B173" s="43">
        <f>IF($A173="","",INDEX('СЭС АТС НЦЗ'!$C$39:$C$782,1+(B$178-1)+(ROW()-147)*24,1))</f>
        <v>1020.29060063</v>
      </c>
      <c r="C173" s="43">
        <f>IF($A173="","",INDEX('СЭС АТС НЦЗ'!$C$39:$C$782,1+(C$178-1)+(ROW()-147)*24,1))</f>
        <v>1005.79876524</v>
      </c>
      <c r="D173" s="43">
        <f>IF($A173="","",INDEX('СЭС АТС НЦЗ'!$C$39:$C$782,1+(D$178-1)+(ROW()-147)*24,1))</f>
        <v>993.69548307000002</v>
      </c>
      <c r="E173" s="43">
        <f>IF($A173="","",INDEX('СЭС АТС НЦЗ'!$C$39:$C$782,1+(E$178-1)+(ROW()-147)*24,1))</f>
        <v>999.28565235999997</v>
      </c>
      <c r="F173" s="43">
        <f>IF($A173="","",INDEX('СЭС АТС НЦЗ'!$C$39:$C$782,1+(F$178-1)+(ROW()-147)*24,1))</f>
        <v>995.86692081000001</v>
      </c>
      <c r="G173" s="43">
        <f>IF($A173="","",INDEX('СЭС АТС НЦЗ'!$C$39:$C$782,1+(G$178-1)+(ROW()-147)*24,1))</f>
        <v>995.88427614</v>
      </c>
      <c r="H173" s="43">
        <f>IF($A173="","",INDEX('СЭС АТС НЦЗ'!$C$39:$C$782,1+(H$178-1)+(ROW()-147)*24,1))</f>
        <v>990.21657696</v>
      </c>
      <c r="I173" s="43">
        <f>IF($A173="","",INDEX('СЭС АТС НЦЗ'!$C$39:$C$782,1+(I$178-1)+(ROW()-147)*24,1))</f>
        <v>889.61402593000003</v>
      </c>
      <c r="J173" s="43">
        <f>IF($A173="","",INDEX('СЭС АТС НЦЗ'!$C$39:$C$782,1+(J$178-1)+(ROW()-147)*24,1))</f>
        <v>889.85398801999997</v>
      </c>
      <c r="K173" s="43">
        <f>IF($A173="","",INDEX('СЭС АТС НЦЗ'!$C$39:$C$782,1+(K$178-1)+(ROW()-147)*24,1))</f>
        <v>901.06013856000004</v>
      </c>
      <c r="L173" s="43">
        <f>IF($A173="","",INDEX('СЭС АТС НЦЗ'!$C$39:$C$782,1+(L$178-1)+(ROW()-147)*24,1))</f>
        <v>900.49520587999996</v>
      </c>
      <c r="M173" s="43">
        <f>IF($A173="","",INDEX('СЭС АТС НЦЗ'!$C$39:$C$782,1+(M$178-1)+(ROW()-147)*24,1))</f>
        <v>897.63486188000002</v>
      </c>
      <c r="N173" s="43">
        <f>IF($A173="","",INDEX('СЭС АТС НЦЗ'!$C$39:$C$782,1+(N$178-1)+(ROW()-147)*24,1))</f>
        <v>906.61206589999995</v>
      </c>
      <c r="O173" s="43">
        <f>IF($A173="","",INDEX('СЭС АТС НЦЗ'!$C$39:$C$782,1+(O$178-1)+(ROW()-147)*24,1))</f>
        <v>904.71474780999995</v>
      </c>
      <c r="P173" s="43">
        <f>IF($A173="","",INDEX('СЭС АТС НЦЗ'!$C$39:$C$782,1+(P$178-1)+(ROW()-147)*24,1))</f>
        <v>904.44752119999998</v>
      </c>
      <c r="Q173" s="43">
        <f>IF($A173="","",INDEX('СЭС АТС НЦЗ'!$C$39:$C$782,1+(Q$178-1)+(ROW()-147)*24,1))</f>
        <v>901.05644737</v>
      </c>
      <c r="R173" s="43">
        <f>IF($A173="","",INDEX('СЭС АТС НЦЗ'!$C$39:$C$782,1+(R$178-1)+(ROW()-147)*24,1))</f>
        <v>895.24126233000004</v>
      </c>
      <c r="S173" s="43">
        <f>IF($A173="","",INDEX('СЭС АТС НЦЗ'!$C$39:$C$782,1+(S$178-1)+(ROW()-147)*24,1))</f>
        <v>904.30548490000001</v>
      </c>
      <c r="T173" s="43">
        <f>IF($A173="","",INDEX('СЭС АТС НЦЗ'!$C$39:$C$782,1+(T$178-1)+(ROW()-147)*24,1))</f>
        <v>907.32982188000005</v>
      </c>
      <c r="U173" s="43">
        <f>IF($A173="","",INDEX('СЭС АТС НЦЗ'!$C$39:$C$782,1+(U$178-1)+(ROW()-147)*24,1))</f>
        <v>891.15329567000003</v>
      </c>
      <c r="V173" s="43">
        <f>IF($A173="","",INDEX('СЭС АТС НЦЗ'!$C$39:$C$782,1+(V$178-1)+(ROW()-147)*24,1))</f>
        <v>890.88391978000004</v>
      </c>
      <c r="W173" s="43">
        <f>IF($A173="","",INDEX('СЭС АТС НЦЗ'!$C$39:$C$782,1+(W$178-1)+(ROW()-147)*24,1))</f>
        <v>906.91729221000003</v>
      </c>
      <c r="X173" s="43">
        <f>IF($A173="","",INDEX('СЭС АТС НЦЗ'!$C$39:$C$782,1+(X$178-1)+(ROW()-147)*24,1))</f>
        <v>912.75611843000001</v>
      </c>
      <c r="Y173" s="43">
        <f>IF($A173="","",INDEX('СЭС АТС НЦЗ'!$C$39:$C$782,1+(Y$178-1)+(ROW()-147)*24,1))</f>
        <v>914.94833824</v>
      </c>
    </row>
    <row r="174" spans="1:25" ht="15.75" x14ac:dyDescent="0.25">
      <c r="A174" s="41">
        <v>28</v>
      </c>
      <c r="B174" s="43">
        <f>IF($A174="","",INDEX('СЭС АТС НЦЗ'!$C$39:$C$782,1+(B$178-1)+(ROW()-147)*24,1))</f>
        <v>911.48113574000001</v>
      </c>
      <c r="C174" s="43">
        <f>IF($A174="","",INDEX('СЭС АТС НЦЗ'!$C$39:$C$782,1+(C$178-1)+(ROW()-147)*24,1))</f>
        <v>902.47652032999997</v>
      </c>
      <c r="D174" s="43">
        <f>IF($A174="","",INDEX('СЭС АТС НЦЗ'!$C$39:$C$782,1+(D$178-1)+(ROW()-147)*24,1))</f>
        <v>903.21981016999996</v>
      </c>
      <c r="E174" s="43">
        <f>IF($A174="","",INDEX('СЭС АТС НЦЗ'!$C$39:$C$782,1+(E$178-1)+(ROW()-147)*24,1))</f>
        <v>904.12027160000002</v>
      </c>
      <c r="F174" s="43">
        <f>IF($A174="","",INDEX('СЭС АТС НЦЗ'!$C$39:$C$782,1+(F$178-1)+(ROW()-147)*24,1))</f>
        <v>903.71432288999995</v>
      </c>
      <c r="G174" s="43">
        <f>IF($A174="","",INDEX('СЭС АТС НЦЗ'!$C$39:$C$782,1+(G$178-1)+(ROW()-147)*24,1))</f>
        <v>903.66368811999996</v>
      </c>
      <c r="H174" s="43">
        <f>IF($A174="","",INDEX('СЭС АТС НЦЗ'!$C$39:$C$782,1+(H$178-1)+(ROW()-147)*24,1))</f>
        <v>902.40876566999998</v>
      </c>
      <c r="I174" s="43">
        <f>IF($A174="","",INDEX('СЭС АТС НЦЗ'!$C$39:$C$782,1+(I$178-1)+(ROW()-147)*24,1))</f>
        <v>857.20384550000006</v>
      </c>
      <c r="J174" s="43">
        <f>IF($A174="","",INDEX('СЭС АТС НЦЗ'!$C$39:$C$782,1+(J$178-1)+(ROW()-147)*24,1))</f>
        <v>859.39908822999996</v>
      </c>
      <c r="K174" s="43">
        <f>IF($A174="","",INDEX('СЭС АТС НЦЗ'!$C$39:$C$782,1+(K$178-1)+(ROW()-147)*24,1))</f>
        <v>863.61492471999998</v>
      </c>
      <c r="L174" s="43">
        <f>IF($A174="","",INDEX('СЭС АТС НЦЗ'!$C$39:$C$782,1+(L$178-1)+(ROW()-147)*24,1))</f>
        <v>870.47548696000001</v>
      </c>
      <c r="M174" s="43">
        <f>IF($A174="","",INDEX('СЭС АТС НЦЗ'!$C$39:$C$782,1+(M$178-1)+(ROW()-147)*24,1))</f>
        <v>867.91912223999998</v>
      </c>
      <c r="N174" s="43">
        <f>IF($A174="","",INDEX('СЭС АТС НЦЗ'!$C$39:$C$782,1+(N$178-1)+(ROW()-147)*24,1))</f>
        <v>872.45920230000002</v>
      </c>
      <c r="O174" s="43">
        <f>IF($A174="","",INDEX('СЭС АТС НЦЗ'!$C$39:$C$782,1+(O$178-1)+(ROW()-147)*24,1))</f>
        <v>871.85733147999997</v>
      </c>
      <c r="P174" s="43">
        <f>IF($A174="","",INDEX('СЭС АТС НЦЗ'!$C$39:$C$782,1+(P$178-1)+(ROW()-147)*24,1))</f>
        <v>876.37327949999997</v>
      </c>
      <c r="Q174" s="43">
        <f>IF($A174="","",INDEX('СЭС АТС НЦЗ'!$C$39:$C$782,1+(Q$178-1)+(ROW()-147)*24,1))</f>
        <v>876.44948058</v>
      </c>
      <c r="R174" s="43">
        <f>IF($A174="","",INDEX('СЭС АТС НЦЗ'!$C$39:$C$782,1+(R$178-1)+(ROW()-147)*24,1))</f>
        <v>885.42725669000004</v>
      </c>
      <c r="S174" s="43">
        <f>IF($A174="","",INDEX('СЭС АТС НЦЗ'!$C$39:$C$782,1+(S$178-1)+(ROW()-147)*24,1))</f>
        <v>883.34058305999997</v>
      </c>
      <c r="T174" s="43">
        <f>IF($A174="","",INDEX('СЭС АТС НЦЗ'!$C$39:$C$782,1+(T$178-1)+(ROW()-147)*24,1))</f>
        <v>883.77574777999996</v>
      </c>
      <c r="U174" s="43">
        <f>IF($A174="","",INDEX('СЭС АТС НЦЗ'!$C$39:$C$782,1+(U$178-1)+(ROW()-147)*24,1))</f>
        <v>877.18768578000004</v>
      </c>
      <c r="V174" s="43">
        <f>IF($A174="","",INDEX('СЭС АТС НЦЗ'!$C$39:$C$782,1+(V$178-1)+(ROW()-147)*24,1))</f>
        <v>879.46974553999996</v>
      </c>
      <c r="W174" s="43">
        <f>IF($A174="","",INDEX('СЭС АТС НЦЗ'!$C$39:$C$782,1+(W$178-1)+(ROW()-147)*24,1))</f>
        <v>882.44111358999999</v>
      </c>
      <c r="X174" s="43">
        <f>IF($A174="","",INDEX('СЭС АТС НЦЗ'!$C$39:$C$782,1+(X$178-1)+(ROW()-147)*24,1))</f>
        <v>886.26296864999995</v>
      </c>
      <c r="Y174" s="43">
        <f>IF($A174="","",INDEX('СЭС АТС НЦЗ'!$C$39:$C$782,1+(Y$178-1)+(ROW()-147)*24,1))</f>
        <v>887.37879027999998</v>
      </c>
    </row>
    <row r="175" spans="1:25" ht="15.75" x14ac:dyDescent="0.25">
      <c r="A175" s="41">
        <v>29</v>
      </c>
      <c r="B175" s="43">
        <f>IF($A175="","",INDEX('СЭС АТС НЦЗ'!$C$39:$C$782,1+(B$178-1)+(ROW()-147)*24,1))</f>
        <v>888.32875965000005</v>
      </c>
      <c r="C175" s="43">
        <f>IF($A175="","",INDEX('СЭС АТС НЦЗ'!$C$39:$C$782,1+(C$178-1)+(ROW()-147)*24,1))</f>
        <v>877.46594711</v>
      </c>
      <c r="D175" s="43">
        <f>IF($A175="","",INDEX('СЭС АТС НЦЗ'!$C$39:$C$782,1+(D$178-1)+(ROW()-147)*24,1))</f>
        <v>876.68646215000001</v>
      </c>
      <c r="E175" s="43">
        <f>IF($A175="","",INDEX('СЭС АТС НЦЗ'!$C$39:$C$782,1+(E$178-1)+(ROW()-147)*24,1))</f>
        <v>874.09269468000002</v>
      </c>
      <c r="F175" s="43">
        <f>IF($A175="","",INDEX('СЭС АТС НЦЗ'!$C$39:$C$782,1+(F$178-1)+(ROW()-147)*24,1))</f>
        <v>872.95940536000001</v>
      </c>
      <c r="G175" s="43">
        <f>IF($A175="","",INDEX('СЭС АТС НЦЗ'!$C$39:$C$782,1+(G$178-1)+(ROW()-147)*24,1))</f>
        <v>872.08998016999999</v>
      </c>
      <c r="H175" s="43">
        <f>IF($A175="","",INDEX('СЭС АТС НЦЗ'!$C$39:$C$782,1+(H$178-1)+(ROW()-147)*24,1))</f>
        <v>870.14758860999996</v>
      </c>
      <c r="I175" s="43">
        <f>IF($A175="","",INDEX('СЭС АТС НЦЗ'!$C$39:$C$782,1+(I$178-1)+(ROW()-147)*24,1))</f>
        <v>822.21082865000005</v>
      </c>
      <c r="J175" s="43">
        <f>IF($A175="","",INDEX('СЭС АТС НЦЗ'!$C$39:$C$782,1+(J$178-1)+(ROW()-147)*24,1))</f>
        <v>819.12097021</v>
      </c>
      <c r="K175" s="43">
        <f>IF($A175="","",INDEX('СЭС АТС НЦЗ'!$C$39:$C$782,1+(K$178-1)+(ROW()-147)*24,1))</f>
        <v>825.86991597999997</v>
      </c>
      <c r="L175" s="43">
        <f>IF($A175="","",INDEX('СЭС АТС НЦЗ'!$C$39:$C$782,1+(L$178-1)+(ROW()-147)*24,1))</f>
        <v>834.56713046000004</v>
      </c>
      <c r="M175" s="43">
        <f>IF($A175="","",INDEX('СЭС АТС НЦЗ'!$C$39:$C$782,1+(M$178-1)+(ROW()-147)*24,1))</f>
        <v>835.74585406000006</v>
      </c>
      <c r="N175" s="43">
        <f>IF($A175="","",INDEX('СЭС АТС НЦЗ'!$C$39:$C$782,1+(N$178-1)+(ROW()-147)*24,1))</f>
        <v>837.33195418000003</v>
      </c>
      <c r="O175" s="43">
        <f>IF($A175="","",INDEX('СЭС АТС НЦЗ'!$C$39:$C$782,1+(O$178-1)+(ROW()-147)*24,1))</f>
        <v>824.08391362999998</v>
      </c>
      <c r="P175" s="43">
        <f>IF($A175="","",INDEX('СЭС АТС НЦЗ'!$C$39:$C$782,1+(P$178-1)+(ROW()-147)*24,1))</f>
        <v>843.58247636999999</v>
      </c>
      <c r="Q175" s="43">
        <f>IF($A175="","",INDEX('СЭС АТС НЦЗ'!$C$39:$C$782,1+(Q$178-1)+(ROW()-147)*24,1))</f>
        <v>833.16943452999999</v>
      </c>
      <c r="R175" s="43">
        <f>IF($A175="","",INDEX('СЭС АТС НЦЗ'!$C$39:$C$782,1+(R$178-1)+(ROW()-147)*24,1))</f>
        <v>830.10940400000004</v>
      </c>
      <c r="S175" s="43">
        <f>IF($A175="","",INDEX('СЭС АТС НЦЗ'!$C$39:$C$782,1+(S$178-1)+(ROW()-147)*24,1))</f>
        <v>835.41919270999995</v>
      </c>
      <c r="T175" s="43">
        <f>IF($A175="","",INDEX('СЭС АТС НЦЗ'!$C$39:$C$782,1+(T$178-1)+(ROW()-147)*24,1))</f>
        <v>828.26557880999997</v>
      </c>
      <c r="U175" s="43">
        <f>IF($A175="","",INDEX('СЭС АТС НЦЗ'!$C$39:$C$782,1+(U$178-1)+(ROW()-147)*24,1))</f>
        <v>822.48161325000001</v>
      </c>
      <c r="V175" s="43">
        <f>IF($A175="","",INDEX('СЭС АТС НЦЗ'!$C$39:$C$782,1+(V$178-1)+(ROW()-147)*24,1))</f>
        <v>828.38931786000001</v>
      </c>
      <c r="W175" s="43">
        <f>IF($A175="","",INDEX('СЭС АТС НЦЗ'!$C$39:$C$782,1+(W$178-1)+(ROW()-147)*24,1))</f>
        <v>853.93718240999999</v>
      </c>
      <c r="X175" s="43">
        <f>IF($A175="","",INDEX('СЭС АТС НЦЗ'!$C$39:$C$782,1+(X$178-1)+(ROW()-147)*24,1))</f>
        <v>1110.3658851800001</v>
      </c>
      <c r="Y175" s="43">
        <f>IF($A175="","",INDEX('СЭС АТС НЦЗ'!$C$39:$C$782,1+(Y$178-1)+(ROW()-147)*24,1))</f>
        <v>915.44389881999996</v>
      </c>
    </row>
    <row r="176" spans="1:25" ht="15.75" x14ac:dyDescent="0.25">
      <c r="A176" s="41">
        <v>30</v>
      </c>
      <c r="B176" s="43">
        <f>IF($A176="","",INDEX('СЭС АТС НЦЗ'!$C$39:$C$782,1+(B$178-1)+(ROW()-147)*24,1))</f>
        <v>826.67819886999996</v>
      </c>
      <c r="C176" s="43">
        <f>IF($A176="","",INDEX('СЭС АТС НЦЗ'!$C$39:$C$782,1+(C$178-1)+(ROW()-147)*24,1))</f>
        <v>826.56028183000001</v>
      </c>
      <c r="D176" s="43">
        <f>IF($A176="","",INDEX('СЭС АТС НЦЗ'!$C$39:$C$782,1+(D$178-1)+(ROW()-147)*24,1))</f>
        <v>826.87294082999995</v>
      </c>
      <c r="E176" s="43">
        <f>IF($A176="","",INDEX('СЭС АТС НЦЗ'!$C$39:$C$782,1+(E$178-1)+(ROW()-147)*24,1))</f>
        <v>826.95211848999998</v>
      </c>
      <c r="F176" s="43">
        <f>IF($A176="","",INDEX('СЭС АТС НЦЗ'!$C$39:$C$782,1+(F$178-1)+(ROW()-147)*24,1))</f>
        <v>823.83948868000004</v>
      </c>
      <c r="G176" s="43">
        <f>IF($A176="","",INDEX('СЭС АТС НЦЗ'!$C$39:$C$782,1+(G$178-1)+(ROW()-147)*24,1))</f>
        <v>820.36518881999996</v>
      </c>
      <c r="H176" s="43">
        <f>IF($A176="","",INDEX('СЭС АТС НЦЗ'!$C$39:$C$782,1+(H$178-1)+(ROW()-147)*24,1))</f>
        <v>821.27671289</v>
      </c>
      <c r="I176" s="43">
        <f>IF($A176="","",INDEX('СЭС АТС НЦЗ'!$C$39:$C$782,1+(I$178-1)+(ROW()-147)*24,1))</f>
        <v>854.71485410000003</v>
      </c>
      <c r="J176" s="43">
        <f>IF($A176="","",INDEX('СЭС АТС НЦЗ'!$C$39:$C$782,1+(J$178-1)+(ROW()-147)*24,1))</f>
        <v>847.55672328000003</v>
      </c>
      <c r="K176" s="43">
        <f>IF($A176="","",INDEX('СЭС АТС НЦЗ'!$C$39:$C$782,1+(K$178-1)+(ROW()-147)*24,1))</f>
        <v>861.45654943</v>
      </c>
      <c r="L176" s="43">
        <f>IF($A176="","",INDEX('СЭС АТС НЦЗ'!$C$39:$C$782,1+(L$178-1)+(ROW()-147)*24,1))</f>
        <v>866.83974063999995</v>
      </c>
      <c r="M176" s="43">
        <f>IF($A176="","",INDEX('СЭС АТС НЦЗ'!$C$39:$C$782,1+(M$178-1)+(ROW()-147)*24,1))</f>
        <v>872.23444165000001</v>
      </c>
      <c r="N176" s="43">
        <f>IF($A176="","",INDEX('СЭС АТС НЦЗ'!$C$39:$C$782,1+(N$178-1)+(ROW()-147)*24,1))</f>
        <v>1085.9857628499999</v>
      </c>
      <c r="O176" s="43">
        <f>IF($A176="","",INDEX('СЭС АТС НЦЗ'!$C$39:$C$782,1+(O$178-1)+(ROW()-147)*24,1))</f>
        <v>1128.9909741900001</v>
      </c>
      <c r="P176" s="43">
        <f>IF($A176="","",INDEX('СЭС АТС НЦЗ'!$C$39:$C$782,1+(P$178-1)+(ROW()-147)*24,1))</f>
        <v>1105.6620463899999</v>
      </c>
      <c r="Q176" s="43">
        <f>IF($A176="","",INDEX('СЭС АТС НЦЗ'!$C$39:$C$782,1+(Q$178-1)+(ROW()-147)*24,1))</f>
        <v>1104.4492121599999</v>
      </c>
      <c r="R176" s="43">
        <f>IF($A176="","",INDEX('СЭС АТС НЦЗ'!$C$39:$C$782,1+(R$178-1)+(ROW()-147)*24,1))</f>
        <v>1285.2495942099999</v>
      </c>
      <c r="S176" s="43">
        <f>IF($A176="","",INDEX('СЭС АТС НЦЗ'!$C$39:$C$782,1+(S$178-1)+(ROW()-147)*24,1))</f>
        <v>1339.05904059</v>
      </c>
      <c r="T176" s="43">
        <f>IF($A176="","",INDEX('СЭС АТС НЦЗ'!$C$39:$C$782,1+(T$178-1)+(ROW()-147)*24,1))</f>
        <v>1128.3475781100001</v>
      </c>
      <c r="U176" s="43">
        <f>IF($A176="","",INDEX('СЭС АТС НЦЗ'!$C$39:$C$782,1+(U$178-1)+(ROW()-147)*24,1))</f>
        <v>1114.39416222</v>
      </c>
      <c r="V176" s="43">
        <f>IF($A176="","",INDEX('СЭС АТС НЦЗ'!$C$39:$C$782,1+(V$178-1)+(ROW()-147)*24,1))</f>
        <v>855.57849768999995</v>
      </c>
      <c r="W176" s="43">
        <f>IF($A176="","",INDEX('СЭС АТС НЦЗ'!$C$39:$C$782,1+(W$178-1)+(ROW()-147)*24,1))</f>
        <v>868.85070628000005</v>
      </c>
      <c r="X176" s="43">
        <f>IF($A176="","",INDEX('СЭС АТС НЦЗ'!$C$39:$C$782,1+(X$178-1)+(ROW()-147)*24,1))</f>
        <v>1159.4972973900001</v>
      </c>
      <c r="Y176" s="43">
        <f>IF($A176="","",INDEX('СЭС АТС НЦЗ'!$C$39:$C$782,1+(Y$178-1)+(ROW()-147)*24,1))</f>
        <v>996.34659649000002</v>
      </c>
    </row>
    <row r="177" spans="1:26" ht="15.75" outlineLevel="1" x14ac:dyDescent="0.25">
      <c r="A177" s="41">
        <v>31</v>
      </c>
      <c r="B177" s="43">
        <f>IF($A177="","",INDEX('СЭС АТС НЦЗ'!$C$39:$C$782,1+(B$178-1)+(ROW()-147)*24,1))</f>
        <v>863.04762204999997</v>
      </c>
      <c r="C177" s="43">
        <f>IF($A177="","",INDEX('СЭС АТС НЦЗ'!$C$39:$C$782,1+(C$178-1)+(ROW()-147)*24,1))</f>
        <v>858.68716357000005</v>
      </c>
      <c r="D177" s="43">
        <f>IF($A177="","",INDEX('СЭС АТС НЦЗ'!$C$39:$C$782,1+(D$178-1)+(ROW()-147)*24,1))</f>
        <v>901.77882323999995</v>
      </c>
      <c r="E177" s="43">
        <f>IF($A177="","",INDEX('СЭС АТС НЦЗ'!$C$39:$C$782,1+(E$178-1)+(ROW()-147)*24,1))</f>
        <v>884.8016298</v>
      </c>
      <c r="F177" s="43">
        <f>IF($A177="","",INDEX('СЭС АТС НЦЗ'!$C$39:$C$782,1+(F$178-1)+(ROW()-147)*24,1))</f>
        <v>885.68219355999997</v>
      </c>
      <c r="G177" s="43">
        <f>IF($A177="","",INDEX('СЭС АТС НЦЗ'!$C$39:$C$782,1+(G$178-1)+(ROW()-147)*24,1))</f>
        <v>879.32770167000001</v>
      </c>
      <c r="H177" s="43">
        <f>IF($A177="","",INDEX('СЭС АТС НЦЗ'!$C$39:$C$782,1+(H$178-1)+(ROW()-147)*24,1))</f>
        <v>884.34574516999999</v>
      </c>
      <c r="I177" s="43">
        <f>IF($A177="","",INDEX('СЭС АТС НЦЗ'!$C$39:$C$782,1+(I$178-1)+(ROW()-147)*24,1))</f>
        <v>904.03913948000002</v>
      </c>
      <c r="J177" s="43">
        <f>IF($A177="","",INDEX('СЭС АТС НЦЗ'!$C$39:$C$782,1+(J$178-1)+(ROW()-147)*24,1))</f>
        <v>908.38795484000002</v>
      </c>
      <c r="K177" s="43">
        <f>IF($A177="","",INDEX('СЭС АТС НЦЗ'!$C$39:$C$782,1+(K$178-1)+(ROW()-147)*24,1))</f>
        <v>916.60290834</v>
      </c>
      <c r="L177" s="43">
        <f>IF($A177="","",INDEX('СЭС АТС НЦЗ'!$C$39:$C$782,1+(L$178-1)+(ROW()-147)*24,1))</f>
        <v>899.90521234000005</v>
      </c>
      <c r="M177" s="43">
        <f>IF($A177="","",INDEX('СЭС АТС НЦЗ'!$C$39:$C$782,1+(M$178-1)+(ROW()-147)*24,1))</f>
        <v>899.10826601999997</v>
      </c>
      <c r="N177" s="43">
        <f>IF($A177="","",INDEX('СЭС АТС НЦЗ'!$C$39:$C$782,1+(N$178-1)+(ROW()-147)*24,1))</f>
        <v>1032.1065427599999</v>
      </c>
      <c r="O177" s="43">
        <f>IF($A177="","",INDEX('СЭС АТС НЦЗ'!$C$39:$C$782,1+(O$178-1)+(ROW()-147)*24,1))</f>
        <v>1096.2148183300001</v>
      </c>
      <c r="P177" s="43">
        <f>IF($A177="","",INDEX('СЭС АТС НЦЗ'!$C$39:$C$782,1+(P$178-1)+(ROW()-147)*24,1))</f>
        <v>1088.4995474299999</v>
      </c>
      <c r="Q177" s="43">
        <f>IF($A177="","",INDEX('СЭС АТС НЦЗ'!$C$39:$C$782,1+(Q$178-1)+(ROW()-147)*24,1))</f>
        <v>1084.1197992499999</v>
      </c>
      <c r="R177" s="43">
        <f>IF($A177="","",INDEX('СЭС АТС НЦЗ'!$C$39:$C$782,1+(R$178-1)+(ROW()-147)*24,1))</f>
        <v>1075.2172328900001</v>
      </c>
      <c r="S177" s="43">
        <f>IF($A177="","",INDEX('СЭС АТС НЦЗ'!$C$39:$C$782,1+(S$178-1)+(ROW()-147)*24,1))</f>
        <v>1210.64708698</v>
      </c>
      <c r="T177" s="43">
        <f>IF($A177="","",INDEX('СЭС АТС НЦЗ'!$C$39:$C$782,1+(T$178-1)+(ROW()-147)*24,1))</f>
        <v>1211.47014872</v>
      </c>
      <c r="U177" s="43">
        <f>IF($A177="","",INDEX('СЭС АТС НЦЗ'!$C$39:$C$782,1+(U$178-1)+(ROW()-147)*24,1))</f>
        <v>1085.9146996699999</v>
      </c>
      <c r="V177" s="43">
        <f>IF($A177="","",INDEX('СЭС АТС НЦЗ'!$C$39:$C$782,1+(V$178-1)+(ROW()-147)*24,1))</f>
        <v>892.64807705999999</v>
      </c>
      <c r="W177" s="43">
        <f>IF($A177="","",INDEX('СЭС АТС НЦЗ'!$C$39:$C$782,1+(W$178-1)+(ROW()-147)*24,1))</f>
        <v>904.45649251999998</v>
      </c>
      <c r="X177" s="43">
        <f>IF($A177="","",INDEX('СЭС АТС НЦЗ'!$C$39:$C$782,1+(X$178-1)+(ROW()-147)*24,1))</f>
        <v>914.05150962000005</v>
      </c>
      <c r="Y177" s="43">
        <f>IF($A177="","",INDEX('СЭС АТС НЦЗ'!$C$39:$C$782,1+(Y$178-1)+(ROW()-147)*24,1))</f>
        <v>918.85970018</v>
      </c>
    </row>
    <row r="178" spans="1:26" ht="15.75" outlineLevel="1" x14ac:dyDescent="0.25">
      <c r="A178" s="44"/>
      <c r="B178" s="116">
        <v>1</v>
      </c>
      <c r="C178" s="116">
        <v>2</v>
      </c>
      <c r="D178" s="116">
        <v>3</v>
      </c>
      <c r="E178" s="116">
        <v>4</v>
      </c>
      <c r="F178" s="116">
        <v>5</v>
      </c>
      <c r="G178" s="116">
        <v>6</v>
      </c>
      <c r="H178" s="116">
        <v>7</v>
      </c>
      <c r="I178" s="116">
        <v>8</v>
      </c>
      <c r="J178" s="116">
        <v>9</v>
      </c>
      <c r="K178" s="116">
        <v>10</v>
      </c>
      <c r="L178" s="116">
        <v>11</v>
      </c>
      <c r="M178" s="116">
        <v>12</v>
      </c>
      <c r="N178" s="116">
        <v>13</v>
      </c>
      <c r="O178" s="116">
        <v>14</v>
      </c>
      <c r="P178" s="116">
        <v>15</v>
      </c>
      <c r="Q178" s="116">
        <v>16</v>
      </c>
      <c r="R178" s="116">
        <v>17</v>
      </c>
      <c r="S178" s="116">
        <v>18</v>
      </c>
      <c r="T178" s="116">
        <v>19</v>
      </c>
      <c r="U178" s="116">
        <v>20</v>
      </c>
      <c r="V178" s="116">
        <v>21</v>
      </c>
      <c r="W178" s="116">
        <v>22</v>
      </c>
      <c r="X178" s="116">
        <v>23</v>
      </c>
      <c r="Y178" s="116">
        <v>24</v>
      </c>
    </row>
    <row r="179" spans="1:26" ht="15.75" x14ac:dyDescent="0.25">
      <c r="A179" s="5"/>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row>
    <row r="180" spans="1:26" ht="15.75" customHeight="1" x14ac:dyDescent="0.25">
      <c r="A180" s="168"/>
      <c r="B180" s="195"/>
      <c r="C180" s="195"/>
      <c r="D180" s="195"/>
      <c r="E180" s="195"/>
      <c r="F180" s="195"/>
      <c r="G180" s="195"/>
      <c r="H180" s="195"/>
      <c r="I180" s="195"/>
      <c r="J180" s="196"/>
      <c r="K180" s="199" t="s">
        <v>77</v>
      </c>
      <c r="L180" s="200"/>
      <c r="M180" s="200"/>
      <c r="N180" s="201"/>
      <c r="O180" s="45"/>
      <c r="P180" s="5"/>
      <c r="Q180" s="5"/>
      <c r="R180" s="5"/>
      <c r="S180" s="5"/>
      <c r="T180" s="5"/>
      <c r="U180" s="5"/>
      <c r="V180" s="5"/>
      <c r="W180" s="5"/>
      <c r="X180" s="5"/>
      <c r="Y180" s="5"/>
      <c r="Z180" s="5"/>
    </row>
    <row r="181" spans="1:26" ht="15.75" x14ac:dyDescent="0.25">
      <c r="A181" s="169"/>
      <c r="B181" s="197"/>
      <c r="C181" s="197"/>
      <c r="D181" s="197"/>
      <c r="E181" s="197"/>
      <c r="F181" s="197"/>
      <c r="G181" s="197"/>
      <c r="H181" s="197"/>
      <c r="I181" s="197"/>
      <c r="J181" s="198"/>
      <c r="K181" s="13" t="s">
        <v>3</v>
      </c>
      <c r="L181" s="13" t="s">
        <v>10</v>
      </c>
      <c r="M181" s="13" t="s">
        <v>11</v>
      </c>
      <c r="N181" s="13" t="s">
        <v>4</v>
      </c>
      <c r="O181" s="5"/>
      <c r="P181" s="5"/>
      <c r="Q181" s="5"/>
      <c r="R181" s="5"/>
      <c r="S181" s="5"/>
      <c r="T181" s="5"/>
      <c r="U181" s="5"/>
      <c r="V181" s="5"/>
      <c r="W181" s="5"/>
      <c r="X181" s="5"/>
      <c r="Y181" s="5"/>
    </row>
    <row r="182" spans="1:26" ht="15.75" x14ac:dyDescent="0.25">
      <c r="A182" s="186" t="s">
        <v>37</v>
      </c>
      <c r="B182" s="187"/>
      <c r="C182" s="187"/>
      <c r="D182" s="187"/>
      <c r="E182" s="187"/>
      <c r="F182" s="187"/>
      <c r="G182" s="187"/>
      <c r="H182" s="187"/>
      <c r="I182" s="187"/>
      <c r="J182" s="188"/>
      <c r="K182" s="27">
        <f>'1_ЦК'!B53</f>
        <v>2836.64</v>
      </c>
      <c r="L182" s="27">
        <f>'1_ЦК'!C53</f>
        <v>3069.51</v>
      </c>
      <c r="M182" s="27">
        <f>'1_ЦК'!D53</f>
        <v>3150.28</v>
      </c>
      <c r="N182" s="27">
        <f>'1_ЦК'!E53</f>
        <v>3150.28</v>
      </c>
      <c r="O182" s="5"/>
      <c r="P182" s="5"/>
      <c r="Q182" s="5"/>
      <c r="R182" s="5"/>
      <c r="S182" s="5"/>
      <c r="T182" s="5"/>
      <c r="U182" s="5"/>
      <c r="V182" s="5"/>
      <c r="W182" s="5"/>
      <c r="X182" s="5"/>
      <c r="Y182" s="5"/>
    </row>
    <row r="183" spans="1:26" ht="15.75" x14ac:dyDescent="0.25">
      <c r="A183" s="186" t="s">
        <v>38</v>
      </c>
      <c r="B183" s="187"/>
      <c r="C183" s="187"/>
      <c r="D183" s="187"/>
      <c r="E183" s="187"/>
      <c r="F183" s="187"/>
      <c r="G183" s="187"/>
      <c r="H183" s="187"/>
      <c r="I183" s="187"/>
      <c r="J183" s="188"/>
      <c r="K183" s="27">
        <f>'1_ЦК'!B55</f>
        <v>6.9912686400000004</v>
      </c>
      <c r="L183" s="27">
        <f>'1_ЦК'!C55</f>
        <v>6.9912686400000004</v>
      </c>
      <c r="M183" s="27">
        <f>'1_ЦК'!D55</f>
        <v>6.9912686400000004</v>
      </c>
      <c r="N183" s="27">
        <f>'1_ЦК'!E55</f>
        <v>6.9912686400000004</v>
      </c>
      <c r="O183" s="5"/>
      <c r="P183" s="5"/>
      <c r="Q183" s="5"/>
      <c r="R183" s="5"/>
      <c r="S183" s="5"/>
      <c r="T183" s="5"/>
      <c r="U183" s="5"/>
      <c r="V183" s="5"/>
      <c r="W183" s="5"/>
      <c r="X183" s="5"/>
      <c r="Y183" s="5"/>
    </row>
    <row r="185" spans="1:26" ht="18.75" x14ac:dyDescent="0.25">
      <c r="A185" s="189" t="s">
        <v>0</v>
      </c>
      <c r="B185" s="190" t="s">
        <v>167</v>
      </c>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row>
    <row r="186" spans="1:26" ht="15.75" x14ac:dyDescent="0.25">
      <c r="A186" s="189"/>
      <c r="B186" s="40" t="s">
        <v>50</v>
      </c>
      <c r="C186" s="40" t="s">
        <v>51</v>
      </c>
      <c r="D186" s="40" t="s">
        <v>52</v>
      </c>
      <c r="E186" s="40" t="s">
        <v>53</v>
      </c>
      <c r="F186" s="40" t="s">
        <v>54</v>
      </c>
      <c r="G186" s="40" t="s">
        <v>55</v>
      </c>
      <c r="H186" s="40" t="s">
        <v>56</v>
      </c>
      <c r="I186" s="40" t="s">
        <v>57</v>
      </c>
      <c r="J186" s="40" t="s">
        <v>58</v>
      </c>
      <c r="K186" s="40" t="s">
        <v>59</v>
      </c>
      <c r="L186" s="40" t="s">
        <v>60</v>
      </c>
      <c r="M186" s="40" t="s">
        <v>61</v>
      </c>
      <c r="N186" s="40" t="s">
        <v>62</v>
      </c>
      <c r="O186" s="40" t="s">
        <v>63</v>
      </c>
      <c r="P186" s="40" t="s">
        <v>64</v>
      </c>
      <c r="Q186" s="40" t="s">
        <v>65</v>
      </c>
      <c r="R186" s="40" t="s">
        <v>66</v>
      </c>
      <c r="S186" s="40" t="s">
        <v>67</v>
      </c>
      <c r="T186" s="40" t="s">
        <v>68</v>
      </c>
      <c r="U186" s="40" t="s">
        <v>69</v>
      </c>
      <c r="V186" s="40" t="s">
        <v>70</v>
      </c>
      <c r="W186" s="40" t="s">
        <v>71</v>
      </c>
      <c r="X186" s="40" t="s">
        <v>72</v>
      </c>
      <c r="Y186" s="40" t="s">
        <v>73</v>
      </c>
    </row>
    <row r="187" spans="1:26" ht="15.75" x14ac:dyDescent="0.25">
      <c r="A187" s="41">
        <v>1</v>
      </c>
      <c r="B187" s="43">
        <f>'1_ЦК'!B54</f>
        <v>32.36</v>
      </c>
      <c r="C187" s="43">
        <f t="shared" ref="C187:R202" si="139">$B$187</f>
        <v>32.36</v>
      </c>
      <c r="D187" s="43">
        <f t="shared" si="139"/>
        <v>32.36</v>
      </c>
      <c r="E187" s="43">
        <f t="shared" si="139"/>
        <v>32.36</v>
      </c>
      <c r="F187" s="43">
        <f t="shared" si="139"/>
        <v>32.36</v>
      </c>
      <c r="G187" s="43">
        <f t="shared" si="139"/>
        <v>32.36</v>
      </c>
      <c r="H187" s="43">
        <f t="shared" si="139"/>
        <v>32.36</v>
      </c>
      <c r="I187" s="43">
        <f t="shared" si="139"/>
        <v>32.36</v>
      </c>
      <c r="J187" s="43">
        <f t="shared" si="139"/>
        <v>32.36</v>
      </c>
      <c r="K187" s="43">
        <f t="shared" si="139"/>
        <v>32.36</v>
      </c>
      <c r="L187" s="43">
        <f t="shared" si="139"/>
        <v>32.36</v>
      </c>
      <c r="M187" s="43">
        <f t="shared" si="139"/>
        <v>32.36</v>
      </c>
      <c r="N187" s="43">
        <f t="shared" si="139"/>
        <v>32.36</v>
      </c>
      <c r="O187" s="43">
        <f t="shared" si="139"/>
        <v>32.36</v>
      </c>
      <c r="P187" s="43">
        <f t="shared" si="139"/>
        <v>32.36</v>
      </c>
      <c r="Q187" s="43">
        <f t="shared" si="139"/>
        <v>32.36</v>
      </c>
      <c r="R187" s="43">
        <f t="shared" si="139"/>
        <v>32.36</v>
      </c>
      <c r="S187" s="43">
        <f t="shared" ref="S187:Y202" si="140">$B$187</f>
        <v>32.36</v>
      </c>
      <c r="T187" s="43">
        <f t="shared" si="140"/>
        <v>32.36</v>
      </c>
      <c r="U187" s="43">
        <f t="shared" si="140"/>
        <v>32.36</v>
      </c>
      <c r="V187" s="43">
        <f t="shared" si="140"/>
        <v>32.36</v>
      </c>
      <c r="W187" s="43">
        <f t="shared" si="140"/>
        <v>32.36</v>
      </c>
      <c r="X187" s="43">
        <f t="shared" si="140"/>
        <v>32.36</v>
      </c>
      <c r="Y187" s="43">
        <f t="shared" si="140"/>
        <v>32.36</v>
      </c>
    </row>
    <row r="188" spans="1:26" ht="15.75" x14ac:dyDescent="0.25">
      <c r="A188" s="41">
        <v>2</v>
      </c>
      <c r="B188" s="43">
        <f>$B$187</f>
        <v>32.36</v>
      </c>
      <c r="C188" s="43">
        <f t="shared" si="139"/>
        <v>32.36</v>
      </c>
      <c r="D188" s="43">
        <f t="shared" si="139"/>
        <v>32.36</v>
      </c>
      <c r="E188" s="43">
        <f t="shared" si="139"/>
        <v>32.36</v>
      </c>
      <c r="F188" s="43">
        <f t="shared" si="139"/>
        <v>32.36</v>
      </c>
      <c r="G188" s="43">
        <f t="shared" si="139"/>
        <v>32.36</v>
      </c>
      <c r="H188" s="43">
        <f t="shared" si="139"/>
        <v>32.36</v>
      </c>
      <c r="I188" s="43">
        <f t="shared" si="139"/>
        <v>32.36</v>
      </c>
      <c r="J188" s="43">
        <f t="shared" si="139"/>
        <v>32.36</v>
      </c>
      <c r="K188" s="43">
        <f t="shared" si="139"/>
        <v>32.36</v>
      </c>
      <c r="L188" s="43">
        <f t="shared" si="139"/>
        <v>32.36</v>
      </c>
      <c r="M188" s="43">
        <f t="shared" si="139"/>
        <v>32.36</v>
      </c>
      <c r="N188" s="43">
        <f t="shared" si="139"/>
        <v>32.36</v>
      </c>
      <c r="O188" s="43">
        <f t="shared" si="139"/>
        <v>32.36</v>
      </c>
      <c r="P188" s="43">
        <f t="shared" si="139"/>
        <v>32.36</v>
      </c>
      <c r="Q188" s="43">
        <f t="shared" si="139"/>
        <v>32.36</v>
      </c>
      <c r="R188" s="43">
        <f t="shared" si="139"/>
        <v>32.36</v>
      </c>
      <c r="S188" s="43">
        <f t="shared" si="140"/>
        <v>32.36</v>
      </c>
      <c r="T188" s="43">
        <f t="shared" si="140"/>
        <v>32.36</v>
      </c>
      <c r="U188" s="43">
        <f t="shared" si="140"/>
        <v>32.36</v>
      </c>
      <c r="V188" s="43">
        <f t="shared" si="140"/>
        <v>32.36</v>
      </c>
      <c r="W188" s="43">
        <f t="shared" si="140"/>
        <v>32.36</v>
      </c>
      <c r="X188" s="43">
        <f t="shared" si="140"/>
        <v>32.36</v>
      </c>
      <c r="Y188" s="43">
        <f t="shared" si="140"/>
        <v>32.36</v>
      </c>
    </row>
    <row r="189" spans="1:26" ht="15.75" x14ac:dyDescent="0.25">
      <c r="A189" s="41">
        <v>3</v>
      </c>
      <c r="B189" s="43">
        <f t="shared" ref="B189:Q217" si="141">$B$187</f>
        <v>32.36</v>
      </c>
      <c r="C189" s="43">
        <f t="shared" si="139"/>
        <v>32.36</v>
      </c>
      <c r="D189" s="43">
        <f t="shared" si="139"/>
        <v>32.36</v>
      </c>
      <c r="E189" s="43">
        <f t="shared" si="139"/>
        <v>32.36</v>
      </c>
      <c r="F189" s="43">
        <f t="shared" si="139"/>
        <v>32.36</v>
      </c>
      <c r="G189" s="43">
        <f t="shared" si="139"/>
        <v>32.36</v>
      </c>
      <c r="H189" s="43">
        <f t="shared" si="139"/>
        <v>32.36</v>
      </c>
      <c r="I189" s="43">
        <f t="shared" si="139"/>
        <v>32.36</v>
      </c>
      <c r="J189" s="43">
        <f t="shared" si="139"/>
        <v>32.36</v>
      </c>
      <c r="K189" s="43">
        <f t="shared" si="139"/>
        <v>32.36</v>
      </c>
      <c r="L189" s="43">
        <f t="shared" si="139"/>
        <v>32.36</v>
      </c>
      <c r="M189" s="43">
        <f t="shared" si="139"/>
        <v>32.36</v>
      </c>
      <c r="N189" s="43">
        <f t="shared" si="139"/>
        <v>32.36</v>
      </c>
      <c r="O189" s="43">
        <f t="shared" si="139"/>
        <v>32.36</v>
      </c>
      <c r="P189" s="43">
        <f t="shared" si="139"/>
        <v>32.36</v>
      </c>
      <c r="Q189" s="43">
        <f t="shared" si="139"/>
        <v>32.36</v>
      </c>
      <c r="R189" s="43">
        <f t="shared" si="139"/>
        <v>32.36</v>
      </c>
      <c r="S189" s="43">
        <f t="shared" si="140"/>
        <v>32.36</v>
      </c>
      <c r="T189" s="43">
        <f t="shared" si="140"/>
        <v>32.36</v>
      </c>
      <c r="U189" s="43">
        <f t="shared" si="140"/>
        <v>32.36</v>
      </c>
      <c r="V189" s="43">
        <f t="shared" si="140"/>
        <v>32.36</v>
      </c>
      <c r="W189" s="43">
        <f t="shared" si="140"/>
        <v>32.36</v>
      </c>
      <c r="X189" s="43">
        <f t="shared" si="140"/>
        <v>32.36</v>
      </c>
      <c r="Y189" s="43">
        <f t="shared" si="140"/>
        <v>32.36</v>
      </c>
    </row>
    <row r="190" spans="1:26" ht="15.75" x14ac:dyDescent="0.25">
      <c r="A190" s="41">
        <v>4</v>
      </c>
      <c r="B190" s="43">
        <f t="shared" si="141"/>
        <v>32.36</v>
      </c>
      <c r="C190" s="43">
        <f t="shared" si="139"/>
        <v>32.36</v>
      </c>
      <c r="D190" s="43">
        <f t="shared" si="139"/>
        <v>32.36</v>
      </c>
      <c r="E190" s="43">
        <f t="shared" si="139"/>
        <v>32.36</v>
      </c>
      <c r="F190" s="43">
        <f t="shared" si="139"/>
        <v>32.36</v>
      </c>
      <c r="G190" s="43">
        <f t="shared" si="139"/>
        <v>32.36</v>
      </c>
      <c r="H190" s="43">
        <f t="shared" si="139"/>
        <v>32.36</v>
      </c>
      <c r="I190" s="43">
        <f t="shared" si="139"/>
        <v>32.36</v>
      </c>
      <c r="J190" s="43">
        <f t="shared" si="139"/>
        <v>32.36</v>
      </c>
      <c r="K190" s="43">
        <f t="shared" si="139"/>
        <v>32.36</v>
      </c>
      <c r="L190" s="43">
        <f t="shared" si="139"/>
        <v>32.36</v>
      </c>
      <c r="M190" s="43">
        <f t="shared" si="139"/>
        <v>32.36</v>
      </c>
      <c r="N190" s="43">
        <f t="shared" si="139"/>
        <v>32.36</v>
      </c>
      <c r="O190" s="43">
        <f t="shared" si="139"/>
        <v>32.36</v>
      </c>
      <c r="P190" s="43">
        <f t="shared" si="139"/>
        <v>32.36</v>
      </c>
      <c r="Q190" s="43">
        <f t="shared" si="139"/>
        <v>32.36</v>
      </c>
      <c r="R190" s="43">
        <f t="shared" si="139"/>
        <v>32.36</v>
      </c>
      <c r="S190" s="43">
        <f t="shared" si="140"/>
        <v>32.36</v>
      </c>
      <c r="T190" s="43">
        <f t="shared" si="140"/>
        <v>32.36</v>
      </c>
      <c r="U190" s="43">
        <f t="shared" si="140"/>
        <v>32.36</v>
      </c>
      <c r="V190" s="43">
        <f t="shared" si="140"/>
        <v>32.36</v>
      </c>
      <c r="W190" s="43">
        <f t="shared" si="140"/>
        <v>32.36</v>
      </c>
      <c r="X190" s="43">
        <f t="shared" si="140"/>
        <v>32.36</v>
      </c>
      <c r="Y190" s="43">
        <f t="shared" si="140"/>
        <v>32.36</v>
      </c>
    </row>
    <row r="191" spans="1:26" ht="15.75" x14ac:dyDescent="0.25">
      <c r="A191" s="41">
        <v>5</v>
      </c>
      <c r="B191" s="43">
        <f t="shared" si="141"/>
        <v>32.36</v>
      </c>
      <c r="C191" s="43">
        <f t="shared" si="139"/>
        <v>32.36</v>
      </c>
      <c r="D191" s="43">
        <f t="shared" si="139"/>
        <v>32.36</v>
      </c>
      <c r="E191" s="43">
        <f t="shared" si="139"/>
        <v>32.36</v>
      </c>
      <c r="F191" s="43">
        <f t="shared" si="139"/>
        <v>32.36</v>
      </c>
      <c r="G191" s="43">
        <f t="shared" si="139"/>
        <v>32.36</v>
      </c>
      <c r="H191" s="43">
        <f t="shared" si="139"/>
        <v>32.36</v>
      </c>
      <c r="I191" s="43">
        <f t="shared" si="139"/>
        <v>32.36</v>
      </c>
      <c r="J191" s="43">
        <f t="shared" si="139"/>
        <v>32.36</v>
      </c>
      <c r="K191" s="43">
        <f t="shared" si="139"/>
        <v>32.36</v>
      </c>
      <c r="L191" s="43">
        <f t="shared" si="139"/>
        <v>32.36</v>
      </c>
      <c r="M191" s="43">
        <f t="shared" si="139"/>
        <v>32.36</v>
      </c>
      <c r="N191" s="43">
        <f t="shared" si="139"/>
        <v>32.36</v>
      </c>
      <c r="O191" s="43">
        <f t="shared" si="139"/>
        <v>32.36</v>
      </c>
      <c r="P191" s="43">
        <f t="shared" si="139"/>
        <v>32.36</v>
      </c>
      <c r="Q191" s="43">
        <f t="shared" si="139"/>
        <v>32.36</v>
      </c>
      <c r="R191" s="43">
        <f t="shared" si="139"/>
        <v>32.36</v>
      </c>
      <c r="S191" s="43">
        <f t="shared" si="140"/>
        <v>32.36</v>
      </c>
      <c r="T191" s="43">
        <f t="shared" si="140"/>
        <v>32.36</v>
      </c>
      <c r="U191" s="43">
        <f t="shared" si="140"/>
        <v>32.36</v>
      </c>
      <c r="V191" s="43">
        <f t="shared" si="140"/>
        <v>32.36</v>
      </c>
      <c r="W191" s="43">
        <f t="shared" si="140"/>
        <v>32.36</v>
      </c>
      <c r="X191" s="43">
        <f t="shared" si="140"/>
        <v>32.36</v>
      </c>
      <c r="Y191" s="43">
        <f t="shared" si="140"/>
        <v>32.36</v>
      </c>
    </row>
    <row r="192" spans="1:26" ht="15.75" x14ac:dyDescent="0.25">
      <c r="A192" s="41">
        <v>6</v>
      </c>
      <c r="B192" s="43">
        <f t="shared" si="141"/>
        <v>32.36</v>
      </c>
      <c r="C192" s="43">
        <f t="shared" si="139"/>
        <v>32.36</v>
      </c>
      <c r="D192" s="43">
        <f t="shared" si="139"/>
        <v>32.36</v>
      </c>
      <c r="E192" s="43">
        <f t="shared" si="139"/>
        <v>32.36</v>
      </c>
      <c r="F192" s="43">
        <f t="shared" si="139"/>
        <v>32.36</v>
      </c>
      <c r="G192" s="43">
        <f t="shared" si="139"/>
        <v>32.36</v>
      </c>
      <c r="H192" s="43">
        <f t="shared" si="139"/>
        <v>32.36</v>
      </c>
      <c r="I192" s="43">
        <f t="shared" si="139"/>
        <v>32.36</v>
      </c>
      <c r="J192" s="43">
        <f t="shared" si="139"/>
        <v>32.36</v>
      </c>
      <c r="K192" s="43">
        <f t="shared" si="139"/>
        <v>32.36</v>
      </c>
      <c r="L192" s="43">
        <f t="shared" si="139"/>
        <v>32.36</v>
      </c>
      <c r="M192" s="43">
        <f t="shared" si="139"/>
        <v>32.36</v>
      </c>
      <c r="N192" s="43">
        <f t="shared" si="139"/>
        <v>32.36</v>
      </c>
      <c r="O192" s="43">
        <f t="shared" si="139"/>
        <v>32.36</v>
      </c>
      <c r="P192" s="43">
        <f t="shared" si="139"/>
        <v>32.36</v>
      </c>
      <c r="Q192" s="43">
        <f t="shared" si="139"/>
        <v>32.36</v>
      </c>
      <c r="R192" s="43">
        <f t="shared" si="139"/>
        <v>32.36</v>
      </c>
      <c r="S192" s="43">
        <f t="shared" si="140"/>
        <v>32.36</v>
      </c>
      <c r="T192" s="43">
        <f t="shared" si="140"/>
        <v>32.36</v>
      </c>
      <c r="U192" s="43">
        <f t="shared" si="140"/>
        <v>32.36</v>
      </c>
      <c r="V192" s="43">
        <f t="shared" si="140"/>
        <v>32.36</v>
      </c>
      <c r="W192" s="43">
        <f t="shared" si="140"/>
        <v>32.36</v>
      </c>
      <c r="X192" s="43">
        <f t="shared" si="140"/>
        <v>32.36</v>
      </c>
      <c r="Y192" s="43">
        <f t="shared" si="140"/>
        <v>32.36</v>
      </c>
    </row>
    <row r="193" spans="1:25" ht="15.75" x14ac:dyDescent="0.25">
      <c r="A193" s="41">
        <v>7</v>
      </c>
      <c r="B193" s="43">
        <f t="shared" si="141"/>
        <v>32.36</v>
      </c>
      <c r="C193" s="43">
        <f t="shared" si="139"/>
        <v>32.36</v>
      </c>
      <c r="D193" s="43">
        <f t="shared" si="139"/>
        <v>32.36</v>
      </c>
      <c r="E193" s="43">
        <f t="shared" si="139"/>
        <v>32.36</v>
      </c>
      <c r="F193" s="43">
        <f t="shared" si="139"/>
        <v>32.36</v>
      </c>
      <c r="G193" s="43">
        <f t="shared" si="139"/>
        <v>32.36</v>
      </c>
      <c r="H193" s="43">
        <f t="shared" si="139"/>
        <v>32.36</v>
      </c>
      <c r="I193" s="43">
        <f t="shared" si="139"/>
        <v>32.36</v>
      </c>
      <c r="J193" s="43">
        <f t="shared" si="139"/>
        <v>32.36</v>
      </c>
      <c r="K193" s="43">
        <f t="shared" si="139"/>
        <v>32.36</v>
      </c>
      <c r="L193" s="43">
        <f t="shared" si="139"/>
        <v>32.36</v>
      </c>
      <c r="M193" s="43">
        <f t="shared" si="139"/>
        <v>32.36</v>
      </c>
      <c r="N193" s="43">
        <f t="shared" si="139"/>
        <v>32.36</v>
      </c>
      <c r="O193" s="43">
        <f t="shared" si="139"/>
        <v>32.36</v>
      </c>
      <c r="P193" s="43">
        <f t="shared" si="139"/>
        <v>32.36</v>
      </c>
      <c r="Q193" s="43">
        <f t="shared" si="139"/>
        <v>32.36</v>
      </c>
      <c r="R193" s="43">
        <f t="shared" si="139"/>
        <v>32.36</v>
      </c>
      <c r="S193" s="43">
        <f t="shared" si="140"/>
        <v>32.36</v>
      </c>
      <c r="T193" s="43">
        <f t="shared" si="140"/>
        <v>32.36</v>
      </c>
      <c r="U193" s="43">
        <f t="shared" si="140"/>
        <v>32.36</v>
      </c>
      <c r="V193" s="43">
        <f t="shared" si="140"/>
        <v>32.36</v>
      </c>
      <c r="W193" s="43">
        <f t="shared" si="140"/>
        <v>32.36</v>
      </c>
      <c r="X193" s="43">
        <f t="shared" si="140"/>
        <v>32.36</v>
      </c>
      <c r="Y193" s="43">
        <f t="shared" si="140"/>
        <v>32.36</v>
      </c>
    </row>
    <row r="194" spans="1:25" ht="15.75" x14ac:dyDescent="0.25">
      <c r="A194" s="41">
        <v>8</v>
      </c>
      <c r="B194" s="43">
        <f t="shared" si="141"/>
        <v>32.36</v>
      </c>
      <c r="C194" s="43">
        <f t="shared" si="139"/>
        <v>32.36</v>
      </c>
      <c r="D194" s="43">
        <f t="shared" si="139"/>
        <v>32.36</v>
      </c>
      <c r="E194" s="43">
        <f t="shared" si="139"/>
        <v>32.36</v>
      </c>
      <c r="F194" s="43">
        <f t="shared" si="139"/>
        <v>32.36</v>
      </c>
      <c r="G194" s="43">
        <f t="shared" si="139"/>
        <v>32.36</v>
      </c>
      <c r="H194" s="43">
        <f t="shared" si="139"/>
        <v>32.36</v>
      </c>
      <c r="I194" s="43">
        <f t="shared" si="139"/>
        <v>32.36</v>
      </c>
      <c r="J194" s="43">
        <f t="shared" si="139"/>
        <v>32.36</v>
      </c>
      <c r="K194" s="43">
        <f t="shared" si="139"/>
        <v>32.36</v>
      </c>
      <c r="L194" s="43">
        <f t="shared" si="139"/>
        <v>32.36</v>
      </c>
      <c r="M194" s="43">
        <f t="shared" si="139"/>
        <v>32.36</v>
      </c>
      <c r="N194" s="43">
        <f t="shared" si="139"/>
        <v>32.36</v>
      </c>
      <c r="O194" s="43">
        <f t="shared" si="139"/>
        <v>32.36</v>
      </c>
      <c r="P194" s="43">
        <f t="shared" si="139"/>
        <v>32.36</v>
      </c>
      <c r="Q194" s="43">
        <f t="shared" si="139"/>
        <v>32.36</v>
      </c>
      <c r="R194" s="43">
        <f t="shared" si="139"/>
        <v>32.36</v>
      </c>
      <c r="S194" s="43">
        <f t="shared" si="140"/>
        <v>32.36</v>
      </c>
      <c r="T194" s="43">
        <f t="shared" si="140"/>
        <v>32.36</v>
      </c>
      <c r="U194" s="43">
        <f t="shared" si="140"/>
        <v>32.36</v>
      </c>
      <c r="V194" s="43">
        <f t="shared" si="140"/>
        <v>32.36</v>
      </c>
      <c r="W194" s="43">
        <f t="shared" si="140"/>
        <v>32.36</v>
      </c>
      <c r="X194" s="43">
        <f t="shared" si="140"/>
        <v>32.36</v>
      </c>
      <c r="Y194" s="43">
        <f t="shared" si="140"/>
        <v>32.36</v>
      </c>
    </row>
    <row r="195" spans="1:25" ht="15.75" x14ac:dyDescent="0.25">
      <c r="A195" s="41">
        <v>9</v>
      </c>
      <c r="B195" s="43">
        <f t="shared" si="141"/>
        <v>32.36</v>
      </c>
      <c r="C195" s="43">
        <f t="shared" si="139"/>
        <v>32.36</v>
      </c>
      <c r="D195" s="43">
        <f t="shared" si="139"/>
        <v>32.36</v>
      </c>
      <c r="E195" s="43">
        <f t="shared" si="139"/>
        <v>32.36</v>
      </c>
      <c r="F195" s="43">
        <f t="shared" si="139"/>
        <v>32.36</v>
      </c>
      <c r="G195" s="43">
        <f t="shared" si="139"/>
        <v>32.36</v>
      </c>
      <c r="H195" s="43">
        <f t="shared" si="139"/>
        <v>32.36</v>
      </c>
      <c r="I195" s="43">
        <f t="shared" si="139"/>
        <v>32.36</v>
      </c>
      <c r="J195" s="43">
        <f t="shared" si="139"/>
        <v>32.36</v>
      </c>
      <c r="K195" s="43">
        <f t="shared" si="139"/>
        <v>32.36</v>
      </c>
      <c r="L195" s="43">
        <f t="shared" si="139"/>
        <v>32.36</v>
      </c>
      <c r="M195" s="43">
        <f t="shared" si="139"/>
        <v>32.36</v>
      </c>
      <c r="N195" s="43">
        <f t="shared" si="139"/>
        <v>32.36</v>
      </c>
      <c r="O195" s="43">
        <f t="shared" si="139"/>
        <v>32.36</v>
      </c>
      <c r="P195" s="43">
        <f t="shared" si="139"/>
        <v>32.36</v>
      </c>
      <c r="Q195" s="43">
        <f t="shared" si="139"/>
        <v>32.36</v>
      </c>
      <c r="R195" s="43">
        <f t="shared" si="139"/>
        <v>32.36</v>
      </c>
      <c r="S195" s="43">
        <f t="shared" si="140"/>
        <v>32.36</v>
      </c>
      <c r="T195" s="43">
        <f t="shared" si="140"/>
        <v>32.36</v>
      </c>
      <c r="U195" s="43">
        <f t="shared" si="140"/>
        <v>32.36</v>
      </c>
      <c r="V195" s="43">
        <f t="shared" si="140"/>
        <v>32.36</v>
      </c>
      <c r="W195" s="43">
        <f t="shared" si="140"/>
        <v>32.36</v>
      </c>
      <c r="X195" s="43">
        <f t="shared" si="140"/>
        <v>32.36</v>
      </c>
      <c r="Y195" s="43">
        <f t="shared" si="140"/>
        <v>32.36</v>
      </c>
    </row>
    <row r="196" spans="1:25" ht="15.75" x14ac:dyDescent="0.25">
      <c r="A196" s="41">
        <v>10</v>
      </c>
      <c r="B196" s="43">
        <f t="shared" si="141"/>
        <v>32.36</v>
      </c>
      <c r="C196" s="43">
        <f t="shared" si="139"/>
        <v>32.36</v>
      </c>
      <c r="D196" s="43">
        <f t="shared" si="139"/>
        <v>32.36</v>
      </c>
      <c r="E196" s="43">
        <f t="shared" si="139"/>
        <v>32.36</v>
      </c>
      <c r="F196" s="43">
        <f t="shared" si="139"/>
        <v>32.36</v>
      </c>
      <c r="G196" s="43">
        <f t="shared" si="139"/>
        <v>32.36</v>
      </c>
      <c r="H196" s="43">
        <f t="shared" si="139"/>
        <v>32.36</v>
      </c>
      <c r="I196" s="43">
        <f t="shared" si="139"/>
        <v>32.36</v>
      </c>
      <c r="J196" s="43">
        <f t="shared" si="139"/>
        <v>32.36</v>
      </c>
      <c r="K196" s="43">
        <f t="shared" si="139"/>
        <v>32.36</v>
      </c>
      <c r="L196" s="43">
        <f t="shared" si="139"/>
        <v>32.36</v>
      </c>
      <c r="M196" s="43">
        <f t="shared" si="139"/>
        <v>32.36</v>
      </c>
      <c r="N196" s="43">
        <f t="shared" si="139"/>
        <v>32.36</v>
      </c>
      <c r="O196" s="43">
        <f t="shared" si="139"/>
        <v>32.36</v>
      </c>
      <c r="P196" s="43">
        <f t="shared" si="139"/>
        <v>32.36</v>
      </c>
      <c r="Q196" s="43">
        <f t="shared" si="139"/>
        <v>32.36</v>
      </c>
      <c r="R196" s="43">
        <f t="shared" si="139"/>
        <v>32.36</v>
      </c>
      <c r="S196" s="43">
        <f t="shared" si="140"/>
        <v>32.36</v>
      </c>
      <c r="T196" s="43">
        <f t="shared" si="140"/>
        <v>32.36</v>
      </c>
      <c r="U196" s="43">
        <f t="shared" si="140"/>
        <v>32.36</v>
      </c>
      <c r="V196" s="43">
        <f t="shared" si="140"/>
        <v>32.36</v>
      </c>
      <c r="W196" s="43">
        <f t="shared" si="140"/>
        <v>32.36</v>
      </c>
      <c r="X196" s="43">
        <f t="shared" si="140"/>
        <v>32.36</v>
      </c>
      <c r="Y196" s="43">
        <f t="shared" si="140"/>
        <v>32.36</v>
      </c>
    </row>
    <row r="197" spans="1:25" ht="15.75" x14ac:dyDescent="0.25">
      <c r="A197" s="41">
        <v>11</v>
      </c>
      <c r="B197" s="43">
        <f t="shared" si="141"/>
        <v>32.36</v>
      </c>
      <c r="C197" s="43">
        <f t="shared" si="139"/>
        <v>32.36</v>
      </c>
      <c r="D197" s="43">
        <f t="shared" si="139"/>
        <v>32.36</v>
      </c>
      <c r="E197" s="43">
        <f t="shared" si="139"/>
        <v>32.36</v>
      </c>
      <c r="F197" s="43">
        <f t="shared" si="139"/>
        <v>32.36</v>
      </c>
      <c r="G197" s="43">
        <f t="shared" si="139"/>
        <v>32.36</v>
      </c>
      <c r="H197" s="43">
        <f t="shared" si="139"/>
        <v>32.36</v>
      </c>
      <c r="I197" s="43">
        <f t="shared" si="139"/>
        <v>32.36</v>
      </c>
      <c r="J197" s="43">
        <f t="shared" si="139"/>
        <v>32.36</v>
      </c>
      <c r="K197" s="43">
        <f t="shared" si="139"/>
        <v>32.36</v>
      </c>
      <c r="L197" s="43">
        <f t="shared" si="139"/>
        <v>32.36</v>
      </c>
      <c r="M197" s="43">
        <f t="shared" si="139"/>
        <v>32.36</v>
      </c>
      <c r="N197" s="43">
        <f t="shared" si="139"/>
        <v>32.36</v>
      </c>
      <c r="O197" s="43">
        <f t="shared" si="139"/>
        <v>32.36</v>
      </c>
      <c r="P197" s="43">
        <f t="shared" si="139"/>
        <v>32.36</v>
      </c>
      <c r="Q197" s="43">
        <f t="shared" si="139"/>
        <v>32.36</v>
      </c>
      <c r="R197" s="43">
        <f t="shared" si="139"/>
        <v>32.36</v>
      </c>
      <c r="S197" s="43">
        <f t="shared" si="140"/>
        <v>32.36</v>
      </c>
      <c r="T197" s="43">
        <f t="shared" si="140"/>
        <v>32.36</v>
      </c>
      <c r="U197" s="43">
        <f t="shared" si="140"/>
        <v>32.36</v>
      </c>
      <c r="V197" s="43">
        <f t="shared" si="140"/>
        <v>32.36</v>
      </c>
      <c r="W197" s="43">
        <f t="shared" si="140"/>
        <v>32.36</v>
      </c>
      <c r="X197" s="43">
        <f t="shared" si="140"/>
        <v>32.36</v>
      </c>
      <c r="Y197" s="43">
        <f t="shared" si="140"/>
        <v>32.36</v>
      </c>
    </row>
    <row r="198" spans="1:25" ht="15.75" x14ac:dyDescent="0.25">
      <c r="A198" s="41">
        <v>12</v>
      </c>
      <c r="B198" s="43">
        <f t="shared" si="141"/>
        <v>32.36</v>
      </c>
      <c r="C198" s="43">
        <f t="shared" si="139"/>
        <v>32.36</v>
      </c>
      <c r="D198" s="43">
        <f t="shared" si="139"/>
        <v>32.36</v>
      </c>
      <c r="E198" s="43">
        <f t="shared" si="139"/>
        <v>32.36</v>
      </c>
      <c r="F198" s="43">
        <f t="shared" si="139"/>
        <v>32.36</v>
      </c>
      <c r="G198" s="43">
        <f t="shared" si="139"/>
        <v>32.36</v>
      </c>
      <c r="H198" s="43">
        <f t="shared" si="139"/>
        <v>32.36</v>
      </c>
      <c r="I198" s="43">
        <f t="shared" si="139"/>
        <v>32.36</v>
      </c>
      <c r="J198" s="43">
        <f t="shared" si="139"/>
        <v>32.36</v>
      </c>
      <c r="K198" s="43">
        <f t="shared" si="139"/>
        <v>32.36</v>
      </c>
      <c r="L198" s="43">
        <f t="shared" si="139"/>
        <v>32.36</v>
      </c>
      <c r="M198" s="43">
        <f t="shared" si="139"/>
        <v>32.36</v>
      </c>
      <c r="N198" s="43">
        <f t="shared" si="139"/>
        <v>32.36</v>
      </c>
      <c r="O198" s="43">
        <f t="shared" si="139"/>
        <v>32.36</v>
      </c>
      <c r="P198" s="43">
        <f t="shared" si="139"/>
        <v>32.36</v>
      </c>
      <c r="Q198" s="43">
        <f t="shared" si="139"/>
        <v>32.36</v>
      </c>
      <c r="R198" s="43">
        <f t="shared" si="139"/>
        <v>32.36</v>
      </c>
      <c r="S198" s="43">
        <f t="shared" si="140"/>
        <v>32.36</v>
      </c>
      <c r="T198" s="43">
        <f t="shared" si="140"/>
        <v>32.36</v>
      </c>
      <c r="U198" s="43">
        <f t="shared" si="140"/>
        <v>32.36</v>
      </c>
      <c r="V198" s="43">
        <f t="shared" si="140"/>
        <v>32.36</v>
      </c>
      <c r="W198" s="43">
        <f t="shared" si="140"/>
        <v>32.36</v>
      </c>
      <c r="X198" s="43">
        <f t="shared" si="140"/>
        <v>32.36</v>
      </c>
      <c r="Y198" s="43">
        <f t="shared" si="140"/>
        <v>32.36</v>
      </c>
    </row>
    <row r="199" spans="1:25" ht="15.75" x14ac:dyDescent="0.25">
      <c r="A199" s="41">
        <v>13</v>
      </c>
      <c r="B199" s="43">
        <f t="shared" si="141"/>
        <v>32.36</v>
      </c>
      <c r="C199" s="43">
        <f t="shared" si="139"/>
        <v>32.36</v>
      </c>
      <c r="D199" s="43">
        <f t="shared" si="139"/>
        <v>32.36</v>
      </c>
      <c r="E199" s="43">
        <f t="shared" si="139"/>
        <v>32.36</v>
      </c>
      <c r="F199" s="43">
        <f t="shared" si="139"/>
        <v>32.36</v>
      </c>
      <c r="G199" s="43">
        <f t="shared" si="139"/>
        <v>32.36</v>
      </c>
      <c r="H199" s="43">
        <f t="shared" si="139"/>
        <v>32.36</v>
      </c>
      <c r="I199" s="43">
        <f t="shared" si="139"/>
        <v>32.36</v>
      </c>
      <c r="J199" s="43">
        <f t="shared" si="139"/>
        <v>32.36</v>
      </c>
      <c r="K199" s="43">
        <f t="shared" si="139"/>
        <v>32.36</v>
      </c>
      <c r="L199" s="43">
        <f t="shared" si="139"/>
        <v>32.36</v>
      </c>
      <c r="M199" s="43">
        <f t="shared" si="139"/>
        <v>32.36</v>
      </c>
      <c r="N199" s="43">
        <f t="shared" si="139"/>
        <v>32.36</v>
      </c>
      <c r="O199" s="43">
        <f t="shared" si="139"/>
        <v>32.36</v>
      </c>
      <c r="P199" s="43">
        <f t="shared" si="139"/>
        <v>32.36</v>
      </c>
      <c r="Q199" s="43">
        <f t="shared" si="139"/>
        <v>32.36</v>
      </c>
      <c r="R199" s="43">
        <f t="shared" si="139"/>
        <v>32.36</v>
      </c>
      <c r="S199" s="43">
        <f t="shared" si="140"/>
        <v>32.36</v>
      </c>
      <c r="T199" s="43">
        <f t="shared" si="140"/>
        <v>32.36</v>
      </c>
      <c r="U199" s="43">
        <f t="shared" si="140"/>
        <v>32.36</v>
      </c>
      <c r="V199" s="43">
        <f t="shared" si="140"/>
        <v>32.36</v>
      </c>
      <c r="W199" s="43">
        <f t="shared" si="140"/>
        <v>32.36</v>
      </c>
      <c r="X199" s="43">
        <f t="shared" si="140"/>
        <v>32.36</v>
      </c>
      <c r="Y199" s="43">
        <f t="shared" si="140"/>
        <v>32.36</v>
      </c>
    </row>
    <row r="200" spans="1:25" ht="15.75" x14ac:dyDescent="0.25">
      <c r="A200" s="41">
        <v>14</v>
      </c>
      <c r="B200" s="43">
        <f t="shared" si="141"/>
        <v>32.36</v>
      </c>
      <c r="C200" s="43">
        <f t="shared" si="139"/>
        <v>32.36</v>
      </c>
      <c r="D200" s="43">
        <f t="shared" si="139"/>
        <v>32.36</v>
      </c>
      <c r="E200" s="43">
        <f t="shared" si="139"/>
        <v>32.36</v>
      </c>
      <c r="F200" s="43">
        <f t="shared" si="139"/>
        <v>32.36</v>
      </c>
      <c r="G200" s="43">
        <f t="shared" si="139"/>
        <v>32.36</v>
      </c>
      <c r="H200" s="43">
        <f t="shared" si="139"/>
        <v>32.36</v>
      </c>
      <c r="I200" s="43">
        <f t="shared" si="139"/>
        <v>32.36</v>
      </c>
      <c r="J200" s="43">
        <f t="shared" si="139"/>
        <v>32.36</v>
      </c>
      <c r="K200" s="43">
        <f t="shared" si="139"/>
        <v>32.36</v>
      </c>
      <c r="L200" s="43">
        <f t="shared" si="139"/>
        <v>32.36</v>
      </c>
      <c r="M200" s="43">
        <f t="shared" si="139"/>
        <v>32.36</v>
      </c>
      <c r="N200" s="43">
        <f t="shared" si="139"/>
        <v>32.36</v>
      </c>
      <c r="O200" s="43">
        <f t="shared" si="139"/>
        <v>32.36</v>
      </c>
      <c r="P200" s="43">
        <f t="shared" si="139"/>
        <v>32.36</v>
      </c>
      <c r="Q200" s="43">
        <f t="shared" si="139"/>
        <v>32.36</v>
      </c>
      <c r="R200" s="43">
        <f t="shared" si="139"/>
        <v>32.36</v>
      </c>
      <c r="S200" s="43">
        <f t="shared" si="140"/>
        <v>32.36</v>
      </c>
      <c r="T200" s="43">
        <f t="shared" si="140"/>
        <v>32.36</v>
      </c>
      <c r="U200" s="43">
        <f t="shared" si="140"/>
        <v>32.36</v>
      </c>
      <c r="V200" s="43">
        <f t="shared" si="140"/>
        <v>32.36</v>
      </c>
      <c r="W200" s="43">
        <f t="shared" si="140"/>
        <v>32.36</v>
      </c>
      <c r="X200" s="43">
        <f t="shared" si="140"/>
        <v>32.36</v>
      </c>
      <c r="Y200" s="43">
        <f t="shared" si="140"/>
        <v>32.36</v>
      </c>
    </row>
    <row r="201" spans="1:25" ht="15.75" x14ac:dyDescent="0.25">
      <c r="A201" s="41">
        <v>15</v>
      </c>
      <c r="B201" s="43">
        <f t="shared" si="141"/>
        <v>32.36</v>
      </c>
      <c r="C201" s="43">
        <f t="shared" si="139"/>
        <v>32.36</v>
      </c>
      <c r="D201" s="43">
        <f t="shared" si="139"/>
        <v>32.36</v>
      </c>
      <c r="E201" s="43">
        <f t="shared" si="139"/>
        <v>32.36</v>
      </c>
      <c r="F201" s="43">
        <f t="shared" si="139"/>
        <v>32.36</v>
      </c>
      <c r="G201" s="43">
        <f t="shared" si="139"/>
        <v>32.36</v>
      </c>
      <c r="H201" s="43">
        <f t="shared" si="139"/>
        <v>32.36</v>
      </c>
      <c r="I201" s="43">
        <f t="shared" si="139"/>
        <v>32.36</v>
      </c>
      <c r="J201" s="43">
        <f t="shared" si="139"/>
        <v>32.36</v>
      </c>
      <c r="K201" s="43">
        <f t="shared" si="139"/>
        <v>32.36</v>
      </c>
      <c r="L201" s="43">
        <f t="shared" si="139"/>
        <v>32.36</v>
      </c>
      <c r="M201" s="43">
        <f t="shared" si="139"/>
        <v>32.36</v>
      </c>
      <c r="N201" s="43">
        <f t="shared" si="139"/>
        <v>32.36</v>
      </c>
      <c r="O201" s="43">
        <f t="shared" si="139"/>
        <v>32.36</v>
      </c>
      <c r="P201" s="43">
        <f t="shared" si="139"/>
        <v>32.36</v>
      </c>
      <c r="Q201" s="43">
        <f t="shared" si="139"/>
        <v>32.36</v>
      </c>
      <c r="R201" s="43">
        <f t="shared" si="139"/>
        <v>32.36</v>
      </c>
      <c r="S201" s="43">
        <f t="shared" si="140"/>
        <v>32.36</v>
      </c>
      <c r="T201" s="43">
        <f t="shared" si="140"/>
        <v>32.36</v>
      </c>
      <c r="U201" s="43">
        <f t="shared" si="140"/>
        <v>32.36</v>
      </c>
      <c r="V201" s="43">
        <f t="shared" si="140"/>
        <v>32.36</v>
      </c>
      <c r="W201" s="43">
        <f t="shared" si="140"/>
        <v>32.36</v>
      </c>
      <c r="X201" s="43">
        <f t="shared" si="140"/>
        <v>32.36</v>
      </c>
      <c r="Y201" s="43">
        <f t="shared" si="140"/>
        <v>32.36</v>
      </c>
    </row>
    <row r="202" spans="1:25" ht="15.75" x14ac:dyDescent="0.25">
      <c r="A202" s="41">
        <v>16</v>
      </c>
      <c r="B202" s="43">
        <f t="shared" si="141"/>
        <v>32.36</v>
      </c>
      <c r="C202" s="43">
        <f t="shared" si="139"/>
        <v>32.36</v>
      </c>
      <c r="D202" s="43">
        <f t="shared" si="139"/>
        <v>32.36</v>
      </c>
      <c r="E202" s="43">
        <f t="shared" si="139"/>
        <v>32.36</v>
      </c>
      <c r="F202" s="43">
        <f t="shared" si="139"/>
        <v>32.36</v>
      </c>
      <c r="G202" s="43">
        <f t="shared" si="139"/>
        <v>32.36</v>
      </c>
      <c r="H202" s="43">
        <f t="shared" si="139"/>
        <v>32.36</v>
      </c>
      <c r="I202" s="43">
        <f t="shared" si="139"/>
        <v>32.36</v>
      </c>
      <c r="J202" s="43">
        <f t="shared" si="139"/>
        <v>32.36</v>
      </c>
      <c r="K202" s="43">
        <f t="shared" si="139"/>
        <v>32.36</v>
      </c>
      <c r="L202" s="43">
        <f t="shared" si="139"/>
        <v>32.36</v>
      </c>
      <c r="M202" s="43">
        <f t="shared" si="139"/>
        <v>32.36</v>
      </c>
      <c r="N202" s="43">
        <f t="shared" si="139"/>
        <v>32.36</v>
      </c>
      <c r="O202" s="43">
        <f t="shared" si="139"/>
        <v>32.36</v>
      </c>
      <c r="P202" s="43">
        <f t="shared" si="139"/>
        <v>32.36</v>
      </c>
      <c r="Q202" s="43">
        <f t="shared" si="139"/>
        <v>32.36</v>
      </c>
      <c r="R202" s="43">
        <f t="shared" ref="R202:Y217" si="142">$B$187</f>
        <v>32.36</v>
      </c>
      <c r="S202" s="43">
        <f t="shared" si="140"/>
        <v>32.36</v>
      </c>
      <c r="T202" s="43">
        <f t="shared" si="140"/>
        <v>32.36</v>
      </c>
      <c r="U202" s="43">
        <f t="shared" si="140"/>
        <v>32.36</v>
      </c>
      <c r="V202" s="43">
        <f t="shared" si="140"/>
        <v>32.36</v>
      </c>
      <c r="W202" s="43">
        <f t="shared" si="140"/>
        <v>32.36</v>
      </c>
      <c r="X202" s="43">
        <f t="shared" si="140"/>
        <v>32.36</v>
      </c>
      <c r="Y202" s="43">
        <f t="shared" si="140"/>
        <v>32.36</v>
      </c>
    </row>
    <row r="203" spans="1:25" ht="15.75" x14ac:dyDescent="0.25">
      <c r="A203" s="41">
        <v>17</v>
      </c>
      <c r="B203" s="43">
        <f t="shared" si="141"/>
        <v>32.36</v>
      </c>
      <c r="C203" s="43">
        <f t="shared" si="141"/>
        <v>32.36</v>
      </c>
      <c r="D203" s="43">
        <f t="shared" si="141"/>
        <v>32.36</v>
      </c>
      <c r="E203" s="43">
        <f t="shared" si="141"/>
        <v>32.36</v>
      </c>
      <c r="F203" s="43">
        <f t="shared" si="141"/>
        <v>32.36</v>
      </c>
      <c r="G203" s="43">
        <f t="shared" si="141"/>
        <v>32.36</v>
      </c>
      <c r="H203" s="43">
        <f t="shared" si="141"/>
        <v>32.36</v>
      </c>
      <c r="I203" s="43">
        <f t="shared" si="141"/>
        <v>32.36</v>
      </c>
      <c r="J203" s="43">
        <f t="shared" si="141"/>
        <v>32.36</v>
      </c>
      <c r="K203" s="43">
        <f t="shared" si="141"/>
        <v>32.36</v>
      </c>
      <c r="L203" s="43">
        <f t="shared" si="141"/>
        <v>32.36</v>
      </c>
      <c r="M203" s="43">
        <f t="shared" si="141"/>
        <v>32.36</v>
      </c>
      <c r="N203" s="43">
        <f t="shared" si="141"/>
        <v>32.36</v>
      </c>
      <c r="O203" s="43">
        <f t="shared" si="141"/>
        <v>32.36</v>
      </c>
      <c r="P203" s="43">
        <f t="shared" si="141"/>
        <v>32.36</v>
      </c>
      <c r="Q203" s="43">
        <f t="shared" si="141"/>
        <v>32.36</v>
      </c>
      <c r="R203" s="43">
        <f t="shared" si="142"/>
        <v>32.36</v>
      </c>
      <c r="S203" s="43">
        <f t="shared" si="142"/>
        <v>32.36</v>
      </c>
      <c r="T203" s="43">
        <f t="shared" si="142"/>
        <v>32.36</v>
      </c>
      <c r="U203" s="43">
        <f t="shared" si="142"/>
        <v>32.36</v>
      </c>
      <c r="V203" s="43">
        <f t="shared" si="142"/>
        <v>32.36</v>
      </c>
      <c r="W203" s="43">
        <f t="shared" si="142"/>
        <v>32.36</v>
      </c>
      <c r="X203" s="43">
        <f t="shared" si="142"/>
        <v>32.36</v>
      </c>
      <c r="Y203" s="43">
        <f t="shared" si="142"/>
        <v>32.36</v>
      </c>
    </row>
    <row r="204" spans="1:25" ht="15.75" x14ac:dyDescent="0.25">
      <c r="A204" s="41">
        <v>18</v>
      </c>
      <c r="B204" s="43">
        <f t="shared" si="141"/>
        <v>32.36</v>
      </c>
      <c r="C204" s="43">
        <f t="shared" si="141"/>
        <v>32.36</v>
      </c>
      <c r="D204" s="43">
        <f t="shared" si="141"/>
        <v>32.36</v>
      </c>
      <c r="E204" s="43">
        <f t="shared" si="141"/>
        <v>32.36</v>
      </c>
      <c r="F204" s="43">
        <f t="shared" si="141"/>
        <v>32.36</v>
      </c>
      <c r="G204" s="43">
        <f t="shared" si="141"/>
        <v>32.36</v>
      </c>
      <c r="H204" s="43">
        <f t="shared" si="141"/>
        <v>32.36</v>
      </c>
      <c r="I204" s="43">
        <f t="shared" si="141"/>
        <v>32.36</v>
      </c>
      <c r="J204" s="43">
        <f t="shared" si="141"/>
        <v>32.36</v>
      </c>
      <c r="K204" s="43">
        <f t="shared" si="141"/>
        <v>32.36</v>
      </c>
      <c r="L204" s="43">
        <f t="shared" si="141"/>
        <v>32.36</v>
      </c>
      <c r="M204" s="43">
        <f t="shared" si="141"/>
        <v>32.36</v>
      </c>
      <c r="N204" s="43">
        <f t="shared" si="141"/>
        <v>32.36</v>
      </c>
      <c r="O204" s="43">
        <f t="shared" si="141"/>
        <v>32.36</v>
      </c>
      <c r="P204" s="43">
        <f t="shared" si="141"/>
        <v>32.36</v>
      </c>
      <c r="Q204" s="43">
        <f t="shared" si="141"/>
        <v>32.36</v>
      </c>
      <c r="R204" s="43">
        <f t="shared" si="142"/>
        <v>32.36</v>
      </c>
      <c r="S204" s="43">
        <f t="shared" si="142"/>
        <v>32.36</v>
      </c>
      <c r="T204" s="43">
        <f t="shared" si="142"/>
        <v>32.36</v>
      </c>
      <c r="U204" s="43">
        <f t="shared" si="142"/>
        <v>32.36</v>
      </c>
      <c r="V204" s="43">
        <f t="shared" si="142"/>
        <v>32.36</v>
      </c>
      <c r="W204" s="43">
        <f t="shared" si="142"/>
        <v>32.36</v>
      </c>
      <c r="X204" s="43">
        <f t="shared" si="142"/>
        <v>32.36</v>
      </c>
      <c r="Y204" s="43">
        <f t="shared" si="142"/>
        <v>32.36</v>
      </c>
    </row>
    <row r="205" spans="1:25" ht="15.75" x14ac:dyDescent="0.25">
      <c r="A205" s="41">
        <v>19</v>
      </c>
      <c r="B205" s="43">
        <f t="shared" si="141"/>
        <v>32.36</v>
      </c>
      <c r="C205" s="43">
        <f t="shared" si="141"/>
        <v>32.36</v>
      </c>
      <c r="D205" s="43">
        <f t="shared" si="141"/>
        <v>32.36</v>
      </c>
      <c r="E205" s="43">
        <f t="shared" si="141"/>
        <v>32.36</v>
      </c>
      <c r="F205" s="43">
        <f t="shared" si="141"/>
        <v>32.36</v>
      </c>
      <c r="G205" s="43">
        <f t="shared" si="141"/>
        <v>32.36</v>
      </c>
      <c r="H205" s="43">
        <f t="shared" si="141"/>
        <v>32.36</v>
      </c>
      <c r="I205" s="43">
        <f t="shared" si="141"/>
        <v>32.36</v>
      </c>
      <c r="J205" s="43">
        <f t="shared" si="141"/>
        <v>32.36</v>
      </c>
      <c r="K205" s="43">
        <f t="shared" si="141"/>
        <v>32.36</v>
      </c>
      <c r="L205" s="43">
        <f t="shared" si="141"/>
        <v>32.36</v>
      </c>
      <c r="M205" s="43">
        <f t="shared" si="141"/>
        <v>32.36</v>
      </c>
      <c r="N205" s="43">
        <f t="shared" si="141"/>
        <v>32.36</v>
      </c>
      <c r="O205" s="43">
        <f t="shared" si="141"/>
        <v>32.36</v>
      </c>
      <c r="P205" s="43">
        <f t="shared" si="141"/>
        <v>32.36</v>
      </c>
      <c r="Q205" s="43">
        <f t="shared" si="141"/>
        <v>32.36</v>
      </c>
      <c r="R205" s="43">
        <f t="shared" si="142"/>
        <v>32.36</v>
      </c>
      <c r="S205" s="43">
        <f t="shared" si="142"/>
        <v>32.36</v>
      </c>
      <c r="T205" s="43">
        <f t="shared" si="142"/>
        <v>32.36</v>
      </c>
      <c r="U205" s="43">
        <f t="shared" si="142"/>
        <v>32.36</v>
      </c>
      <c r="V205" s="43">
        <f t="shared" si="142"/>
        <v>32.36</v>
      </c>
      <c r="W205" s="43">
        <f t="shared" si="142"/>
        <v>32.36</v>
      </c>
      <c r="X205" s="43">
        <f t="shared" si="142"/>
        <v>32.36</v>
      </c>
      <c r="Y205" s="43">
        <f t="shared" si="142"/>
        <v>32.36</v>
      </c>
    </row>
    <row r="206" spans="1:25" ht="15.75" x14ac:dyDescent="0.25">
      <c r="A206" s="41">
        <v>20</v>
      </c>
      <c r="B206" s="43">
        <f t="shared" si="141"/>
        <v>32.36</v>
      </c>
      <c r="C206" s="43">
        <f t="shared" si="141"/>
        <v>32.36</v>
      </c>
      <c r="D206" s="43">
        <f t="shared" si="141"/>
        <v>32.36</v>
      </c>
      <c r="E206" s="43">
        <f t="shared" si="141"/>
        <v>32.36</v>
      </c>
      <c r="F206" s="43">
        <f t="shared" si="141"/>
        <v>32.36</v>
      </c>
      <c r="G206" s="43">
        <f t="shared" si="141"/>
        <v>32.36</v>
      </c>
      <c r="H206" s="43">
        <f t="shared" si="141"/>
        <v>32.36</v>
      </c>
      <c r="I206" s="43">
        <f t="shared" si="141"/>
        <v>32.36</v>
      </c>
      <c r="J206" s="43">
        <f t="shared" si="141"/>
        <v>32.36</v>
      </c>
      <c r="K206" s="43">
        <f t="shared" si="141"/>
        <v>32.36</v>
      </c>
      <c r="L206" s="43">
        <f t="shared" si="141"/>
        <v>32.36</v>
      </c>
      <c r="M206" s="43">
        <f t="shared" si="141"/>
        <v>32.36</v>
      </c>
      <c r="N206" s="43">
        <f t="shared" si="141"/>
        <v>32.36</v>
      </c>
      <c r="O206" s="43">
        <f t="shared" si="141"/>
        <v>32.36</v>
      </c>
      <c r="P206" s="43">
        <f t="shared" si="141"/>
        <v>32.36</v>
      </c>
      <c r="Q206" s="43">
        <f t="shared" si="141"/>
        <v>32.36</v>
      </c>
      <c r="R206" s="43">
        <f t="shared" si="142"/>
        <v>32.36</v>
      </c>
      <c r="S206" s="43">
        <f t="shared" si="142"/>
        <v>32.36</v>
      </c>
      <c r="T206" s="43">
        <f t="shared" si="142"/>
        <v>32.36</v>
      </c>
      <c r="U206" s="43">
        <f t="shared" si="142"/>
        <v>32.36</v>
      </c>
      <c r="V206" s="43">
        <f t="shared" si="142"/>
        <v>32.36</v>
      </c>
      <c r="W206" s="43">
        <f t="shared" si="142"/>
        <v>32.36</v>
      </c>
      <c r="X206" s="43">
        <f t="shared" si="142"/>
        <v>32.36</v>
      </c>
      <c r="Y206" s="43">
        <f t="shared" si="142"/>
        <v>32.36</v>
      </c>
    </row>
    <row r="207" spans="1:25" ht="15.75" x14ac:dyDescent="0.25">
      <c r="A207" s="41">
        <v>21</v>
      </c>
      <c r="B207" s="43">
        <f t="shared" si="141"/>
        <v>32.36</v>
      </c>
      <c r="C207" s="43">
        <f t="shared" si="141"/>
        <v>32.36</v>
      </c>
      <c r="D207" s="43">
        <f t="shared" si="141"/>
        <v>32.36</v>
      </c>
      <c r="E207" s="43">
        <f t="shared" si="141"/>
        <v>32.36</v>
      </c>
      <c r="F207" s="43">
        <f t="shared" si="141"/>
        <v>32.36</v>
      </c>
      <c r="G207" s="43">
        <f t="shared" si="141"/>
        <v>32.36</v>
      </c>
      <c r="H207" s="43">
        <f t="shared" si="141"/>
        <v>32.36</v>
      </c>
      <c r="I207" s="43">
        <f t="shared" si="141"/>
        <v>32.36</v>
      </c>
      <c r="J207" s="43">
        <f t="shared" si="141"/>
        <v>32.36</v>
      </c>
      <c r="K207" s="43">
        <f t="shared" si="141"/>
        <v>32.36</v>
      </c>
      <c r="L207" s="43">
        <f t="shared" si="141"/>
        <v>32.36</v>
      </c>
      <c r="M207" s="43">
        <f t="shared" si="141"/>
        <v>32.36</v>
      </c>
      <c r="N207" s="43">
        <f t="shared" si="141"/>
        <v>32.36</v>
      </c>
      <c r="O207" s="43">
        <f t="shared" si="141"/>
        <v>32.36</v>
      </c>
      <c r="P207" s="43">
        <f t="shared" si="141"/>
        <v>32.36</v>
      </c>
      <c r="Q207" s="43">
        <f t="shared" si="141"/>
        <v>32.36</v>
      </c>
      <c r="R207" s="43">
        <f t="shared" si="142"/>
        <v>32.36</v>
      </c>
      <c r="S207" s="43">
        <f t="shared" si="142"/>
        <v>32.36</v>
      </c>
      <c r="T207" s="43">
        <f t="shared" si="142"/>
        <v>32.36</v>
      </c>
      <c r="U207" s="43">
        <f t="shared" si="142"/>
        <v>32.36</v>
      </c>
      <c r="V207" s="43">
        <f t="shared" si="142"/>
        <v>32.36</v>
      </c>
      <c r="W207" s="43">
        <f t="shared" si="142"/>
        <v>32.36</v>
      </c>
      <c r="X207" s="43">
        <f t="shared" si="142"/>
        <v>32.36</v>
      </c>
      <c r="Y207" s="43">
        <f t="shared" si="142"/>
        <v>32.36</v>
      </c>
    </row>
    <row r="208" spans="1:25" ht="15.75" x14ac:dyDescent="0.25">
      <c r="A208" s="41">
        <v>22</v>
      </c>
      <c r="B208" s="43">
        <f t="shared" si="141"/>
        <v>32.36</v>
      </c>
      <c r="C208" s="43">
        <f t="shared" si="141"/>
        <v>32.36</v>
      </c>
      <c r="D208" s="43">
        <f t="shared" si="141"/>
        <v>32.36</v>
      </c>
      <c r="E208" s="43">
        <f t="shared" si="141"/>
        <v>32.36</v>
      </c>
      <c r="F208" s="43">
        <f t="shared" si="141"/>
        <v>32.36</v>
      </c>
      <c r="G208" s="43">
        <f t="shared" si="141"/>
        <v>32.36</v>
      </c>
      <c r="H208" s="43">
        <f t="shared" si="141"/>
        <v>32.36</v>
      </c>
      <c r="I208" s="43">
        <f t="shared" si="141"/>
        <v>32.36</v>
      </c>
      <c r="J208" s="43">
        <f t="shared" si="141"/>
        <v>32.36</v>
      </c>
      <c r="K208" s="43">
        <f t="shared" si="141"/>
        <v>32.36</v>
      </c>
      <c r="L208" s="43">
        <f t="shared" si="141"/>
        <v>32.36</v>
      </c>
      <c r="M208" s="43">
        <f t="shared" si="141"/>
        <v>32.36</v>
      </c>
      <c r="N208" s="43">
        <f t="shared" si="141"/>
        <v>32.36</v>
      </c>
      <c r="O208" s="43">
        <f t="shared" si="141"/>
        <v>32.36</v>
      </c>
      <c r="P208" s="43">
        <f t="shared" si="141"/>
        <v>32.36</v>
      </c>
      <c r="Q208" s="43">
        <f t="shared" si="141"/>
        <v>32.36</v>
      </c>
      <c r="R208" s="43">
        <f t="shared" si="142"/>
        <v>32.36</v>
      </c>
      <c r="S208" s="43">
        <f t="shared" si="142"/>
        <v>32.36</v>
      </c>
      <c r="T208" s="43">
        <f t="shared" si="142"/>
        <v>32.36</v>
      </c>
      <c r="U208" s="43">
        <f t="shared" si="142"/>
        <v>32.36</v>
      </c>
      <c r="V208" s="43">
        <f t="shared" si="142"/>
        <v>32.36</v>
      </c>
      <c r="W208" s="43">
        <f t="shared" si="142"/>
        <v>32.36</v>
      </c>
      <c r="X208" s="43">
        <f t="shared" si="142"/>
        <v>32.36</v>
      </c>
      <c r="Y208" s="43">
        <f t="shared" si="142"/>
        <v>32.36</v>
      </c>
    </row>
    <row r="209" spans="1:25" ht="15.75" x14ac:dyDescent="0.25">
      <c r="A209" s="41">
        <v>23</v>
      </c>
      <c r="B209" s="43">
        <f t="shared" si="141"/>
        <v>32.36</v>
      </c>
      <c r="C209" s="43">
        <f t="shared" si="141"/>
        <v>32.36</v>
      </c>
      <c r="D209" s="43">
        <f t="shared" si="141"/>
        <v>32.36</v>
      </c>
      <c r="E209" s="43">
        <f t="shared" si="141"/>
        <v>32.36</v>
      </c>
      <c r="F209" s="43">
        <f t="shared" si="141"/>
        <v>32.36</v>
      </c>
      <c r="G209" s="43">
        <f t="shared" si="141"/>
        <v>32.36</v>
      </c>
      <c r="H209" s="43">
        <f t="shared" si="141"/>
        <v>32.36</v>
      </c>
      <c r="I209" s="43">
        <f t="shared" si="141"/>
        <v>32.36</v>
      </c>
      <c r="J209" s="43">
        <f t="shared" si="141"/>
        <v>32.36</v>
      </c>
      <c r="K209" s="43">
        <f t="shared" si="141"/>
        <v>32.36</v>
      </c>
      <c r="L209" s="43">
        <f t="shared" si="141"/>
        <v>32.36</v>
      </c>
      <c r="M209" s="43">
        <f t="shared" si="141"/>
        <v>32.36</v>
      </c>
      <c r="N209" s="43">
        <f t="shared" si="141"/>
        <v>32.36</v>
      </c>
      <c r="O209" s="43">
        <f t="shared" si="141"/>
        <v>32.36</v>
      </c>
      <c r="P209" s="43">
        <f t="shared" si="141"/>
        <v>32.36</v>
      </c>
      <c r="Q209" s="43">
        <f t="shared" si="141"/>
        <v>32.36</v>
      </c>
      <c r="R209" s="43">
        <f t="shared" si="142"/>
        <v>32.36</v>
      </c>
      <c r="S209" s="43">
        <f t="shared" si="142"/>
        <v>32.36</v>
      </c>
      <c r="T209" s="43">
        <f t="shared" si="142"/>
        <v>32.36</v>
      </c>
      <c r="U209" s="43">
        <f t="shared" si="142"/>
        <v>32.36</v>
      </c>
      <c r="V209" s="43">
        <f t="shared" si="142"/>
        <v>32.36</v>
      </c>
      <c r="W209" s="43">
        <f t="shared" si="142"/>
        <v>32.36</v>
      </c>
      <c r="X209" s="43">
        <f t="shared" si="142"/>
        <v>32.36</v>
      </c>
      <c r="Y209" s="43">
        <f t="shared" si="142"/>
        <v>32.36</v>
      </c>
    </row>
    <row r="210" spans="1:25" ht="15.75" x14ac:dyDescent="0.25">
      <c r="A210" s="41">
        <v>24</v>
      </c>
      <c r="B210" s="43">
        <f t="shared" si="141"/>
        <v>32.36</v>
      </c>
      <c r="C210" s="43">
        <f t="shared" si="141"/>
        <v>32.36</v>
      </c>
      <c r="D210" s="43">
        <f t="shared" si="141"/>
        <v>32.36</v>
      </c>
      <c r="E210" s="43">
        <f t="shared" si="141"/>
        <v>32.36</v>
      </c>
      <c r="F210" s="43">
        <f t="shared" si="141"/>
        <v>32.36</v>
      </c>
      <c r="G210" s="43">
        <f t="shared" si="141"/>
        <v>32.36</v>
      </c>
      <c r="H210" s="43">
        <f t="shared" si="141"/>
        <v>32.36</v>
      </c>
      <c r="I210" s="43">
        <f t="shared" si="141"/>
        <v>32.36</v>
      </c>
      <c r="J210" s="43">
        <f t="shared" si="141"/>
        <v>32.36</v>
      </c>
      <c r="K210" s="43">
        <f t="shared" si="141"/>
        <v>32.36</v>
      </c>
      <c r="L210" s="43">
        <f t="shared" si="141"/>
        <v>32.36</v>
      </c>
      <c r="M210" s="43">
        <f t="shared" si="141"/>
        <v>32.36</v>
      </c>
      <c r="N210" s="43">
        <f t="shared" si="141"/>
        <v>32.36</v>
      </c>
      <c r="O210" s="43">
        <f t="shared" si="141"/>
        <v>32.36</v>
      </c>
      <c r="P210" s="43">
        <f t="shared" si="141"/>
        <v>32.36</v>
      </c>
      <c r="Q210" s="43">
        <f t="shared" si="141"/>
        <v>32.36</v>
      </c>
      <c r="R210" s="43">
        <f t="shared" si="142"/>
        <v>32.36</v>
      </c>
      <c r="S210" s="43">
        <f t="shared" si="142"/>
        <v>32.36</v>
      </c>
      <c r="T210" s="43">
        <f t="shared" si="142"/>
        <v>32.36</v>
      </c>
      <c r="U210" s="43">
        <f t="shared" si="142"/>
        <v>32.36</v>
      </c>
      <c r="V210" s="43">
        <f t="shared" si="142"/>
        <v>32.36</v>
      </c>
      <c r="W210" s="43">
        <f t="shared" si="142"/>
        <v>32.36</v>
      </c>
      <c r="X210" s="43">
        <f t="shared" si="142"/>
        <v>32.36</v>
      </c>
      <c r="Y210" s="43">
        <f t="shared" si="142"/>
        <v>32.36</v>
      </c>
    </row>
    <row r="211" spans="1:25" ht="15.75" x14ac:dyDescent="0.25">
      <c r="A211" s="41">
        <v>25</v>
      </c>
      <c r="B211" s="43">
        <f t="shared" si="141"/>
        <v>32.36</v>
      </c>
      <c r="C211" s="43">
        <f t="shared" si="141"/>
        <v>32.36</v>
      </c>
      <c r="D211" s="43">
        <f t="shared" si="141"/>
        <v>32.36</v>
      </c>
      <c r="E211" s="43">
        <f t="shared" si="141"/>
        <v>32.36</v>
      </c>
      <c r="F211" s="43">
        <f t="shared" si="141"/>
        <v>32.36</v>
      </c>
      <c r="G211" s="43">
        <f t="shared" si="141"/>
        <v>32.36</v>
      </c>
      <c r="H211" s="43">
        <f t="shared" si="141"/>
        <v>32.36</v>
      </c>
      <c r="I211" s="43">
        <f t="shared" si="141"/>
        <v>32.36</v>
      </c>
      <c r="J211" s="43">
        <f t="shared" si="141"/>
        <v>32.36</v>
      </c>
      <c r="K211" s="43">
        <f t="shared" si="141"/>
        <v>32.36</v>
      </c>
      <c r="L211" s="43">
        <f t="shared" si="141"/>
        <v>32.36</v>
      </c>
      <c r="M211" s="43">
        <f t="shared" si="141"/>
        <v>32.36</v>
      </c>
      <c r="N211" s="43">
        <f t="shared" si="141"/>
        <v>32.36</v>
      </c>
      <c r="O211" s="43">
        <f t="shared" si="141"/>
        <v>32.36</v>
      </c>
      <c r="P211" s="43">
        <f t="shared" si="141"/>
        <v>32.36</v>
      </c>
      <c r="Q211" s="43">
        <f t="shared" si="141"/>
        <v>32.36</v>
      </c>
      <c r="R211" s="43">
        <f t="shared" si="142"/>
        <v>32.36</v>
      </c>
      <c r="S211" s="43">
        <f t="shared" si="142"/>
        <v>32.36</v>
      </c>
      <c r="T211" s="43">
        <f t="shared" si="142"/>
        <v>32.36</v>
      </c>
      <c r="U211" s="43">
        <f t="shared" si="142"/>
        <v>32.36</v>
      </c>
      <c r="V211" s="43">
        <f t="shared" si="142"/>
        <v>32.36</v>
      </c>
      <c r="W211" s="43">
        <f t="shared" si="142"/>
        <v>32.36</v>
      </c>
      <c r="X211" s="43">
        <f t="shared" si="142"/>
        <v>32.36</v>
      </c>
      <c r="Y211" s="43">
        <f t="shared" si="142"/>
        <v>32.36</v>
      </c>
    </row>
    <row r="212" spans="1:25" ht="15.75" x14ac:dyDescent="0.25">
      <c r="A212" s="41">
        <v>26</v>
      </c>
      <c r="B212" s="43">
        <f t="shared" si="141"/>
        <v>32.36</v>
      </c>
      <c r="C212" s="43">
        <f t="shared" si="141"/>
        <v>32.36</v>
      </c>
      <c r="D212" s="43">
        <f t="shared" si="141"/>
        <v>32.36</v>
      </c>
      <c r="E212" s="43">
        <f t="shared" si="141"/>
        <v>32.36</v>
      </c>
      <c r="F212" s="43">
        <f t="shared" si="141"/>
        <v>32.36</v>
      </c>
      <c r="G212" s="43">
        <f t="shared" si="141"/>
        <v>32.36</v>
      </c>
      <c r="H212" s="43">
        <f t="shared" si="141"/>
        <v>32.36</v>
      </c>
      <c r="I212" s="43">
        <f t="shared" si="141"/>
        <v>32.36</v>
      </c>
      <c r="J212" s="43">
        <f t="shared" si="141"/>
        <v>32.36</v>
      </c>
      <c r="K212" s="43">
        <f t="shared" si="141"/>
        <v>32.36</v>
      </c>
      <c r="L212" s="43">
        <f t="shared" si="141"/>
        <v>32.36</v>
      </c>
      <c r="M212" s="43">
        <f t="shared" si="141"/>
        <v>32.36</v>
      </c>
      <c r="N212" s="43">
        <f t="shared" si="141"/>
        <v>32.36</v>
      </c>
      <c r="O212" s="43">
        <f t="shared" si="141"/>
        <v>32.36</v>
      </c>
      <c r="P212" s="43">
        <f t="shared" si="141"/>
        <v>32.36</v>
      </c>
      <c r="Q212" s="43">
        <f t="shared" si="141"/>
        <v>32.36</v>
      </c>
      <c r="R212" s="43">
        <f t="shared" si="142"/>
        <v>32.36</v>
      </c>
      <c r="S212" s="43">
        <f t="shared" si="142"/>
        <v>32.36</v>
      </c>
      <c r="T212" s="43">
        <f t="shared" si="142"/>
        <v>32.36</v>
      </c>
      <c r="U212" s="43">
        <f t="shared" si="142"/>
        <v>32.36</v>
      </c>
      <c r="V212" s="43">
        <f t="shared" si="142"/>
        <v>32.36</v>
      </c>
      <c r="W212" s="43">
        <f t="shared" si="142"/>
        <v>32.36</v>
      </c>
      <c r="X212" s="43">
        <f t="shared" si="142"/>
        <v>32.36</v>
      </c>
      <c r="Y212" s="43">
        <f t="shared" si="142"/>
        <v>32.36</v>
      </c>
    </row>
    <row r="213" spans="1:25" ht="15.75" x14ac:dyDescent="0.25">
      <c r="A213" s="41">
        <v>27</v>
      </c>
      <c r="B213" s="43">
        <f t="shared" si="141"/>
        <v>32.36</v>
      </c>
      <c r="C213" s="43">
        <f t="shared" si="141"/>
        <v>32.36</v>
      </c>
      <c r="D213" s="43">
        <f t="shared" si="141"/>
        <v>32.36</v>
      </c>
      <c r="E213" s="43">
        <f t="shared" si="141"/>
        <v>32.36</v>
      </c>
      <c r="F213" s="43">
        <f t="shared" si="141"/>
        <v>32.36</v>
      </c>
      <c r="G213" s="43">
        <f t="shared" si="141"/>
        <v>32.36</v>
      </c>
      <c r="H213" s="43">
        <f t="shared" si="141"/>
        <v>32.36</v>
      </c>
      <c r="I213" s="43">
        <f t="shared" si="141"/>
        <v>32.36</v>
      </c>
      <c r="J213" s="43">
        <f t="shared" si="141"/>
        <v>32.36</v>
      </c>
      <c r="K213" s="43">
        <f t="shared" si="141"/>
        <v>32.36</v>
      </c>
      <c r="L213" s="43">
        <f t="shared" si="141"/>
        <v>32.36</v>
      </c>
      <c r="M213" s="43">
        <f t="shared" si="141"/>
        <v>32.36</v>
      </c>
      <c r="N213" s="43">
        <f t="shared" si="141"/>
        <v>32.36</v>
      </c>
      <c r="O213" s="43">
        <f t="shared" si="141"/>
        <v>32.36</v>
      </c>
      <c r="P213" s="43">
        <f t="shared" si="141"/>
        <v>32.36</v>
      </c>
      <c r="Q213" s="43">
        <f t="shared" si="141"/>
        <v>32.36</v>
      </c>
      <c r="R213" s="43">
        <f t="shared" si="142"/>
        <v>32.36</v>
      </c>
      <c r="S213" s="43">
        <f t="shared" si="142"/>
        <v>32.36</v>
      </c>
      <c r="T213" s="43">
        <f t="shared" si="142"/>
        <v>32.36</v>
      </c>
      <c r="U213" s="43">
        <f t="shared" si="142"/>
        <v>32.36</v>
      </c>
      <c r="V213" s="43">
        <f t="shared" si="142"/>
        <v>32.36</v>
      </c>
      <c r="W213" s="43">
        <f t="shared" si="142"/>
        <v>32.36</v>
      </c>
      <c r="X213" s="43">
        <f t="shared" si="142"/>
        <v>32.36</v>
      </c>
      <c r="Y213" s="43">
        <f t="shared" si="142"/>
        <v>32.36</v>
      </c>
    </row>
    <row r="214" spans="1:25" ht="15.75" x14ac:dyDescent="0.25">
      <c r="A214" s="41">
        <v>28</v>
      </c>
      <c r="B214" s="43">
        <f t="shared" si="141"/>
        <v>32.36</v>
      </c>
      <c r="C214" s="43">
        <f t="shared" si="141"/>
        <v>32.36</v>
      </c>
      <c r="D214" s="43">
        <f t="shared" si="141"/>
        <v>32.36</v>
      </c>
      <c r="E214" s="43">
        <f t="shared" si="141"/>
        <v>32.36</v>
      </c>
      <c r="F214" s="43">
        <f t="shared" si="141"/>
        <v>32.36</v>
      </c>
      <c r="G214" s="43">
        <f t="shared" si="141"/>
        <v>32.36</v>
      </c>
      <c r="H214" s="43">
        <f t="shared" si="141"/>
        <v>32.36</v>
      </c>
      <c r="I214" s="43">
        <f t="shared" si="141"/>
        <v>32.36</v>
      </c>
      <c r="J214" s="43">
        <f t="shared" si="141"/>
        <v>32.36</v>
      </c>
      <c r="K214" s="43">
        <f t="shared" si="141"/>
        <v>32.36</v>
      </c>
      <c r="L214" s="43">
        <f t="shared" si="141"/>
        <v>32.36</v>
      </c>
      <c r="M214" s="43">
        <f t="shared" si="141"/>
        <v>32.36</v>
      </c>
      <c r="N214" s="43">
        <f t="shared" si="141"/>
        <v>32.36</v>
      </c>
      <c r="O214" s="43">
        <f t="shared" si="141"/>
        <v>32.36</v>
      </c>
      <c r="P214" s="43">
        <f t="shared" si="141"/>
        <v>32.36</v>
      </c>
      <c r="Q214" s="43">
        <f t="shared" si="141"/>
        <v>32.36</v>
      </c>
      <c r="R214" s="43">
        <f t="shared" si="142"/>
        <v>32.36</v>
      </c>
      <c r="S214" s="43">
        <f t="shared" si="142"/>
        <v>32.36</v>
      </c>
      <c r="T214" s="43">
        <f t="shared" si="142"/>
        <v>32.36</v>
      </c>
      <c r="U214" s="43">
        <f t="shared" si="142"/>
        <v>32.36</v>
      </c>
      <c r="V214" s="43">
        <f t="shared" si="142"/>
        <v>32.36</v>
      </c>
      <c r="W214" s="43">
        <f t="shared" si="142"/>
        <v>32.36</v>
      </c>
      <c r="X214" s="43">
        <f t="shared" si="142"/>
        <v>32.36</v>
      </c>
      <c r="Y214" s="43">
        <f t="shared" si="142"/>
        <v>32.36</v>
      </c>
    </row>
    <row r="215" spans="1:25" ht="15.75" x14ac:dyDescent="0.25">
      <c r="A215" s="41">
        <v>29</v>
      </c>
      <c r="B215" s="43">
        <f t="shared" si="141"/>
        <v>32.36</v>
      </c>
      <c r="C215" s="43">
        <f t="shared" si="141"/>
        <v>32.36</v>
      </c>
      <c r="D215" s="43">
        <f t="shared" si="141"/>
        <v>32.36</v>
      </c>
      <c r="E215" s="43">
        <f t="shared" si="141"/>
        <v>32.36</v>
      </c>
      <c r="F215" s="43">
        <f t="shared" si="141"/>
        <v>32.36</v>
      </c>
      <c r="G215" s="43">
        <f t="shared" si="141"/>
        <v>32.36</v>
      </c>
      <c r="H215" s="43">
        <f t="shared" si="141"/>
        <v>32.36</v>
      </c>
      <c r="I215" s="43">
        <f t="shared" si="141"/>
        <v>32.36</v>
      </c>
      <c r="J215" s="43">
        <f t="shared" si="141"/>
        <v>32.36</v>
      </c>
      <c r="K215" s="43">
        <f t="shared" si="141"/>
        <v>32.36</v>
      </c>
      <c r="L215" s="43">
        <f t="shared" si="141"/>
        <v>32.36</v>
      </c>
      <c r="M215" s="43">
        <f t="shared" si="141"/>
        <v>32.36</v>
      </c>
      <c r="N215" s="43">
        <f t="shared" si="141"/>
        <v>32.36</v>
      </c>
      <c r="O215" s="43">
        <f t="shared" si="141"/>
        <v>32.36</v>
      </c>
      <c r="P215" s="43">
        <f t="shared" si="141"/>
        <v>32.36</v>
      </c>
      <c r="Q215" s="43">
        <f t="shared" si="141"/>
        <v>32.36</v>
      </c>
      <c r="R215" s="43">
        <f t="shared" si="142"/>
        <v>32.36</v>
      </c>
      <c r="S215" s="43">
        <f t="shared" si="142"/>
        <v>32.36</v>
      </c>
      <c r="T215" s="43">
        <f t="shared" si="142"/>
        <v>32.36</v>
      </c>
      <c r="U215" s="43">
        <f t="shared" si="142"/>
        <v>32.36</v>
      </c>
      <c r="V215" s="43">
        <f t="shared" si="142"/>
        <v>32.36</v>
      </c>
      <c r="W215" s="43">
        <f t="shared" si="142"/>
        <v>32.36</v>
      </c>
      <c r="X215" s="43">
        <f t="shared" si="142"/>
        <v>32.36</v>
      </c>
      <c r="Y215" s="43">
        <f t="shared" si="142"/>
        <v>32.36</v>
      </c>
    </row>
    <row r="216" spans="1:25" ht="15.75" x14ac:dyDescent="0.25">
      <c r="A216" s="41">
        <v>30</v>
      </c>
      <c r="B216" s="43">
        <f t="shared" si="141"/>
        <v>32.36</v>
      </c>
      <c r="C216" s="43">
        <f t="shared" si="141"/>
        <v>32.36</v>
      </c>
      <c r="D216" s="43">
        <f t="shared" si="141"/>
        <v>32.36</v>
      </c>
      <c r="E216" s="43">
        <f t="shared" si="141"/>
        <v>32.36</v>
      </c>
      <c r="F216" s="43">
        <f t="shared" si="141"/>
        <v>32.36</v>
      </c>
      <c r="G216" s="43">
        <f t="shared" si="141"/>
        <v>32.36</v>
      </c>
      <c r="H216" s="43">
        <f t="shared" si="141"/>
        <v>32.36</v>
      </c>
      <c r="I216" s="43">
        <f t="shared" si="141"/>
        <v>32.36</v>
      </c>
      <c r="J216" s="43">
        <f t="shared" si="141"/>
        <v>32.36</v>
      </c>
      <c r="K216" s="43">
        <f t="shared" si="141"/>
        <v>32.36</v>
      </c>
      <c r="L216" s="43">
        <f t="shared" si="141"/>
        <v>32.36</v>
      </c>
      <c r="M216" s="43">
        <f t="shared" si="141"/>
        <v>32.36</v>
      </c>
      <c r="N216" s="43">
        <f t="shared" si="141"/>
        <v>32.36</v>
      </c>
      <c r="O216" s="43">
        <f t="shared" si="141"/>
        <v>32.36</v>
      </c>
      <c r="P216" s="43">
        <f t="shared" si="141"/>
        <v>32.36</v>
      </c>
      <c r="Q216" s="43">
        <f t="shared" si="141"/>
        <v>32.36</v>
      </c>
      <c r="R216" s="43">
        <f t="shared" si="142"/>
        <v>32.36</v>
      </c>
      <c r="S216" s="43">
        <f t="shared" si="142"/>
        <v>32.36</v>
      </c>
      <c r="T216" s="43">
        <f t="shared" si="142"/>
        <v>32.36</v>
      </c>
      <c r="U216" s="43">
        <f t="shared" si="142"/>
        <v>32.36</v>
      </c>
      <c r="V216" s="43">
        <f t="shared" si="142"/>
        <v>32.36</v>
      </c>
      <c r="W216" s="43">
        <f t="shared" si="142"/>
        <v>32.36</v>
      </c>
      <c r="X216" s="43">
        <f t="shared" si="142"/>
        <v>32.36</v>
      </c>
      <c r="Y216" s="43">
        <f t="shared" si="142"/>
        <v>32.36</v>
      </c>
    </row>
    <row r="217" spans="1:25" ht="15.75" outlineLevel="1" x14ac:dyDescent="0.25">
      <c r="A217" s="41">
        <v>31</v>
      </c>
      <c r="B217" s="43">
        <f t="shared" si="141"/>
        <v>32.36</v>
      </c>
      <c r="C217" s="43">
        <f t="shared" si="141"/>
        <v>32.36</v>
      </c>
      <c r="D217" s="43">
        <f t="shared" si="141"/>
        <v>32.36</v>
      </c>
      <c r="E217" s="43">
        <f t="shared" si="141"/>
        <v>32.36</v>
      </c>
      <c r="F217" s="43">
        <f t="shared" si="141"/>
        <v>32.36</v>
      </c>
      <c r="G217" s="43">
        <f t="shared" si="141"/>
        <v>32.36</v>
      </c>
      <c r="H217" s="43">
        <f t="shared" si="141"/>
        <v>32.36</v>
      </c>
      <c r="I217" s="43">
        <f t="shared" si="141"/>
        <v>32.36</v>
      </c>
      <c r="J217" s="43">
        <f t="shared" si="141"/>
        <v>32.36</v>
      </c>
      <c r="K217" s="43">
        <f t="shared" si="141"/>
        <v>32.36</v>
      </c>
      <c r="L217" s="43">
        <f t="shared" si="141"/>
        <v>32.36</v>
      </c>
      <c r="M217" s="43">
        <f t="shared" si="141"/>
        <v>32.36</v>
      </c>
      <c r="N217" s="43">
        <f t="shared" si="141"/>
        <v>32.36</v>
      </c>
      <c r="O217" s="43">
        <f t="shared" si="141"/>
        <v>32.36</v>
      </c>
      <c r="P217" s="43">
        <f t="shared" si="141"/>
        <v>32.36</v>
      </c>
      <c r="Q217" s="43">
        <f t="shared" si="141"/>
        <v>32.36</v>
      </c>
      <c r="R217" s="43">
        <f t="shared" si="142"/>
        <v>32.36</v>
      </c>
      <c r="S217" s="43">
        <f t="shared" si="142"/>
        <v>32.36</v>
      </c>
      <c r="T217" s="43">
        <f t="shared" si="142"/>
        <v>32.36</v>
      </c>
      <c r="U217" s="43">
        <f t="shared" si="142"/>
        <v>32.36</v>
      </c>
      <c r="V217" s="43">
        <f t="shared" si="142"/>
        <v>32.36</v>
      </c>
      <c r="W217" s="43">
        <f t="shared" si="142"/>
        <v>32.36</v>
      </c>
      <c r="X217" s="43">
        <f t="shared" si="142"/>
        <v>32.36</v>
      </c>
      <c r="Y217" s="43">
        <f t="shared" si="142"/>
        <v>32.36</v>
      </c>
    </row>
    <row r="218" spans="1:25" x14ac:dyDescent="0.25">
      <c r="Y218" s="46"/>
    </row>
    <row r="219" spans="1:25" s="5" customFormat="1" ht="15.75" x14ac:dyDescent="0.25">
      <c r="A219" s="191" t="s">
        <v>176</v>
      </c>
      <c r="B219" s="191"/>
      <c r="C219" s="191"/>
      <c r="D219" s="191"/>
      <c r="E219" s="191"/>
      <c r="F219" s="191"/>
      <c r="G219" s="191"/>
      <c r="H219" s="191"/>
      <c r="I219" s="191"/>
      <c r="J219" s="191"/>
      <c r="K219" s="191"/>
      <c r="L219" s="191"/>
      <c r="M219" s="191"/>
      <c r="N219" s="192">
        <v>0</v>
      </c>
      <c r="O219" s="192"/>
    </row>
    <row r="221" spans="1:25" ht="15.75" customHeight="1" x14ac:dyDescent="0.25"/>
    <row r="230" ht="17.45" customHeight="1" x14ac:dyDescent="0.25"/>
    <row r="231" ht="17.45" customHeight="1" x14ac:dyDescent="0.25"/>
    <row r="232" ht="17.45" customHeight="1" x14ac:dyDescent="0.25"/>
    <row r="233" ht="17.45" customHeight="1" x14ac:dyDescent="0.25"/>
    <row r="234" ht="17.45" customHeight="1" x14ac:dyDescent="0.25"/>
    <row r="235" ht="17.45" customHeight="1" x14ac:dyDescent="0.25"/>
    <row r="236" ht="17.45" customHeight="1" x14ac:dyDescent="0.25"/>
    <row r="255" ht="15.75" customHeight="1" x14ac:dyDescent="0.25"/>
    <row r="289" ht="15.75" customHeight="1" x14ac:dyDescent="0.25"/>
    <row r="323" ht="15.75" customHeight="1" x14ac:dyDescent="0.25"/>
    <row r="357" ht="15" customHeight="1" x14ac:dyDescent="0.25"/>
    <row r="391" ht="15.75" customHeight="1" x14ac:dyDescent="0.25"/>
    <row r="425" ht="52.5" customHeight="1" x14ac:dyDescent="0.25"/>
    <row r="426" ht="52.5" customHeight="1" x14ac:dyDescent="0.25"/>
    <row r="427" ht="52.5" customHeight="1" x14ac:dyDescent="0.25"/>
    <row r="433" ht="36" customHeight="1" x14ac:dyDescent="0.25"/>
    <row r="436" ht="15.75" customHeight="1" x14ac:dyDescent="0.25"/>
    <row r="470" ht="15.75" customHeight="1" x14ac:dyDescent="0.25"/>
    <row r="504" ht="15.75" customHeight="1" x14ac:dyDescent="0.25"/>
    <row r="538" ht="15.75" customHeight="1" x14ac:dyDescent="0.25"/>
    <row r="572" ht="15.75" customHeight="1" x14ac:dyDescent="0.25"/>
    <row r="606" ht="15.75" customHeight="1" x14ac:dyDescent="0.25"/>
    <row r="640" ht="47.25" customHeight="1" x14ac:dyDescent="0.25"/>
    <row r="641" ht="47.25" customHeight="1" x14ac:dyDescent="0.25"/>
    <row r="642" ht="51" customHeight="1" x14ac:dyDescent="0.25"/>
    <row r="643" ht="19.5" customHeight="1" x14ac:dyDescent="0.25"/>
    <row r="644" ht="20.25" customHeight="1" x14ac:dyDescent="0.25"/>
    <row r="645" ht="15.75" customHeight="1" x14ac:dyDescent="0.25"/>
    <row r="647" ht="15.75" customHeight="1" x14ac:dyDescent="0.25"/>
  </sheetData>
  <mergeCells count="24">
    <mergeCell ref="A2:Y2"/>
    <mergeCell ref="A3:Y3"/>
    <mergeCell ref="P4:Q4"/>
    <mergeCell ref="A5:Y5"/>
    <mergeCell ref="A6:A7"/>
    <mergeCell ref="B6:Y6"/>
    <mergeCell ref="A40:A41"/>
    <mergeCell ref="B40:Y40"/>
    <mergeCell ref="A74:A75"/>
    <mergeCell ref="B74:Y74"/>
    <mergeCell ref="A108:A109"/>
    <mergeCell ref="B108:Y108"/>
    <mergeCell ref="A142:M142"/>
    <mergeCell ref="N142:O142"/>
    <mergeCell ref="A145:A146"/>
    <mergeCell ref="B145:Y145"/>
    <mergeCell ref="A180:J181"/>
    <mergeCell ref="K180:N180"/>
    <mergeCell ref="A182:J182"/>
    <mergeCell ref="A183:J183"/>
    <mergeCell ref="A185:A186"/>
    <mergeCell ref="B185:Y185"/>
    <mergeCell ref="A219:M219"/>
    <mergeCell ref="N219:O219"/>
  </mergeCells>
  <printOptions horizontalCentered="1"/>
  <pageMargins left="0.2" right="0.19" top="0.38" bottom="0.2" header="0.19685039370078741" footer="0.51181102362204722"/>
  <pageSetup paperSize="9" scale="43" fitToHeight="3" orientation="landscape" blackAndWhite="1" r:id="rId1"/>
  <headerFooter alignWithMargins="0"/>
  <rowBreaks count="3" manualBreakCount="3">
    <brk id="38" max="24" man="1"/>
    <brk id="106" max="24" man="1"/>
    <brk id="184"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90FA8-BAD5-4994-A913-4C32575F1ADA}">
  <dimension ref="A1:Z754"/>
  <sheetViews>
    <sheetView view="pageBreakPreview" zoomScale="60" zoomScaleNormal="70" workbookViewId="0">
      <pane xSplit="1" ySplit="6" topLeftCell="B7" activePane="bottomRight" state="frozen"/>
      <selection activeCell="C12" sqref="C12"/>
      <selection pane="topRight" activeCell="C12" sqref="C12"/>
      <selection pane="bottomLeft" activeCell="C12" sqref="C12"/>
      <selection pane="bottomRight" activeCell="C12" sqref="C12"/>
    </sheetView>
  </sheetViews>
  <sheetFormatPr defaultColWidth="7" defaultRowHeight="15" outlineLevelRow="2" x14ac:dyDescent="0.25"/>
  <cols>
    <col min="1" max="1" width="6.140625" style="2" customWidth="1"/>
    <col min="2" max="14" width="13.7109375" style="2" customWidth="1"/>
    <col min="15" max="17" width="13.28515625" style="2" customWidth="1"/>
    <col min="18" max="25" width="13.7109375" style="2" customWidth="1"/>
    <col min="26" max="256" width="7" style="2"/>
    <col min="257" max="257" width="6.140625" style="2" customWidth="1"/>
    <col min="258" max="270" width="13.7109375" style="2" customWidth="1"/>
    <col min="271" max="273" width="13.28515625" style="2" customWidth="1"/>
    <col min="274" max="281" width="13.7109375" style="2" customWidth="1"/>
    <col min="282" max="512" width="7" style="2"/>
    <col min="513" max="513" width="6.140625" style="2" customWidth="1"/>
    <col min="514" max="526" width="13.7109375" style="2" customWidth="1"/>
    <col min="527" max="529" width="13.28515625" style="2" customWidth="1"/>
    <col min="530" max="537" width="13.7109375" style="2" customWidth="1"/>
    <col min="538" max="768" width="7" style="2"/>
    <col min="769" max="769" width="6.140625" style="2" customWidth="1"/>
    <col min="770" max="782" width="13.7109375" style="2" customWidth="1"/>
    <col min="783" max="785" width="13.28515625" style="2" customWidth="1"/>
    <col min="786" max="793" width="13.7109375" style="2" customWidth="1"/>
    <col min="794" max="1024" width="7" style="2"/>
    <col min="1025" max="1025" width="6.140625" style="2" customWidth="1"/>
    <col min="1026" max="1038" width="13.7109375" style="2" customWidth="1"/>
    <col min="1039" max="1041" width="13.28515625" style="2" customWidth="1"/>
    <col min="1042" max="1049" width="13.7109375" style="2" customWidth="1"/>
    <col min="1050" max="1280" width="7" style="2"/>
    <col min="1281" max="1281" width="6.140625" style="2" customWidth="1"/>
    <col min="1282" max="1294" width="13.7109375" style="2" customWidth="1"/>
    <col min="1295" max="1297" width="13.28515625" style="2" customWidth="1"/>
    <col min="1298" max="1305" width="13.7109375" style="2" customWidth="1"/>
    <col min="1306" max="1536" width="7" style="2"/>
    <col min="1537" max="1537" width="6.140625" style="2" customWidth="1"/>
    <col min="1538" max="1550" width="13.7109375" style="2" customWidth="1"/>
    <col min="1551" max="1553" width="13.28515625" style="2" customWidth="1"/>
    <col min="1554" max="1561" width="13.7109375" style="2" customWidth="1"/>
    <col min="1562" max="1792" width="7" style="2"/>
    <col min="1793" max="1793" width="6.140625" style="2" customWidth="1"/>
    <col min="1794" max="1806" width="13.7109375" style="2" customWidth="1"/>
    <col min="1807" max="1809" width="13.28515625" style="2" customWidth="1"/>
    <col min="1810" max="1817" width="13.7109375" style="2" customWidth="1"/>
    <col min="1818" max="2048" width="7" style="2"/>
    <col min="2049" max="2049" width="6.140625" style="2" customWidth="1"/>
    <col min="2050" max="2062" width="13.7109375" style="2" customWidth="1"/>
    <col min="2063" max="2065" width="13.28515625" style="2" customWidth="1"/>
    <col min="2066" max="2073" width="13.7109375" style="2" customWidth="1"/>
    <col min="2074" max="2304" width="7" style="2"/>
    <col min="2305" max="2305" width="6.140625" style="2" customWidth="1"/>
    <col min="2306" max="2318" width="13.7109375" style="2" customWidth="1"/>
    <col min="2319" max="2321" width="13.28515625" style="2" customWidth="1"/>
    <col min="2322" max="2329" width="13.7109375" style="2" customWidth="1"/>
    <col min="2330" max="2560" width="7" style="2"/>
    <col min="2561" max="2561" width="6.140625" style="2" customWidth="1"/>
    <col min="2562" max="2574" width="13.7109375" style="2" customWidth="1"/>
    <col min="2575" max="2577" width="13.28515625" style="2" customWidth="1"/>
    <col min="2578" max="2585" width="13.7109375" style="2" customWidth="1"/>
    <col min="2586" max="2816" width="7" style="2"/>
    <col min="2817" max="2817" width="6.140625" style="2" customWidth="1"/>
    <col min="2818" max="2830" width="13.7109375" style="2" customWidth="1"/>
    <col min="2831" max="2833" width="13.28515625" style="2" customWidth="1"/>
    <col min="2834" max="2841" width="13.7109375" style="2" customWidth="1"/>
    <col min="2842" max="3072" width="7" style="2"/>
    <col min="3073" max="3073" width="6.140625" style="2" customWidth="1"/>
    <col min="3074" max="3086" width="13.7109375" style="2" customWidth="1"/>
    <col min="3087" max="3089" width="13.28515625" style="2" customWidth="1"/>
    <col min="3090" max="3097" width="13.7109375" style="2" customWidth="1"/>
    <col min="3098" max="3328" width="7" style="2"/>
    <col min="3329" max="3329" width="6.140625" style="2" customWidth="1"/>
    <col min="3330" max="3342" width="13.7109375" style="2" customWidth="1"/>
    <col min="3343" max="3345" width="13.28515625" style="2" customWidth="1"/>
    <col min="3346" max="3353" width="13.7109375" style="2" customWidth="1"/>
    <col min="3354" max="3584" width="7" style="2"/>
    <col min="3585" max="3585" width="6.140625" style="2" customWidth="1"/>
    <col min="3586" max="3598" width="13.7109375" style="2" customWidth="1"/>
    <col min="3599" max="3601" width="13.28515625" style="2" customWidth="1"/>
    <col min="3602" max="3609" width="13.7109375" style="2" customWidth="1"/>
    <col min="3610" max="3840" width="7" style="2"/>
    <col min="3841" max="3841" width="6.140625" style="2" customWidth="1"/>
    <col min="3842" max="3854" width="13.7109375" style="2" customWidth="1"/>
    <col min="3855" max="3857" width="13.28515625" style="2" customWidth="1"/>
    <col min="3858" max="3865" width="13.7109375" style="2" customWidth="1"/>
    <col min="3866" max="4096" width="7" style="2"/>
    <col min="4097" max="4097" width="6.140625" style="2" customWidth="1"/>
    <col min="4098" max="4110" width="13.7109375" style="2" customWidth="1"/>
    <col min="4111" max="4113" width="13.28515625" style="2" customWidth="1"/>
    <col min="4114" max="4121" width="13.7109375" style="2" customWidth="1"/>
    <col min="4122" max="4352" width="7" style="2"/>
    <col min="4353" max="4353" width="6.140625" style="2" customWidth="1"/>
    <col min="4354" max="4366" width="13.7109375" style="2" customWidth="1"/>
    <col min="4367" max="4369" width="13.28515625" style="2" customWidth="1"/>
    <col min="4370" max="4377" width="13.7109375" style="2" customWidth="1"/>
    <col min="4378" max="4608" width="7" style="2"/>
    <col min="4609" max="4609" width="6.140625" style="2" customWidth="1"/>
    <col min="4610" max="4622" width="13.7109375" style="2" customWidth="1"/>
    <col min="4623" max="4625" width="13.28515625" style="2" customWidth="1"/>
    <col min="4626" max="4633" width="13.7109375" style="2" customWidth="1"/>
    <col min="4634" max="4864" width="7" style="2"/>
    <col min="4865" max="4865" width="6.140625" style="2" customWidth="1"/>
    <col min="4866" max="4878" width="13.7109375" style="2" customWidth="1"/>
    <col min="4879" max="4881" width="13.28515625" style="2" customWidth="1"/>
    <col min="4882" max="4889" width="13.7109375" style="2" customWidth="1"/>
    <col min="4890" max="5120" width="7" style="2"/>
    <col min="5121" max="5121" width="6.140625" style="2" customWidth="1"/>
    <col min="5122" max="5134" width="13.7109375" style="2" customWidth="1"/>
    <col min="5135" max="5137" width="13.28515625" style="2" customWidth="1"/>
    <col min="5138" max="5145" width="13.7109375" style="2" customWidth="1"/>
    <col min="5146" max="5376" width="7" style="2"/>
    <col min="5377" max="5377" width="6.140625" style="2" customWidth="1"/>
    <col min="5378" max="5390" width="13.7109375" style="2" customWidth="1"/>
    <col min="5391" max="5393" width="13.28515625" style="2" customWidth="1"/>
    <col min="5394" max="5401" width="13.7109375" style="2" customWidth="1"/>
    <col min="5402" max="5632" width="7" style="2"/>
    <col min="5633" max="5633" width="6.140625" style="2" customWidth="1"/>
    <col min="5634" max="5646" width="13.7109375" style="2" customWidth="1"/>
    <col min="5647" max="5649" width="13.28515625" style="2" customWidth="1"/>
    <col min="5650" max="5657" width="13.7109375" style="2" customWidth="1"/>
    <col min="5658" max="5888" width="7" style="2"/>
    <col min="5889" max="5889" width="6.140625" style="2" customWidth="1"/>
    <col min="5890" max="5902" width="13.7109375" style="2" customWidth="1"/>
    <col min="5903" max="5905" width="13.28515625" style="2" customWidth="1"/>
    <col min="5906" max="5913" width="13.7109375" style="2" customWidth="1"/>
    <col min="5914" max="6144" width="7" style="2"/>
    <col min="6145" max="6145" width="6.140625" style="2" customWidth="1"/>
    <col min="6146" max="6158" width="13.7109375" style="2" customWidth="1"/>
    <col min="6159" max="6161" width="13.28515625" style="2" customWidth="1"/>
    <col min="6162" max="6169" width="13.7109375" style="2" customWidth="1"/>
    <col min="6170" max="6400" width="7" style="2"/>
    <col min="6401" max="6401" width="6.140625" style="2" customWidth="1"/>
    <col min="6402" max="6414" width="13.7109375" style="2" customWidth="1"/>
    <col min="6415" max="6417" width="13.28515625" style="2" customWidth="1"/>
    <col min="6418" max="6425" width="13.7109375" style="2" customWidth="1"/>
    <col min="6426" max="6656" width="7" style="2"/>
    <col min="6657" max="6657" width="6.140625" style="2" customWidth="1"/>
    <col min="6658" max="6670" width="13.7109375" style="2" customWidth="1"/>
    <col min="6671" max="6673" width="13.28515625" style="2" customWidth="1"/>
    <col min="6674" max="6681" width="13.7109375" style="2" customWidth="1"/>
    <col min="6682" max="6912" width="7" style="2"/>
    <col min="6913" max="6913" width="6.140625" style="2" customWidth="1"/>
    <col min="6914" max="6926" width="13.7109375" style="2" customWidth="1"/>
    <col min="6927" max="6929" width="13.28515625" style="2" customWidth="1"/>
    <col min="6930" max="6937" width="13.7109375" style="2" customWidth="1"/>
    <col min="6938" max="7168" width="7" style="2"/>
    <col min="7169" max="7169" width="6.140625" style="2" customWidth="1"/>
    <col min="7170" max="7182" width="13.7109375" style="2" customWidth="1"/>
    <col min="7183" max="7185" width="13.28515625" style="2" customWidth="1"/>
    <col min="7186" max="7193" width="13.7109375" style="2" customWidth="1"/>
    <col min="7194" max="7424" width="7" style="2"/>
    <col min="7425" max="7425" width="6.140625" style="2" customWidth="1"/>
    <col min="7426" max="7438" width="13.7109375" style="2" customWidth="1"/>
    <col min="7439" max="7441" width="13.28515625" style="2" customWidth="1"/>
    <col min="7442" max="7449" width="13.7109375" style="2" customWidth="1"/>
    <col min="7450" max="7680" width="7" style="2"/>
    <col min="7681" max="7681" width="6.140625" style="2" customWidth="1"/>
    <col min="7682" max="7694" width="13.7109375" style="2" customWidth="1"/>
    <col min="7695" max="7697" width="13.28515625" style="2" customWidth="1"/>
    <col min="7698" max="7705" width="13.7109375" style="2" customWidth="1"/>
    <col min="7706" max="7936" width="7" style="2"/>
    <col min="7937" max="7937" width="6.140625" style="2" customWidth="1"/>
    <col min="7938" max="7950" width="13.7109375" style="2" customWidth="1"/>
    <col min="7951" max="7953" width="13.28515625" style="2" customWidth="1"/>
    <col min="7954" max="7961" width="13.7109375" style="2" customWidth="1"/>
    <col min="7962" max="8192" width="7" style="2"/>
    <col min="8193" max="8193" width="6.140625" style="2" customWidth="1"/>
    <col min="8194" max="8206" width="13.7109375" style="2" customWidth="1"/>
    <col min="8207" max="8209" width="13.28515625" style="2" customWidth="1"/>
    <col min="8210" max="8217" width="13.7109375" style="2" customWidth="1"/>
    <col min="8218" max="8448" width="7" style="2"/>
    <col min="8449" max="8449" width="6.140625" style="2" customWidth="1"/>
    <col min="8450" max="8462" width="13.7109375" style="2" customWidth="1"/>
    <col min="8463" max="8465" width="13.28515625" style="2" customWidth="1"/>
    <col min="8466" max="8473" width="13.7109375" style="2" customWidth="1"/>
    <col min="8474" max="8704" width="7" style="2"/>
    <col min="8705" max="8705" width="6.140625" style="2" customWidth="1"/>
    <col min="8706" max="8718" width="13.7109375" style="2" customWidth="1"/>
    <col min="8719" max="8721" width="13.28515625" style="2" customWidth="1"/>
    <col min="8722" max="8729" width="13.7109375" style="2" customWidth="1"/>
    <col min="8730" max="8960" width="7" style="2"/>
    <col min="8961" max="8961" width="6.140625" style="2" customWidth="1"/>
    <col min="8962" max="8974" width="13.7109375" style="2" customWidth="1"/>
    <col min="8975" max="8977" width="13.28515625" style="2" customWidth="1"/>
    <col min="8978" max="8985" width="13.7109375" style="2" customWidth="1"/>
    <col min="8986" max="9216" width="7" style="2"/>
    <col min="9217" max="9217" width="6.140625" style="2" customWidth="1"/>
    <col min="9218" max="9230" width="13.7109375" style="2" customWidth="1"/>
    <col min="9231" max="9233" width="13.28515625" style="2" customWidth="1"/>
    <col min="9234" max="9241" width="13.7109375" style="2" customWidth="1"/>
    <col min="9242" max="9472" width="7" style="2"/>
    <col min="9473" max="9473" width="6.140625" style="2" customWidth="1"/>
    <col min="9474" max="9486" width="13.7109375" style="2" customWidth="1"/>
    <col min="9487" max="9489" width="13.28515625" style="2" customWidth="1"/>
    <col min="9490" max="9497" width="13.7109375" style="2" customWidth="1"/>
    <col min="9498" max="9728" width="7" style="2"/>
    <col min="9729" max="9729" width="6.140625" style="2" customWidth="1"/>
    <col min="9730" max="9742" width="13.7109375" style="2" customWidth="1"/>
    <col min="9743" max="9745" width="13.28515625" style="2" customWidth="1"/>
    <col min="9746" max="9753" width="13.7109375" style="2" customWidth="1"/>
    <col min="9754" max="9984" width="7" style="2"/>
    <col min="9985" max="9985" width="6.140625" style="2" customWidth="1"/>
    <col min="9986" max="9998" width="13.7109375" style="2" customWidth="1"/>
    <col min="9999" max="10001" width="13.28515625" style="2" customWidth="1"/>
    <col min="10002" max="10009" width="13.7109375" style="2" customWidth="1"/>
    <col min="10010" max="10240" width="7" style="2"/>
    <col min="10241" max="10241" width="6.140625" style="2" customWidth="1"/>
    <col min="10242" max="10254" width="13.7109375" style="2" customWidth="1"/>
    <col min="10255" max="10257" width="13.28515625" style="2" customWidth="1"/>
    <col min="10258" max="10265" width="13.7109375" style="2" customWidth="1"/>
    <col min="10266" max="10496" width="7" style="2"/>
    <col min="10497" max="10497" width="6.140625" style="2" customWidth="1"/>
    <col min="10498" max="10510" width="13.7109375" style="2" customWidth="1"/>
    <col min="10511" max="10513" width="13.28515625" style="2" customWidth="1"/>
    <col min="10514" max="10521" width="13.7109375" style="2" customWidth="1"/>
    <col min="10522" max="10752" width="7" style="2"/>
    <col min="10753" max="10753" width="6.140625" style="2" customWidth="1"/>
    <col min="10754" max="10766" width="13.7109375" style="2" customWidth="1"/>
    <col min="10767" max="10769" width="13.28515625" style="2" customWidth="1"/>
    <col min="10770" max="10777" width="13.7109375" style="2" customWidth="1"/>
    <col min="10778" max="11008" width="7" style="2"/>
    <col min="11009" max="11009" width="6.140625" style="2" customWidth="1"/>
    <col min="11010" max="11022" width="13.7109375" style="2" customWidth="1"/>
    <col min="11023" max="11025" width="13.28515625" style="2" customWidth="1"/>
    <col min="11026" max="11033" width="13.7109375" style="2" customWidth="1"/>
    <col min="11034" max="11264" width="7" style="2"/>
    <col min="11265" max="11265" width="6.140625" style="2" customWidth="1"/>
    <col min="11266" max="11278" width="13.7109375" style="2" customWidth="1"/>
    <col min="11279" max="11281" width="13.28515625" style="2" customWidth="1"/>
    <col min="11282" max="11289" width="13.7109375" style="2" customWidth="1"/>
    <col min="11290" max="11520" width="7" style="2"/>
    <col min="11521" max="11521" width="6.140625" style="2" customWidth="1"/>
    <col min="11522" max="11534" width="13.7109375" style="2" customWidth="1"/>
    <col min="11535" max="11537" width="13.28515625" style="2" customWidth="1"/>
    <col min="11538" max="11545" width="13.7109375" style="2" customWidth="1"/>
    <col min="11546" max="11776" width="7" style="2"/>
    <col min="11777" max="11777" width="6.140625" style="2" customWidth="1"/>
    <col min="11778" max="11790" width="13.7109375" style="2" customWidth="1"/>
    <col min="11791" max="11793" width="13.28515625" style="2" customWidth="1"/>
    <col min="11794" max="11801" width="13.7109375" style="2" customWidth="1"/>
    <col min="11802" max="12032" width="7" style="2"/>
    <col min="12033" max="12033" width="6.140625" style="2" customWidth="1"/>
    <col min="12034" max="12046" width="13.7109375" style="2" customWidth="1"/>
    <col min="12047" max="12049" width="13.28515625" style="2" customWidth="1"/>
    <col min="12050" max="12057" width="13.7109375" style="2" customWidth="1"/>
    <col min="12058" max="12288" width="7" style="2"/>
    <col min="12289" max="12289" width="6.140625" style="2" customWidth="1"/>
    <col min="12290" max="12302" width="13.7109375" style="2" customWidth="1"/>
    <col min="12303" max="12305" width="13.28515625" style="2" customWidth="1"/>
    <col min="12306" max="12313" width="13.7109375" style="2" customWidth="1"/>
    <col min="12314" max="12544" width="7" style="2"/>
    <col min="12545" max="12545" width="6.140625" style="2" customWidth="1"/>
    <col min="12546" max="12558" width="13.7109375" style="2" customWidth="1"/>
    <col min="12559" max="12561" width="13.28515625" style="2" customWidth="1"/>
    <col min="12562" max="12569" width="13.7109375" style="2" customWidth="1"/>
    <col min="12570" max="12800" width="7" style="2"/>
    <col min="12801" max="12801" width="6.140625" style="2" customWidth="1"/>
    <col min="12802" max="12814" width="13.7109375" style="2" customWidth="1"/>
    <col min="12815" max="12817" width="13.28515625" style="2" customWidth="1"/>
    <col min="12818" max="12825" width="13.7109375" style="2" customWidth="1"/>
    <col min="12826" max="13056" width="7" style="2"/>
    <col min="13057" max="13057" width="6.140625" style="2" customWidth="1"/>
    <col min="13058" max="13070" width="13.7109375" style="2" customWidth="1"/>
    <col min="13071" max="13073" width="13.28515625" style="2" customWidth="1"/>
    <col min="13074" max="13081" width="13.7109375" style="2" customWidth="1"/>
    <col min="13082" max="13312" width="7" style="2"/>
    <col min="13313" max="13313" width="6.140625" style="2" customWidth="1"/>
    <col min="13314" max="13326" width="13.7109375" style="2" customWidth="1"/>
    <col min="13327" max="13329" width="13.28515625" style="2" customWidth="1"/>
    <col min="13330" max="13337" width="13.7109375" style="2" customWidth="1"/>
    <col min="13338" max="13568" width="7" style="2"/>
    <col min="13569" max="13569" width="6.140625" style="2" customWidth="1"/>
    <col min="13570" max="13582" width="13.7109375" style="2" customWidth="1"/>
    <col min="13583" max="13585" width="13.28515625" style="2" customWidth="1"/>
    <col min="13586" max="13593" width="13.7109375" style="2" customWidth="1"/>
    <col min="13594" max="13824" width="7" style="2"/>
    <col min="13825" max="13825" width="6.140625" style="2" customWidth="1"/>
    <col min="13826" max="13838" width="13.7109375" style="2" customWidth="1"/>
    <col min="13839" max="13841" width="13.28515625" style="2" customWidth="1"/>
    <col min="13842" max="13849" width="13.7109375" style="2" customWidth="1"/>
    <col min="13850" max="14080" width="7" style="2"/>
    <col min="14081" max="14081" width="6.140625" style="2" customWidth="1"/>
    <col min="14082" max="14094" width="13.7109375" style="2" customWidth="1"/>
    <col min="14095" max="14097" width="13.28515625" style="2" customWidth="1"/>
    <col min="14098" max="14105" width="13.7109375" style="2" customWidth="1"/>
    <col min="14106" max="14336" width="7" style="2"/>
    <col min="14337" max="14337" width="6.140625" style="2" customWidth="1"/>
    <col min="14338" max="14350" width="13.7109375" style="2" customWidth="1"/>
    <col min="14351" max="14353" width="13.28515625" style="2" customWidth="1"/>
    <col min="14354" max="14361" width="13.7109375" style="2" customWidth="1"/>
    <col min="14362" max="14592" width="7" style="2"/>
    <col min="14593" max="14593" width="6.140625" style="2" customWidth="1"/>
    <col min="14594" max="14606" width="13.7109375" style="2" customWidth="1"/>
    <col min="14607" max="14609" width="13.28515625" style="2" customWidth="1"/>
    <col min="14610" max="14617" width="13.7109375" style="2" customWidth="1"/>
    <col min="14618" max="14848" width="7" style="2"/>
    <col min="14849" max="14849" width="6.140625" style="2" customWidth="1"/>
    <col min="14850" max="14862" width="13.7109375" style="2" customWidth="1"/>
    <col min="14863" max="14865" width="13.28515625" style="2" customWidth="1"/>
    <col min="14866" max="14873" width="13.7109375" style="2" customWidth="1"/>
    <col min="14874" max="15104" width="7" style="2"/>
    <col min="15105" max="15105" width="6.140625" style="2" customWidth="1"/>
    <col min="15106" max="15118" width="13.7109375" style="2" customWidth="1"/>
    <col min="15119" max="15121" width="13.28515625" style="2" customWidth="1"/>
    <col min="15122" max="15129" width="13.7109375" style="2" customWidth="1"/>
    <col min="15130" max="15360" width="7" style="2"/>
    <col min="15361" max="15361" width="6.140625" style="2" customWidth="1"/>
    <col min="15362" max="15374" width="13.7109375" style="2" customWidth="1"/>
    <col min="15375" max="15377" width="13.28515625" style="2" customWidth="1"/>
    <col min="15378" max="15385" width="13.7109375" style="2" customWidth="1"/>
    <col min="15386" max="15616" width="7" style="2"/>
    <col min="15617" max="15617" width="6.140625" style="2" customWidth="1"/>
    <col min="15618" max="15630" width="13.7109375" style="2" customWidth="1"/>
    <col min="15631" max="15633" width="13.28515625" style="2" customWidth="1"/>
    <col min="15634" max="15641" width="13.7109375" style="2" customWidth="1"/>
    <col min="15642" max="15872" width="7" style="2"/>
    <col min="15873" max="15873" width="6.140625" style="2" customWidth="1"/>
    <col min="15874" max="15886" width="13.7109375" style="2" customWidth="1"/>
    <col min="15887" max="15889" width="13.28515625" style="2" customWidth="1"/>
    <col min="15890" max="15897" width="13.7109375" style="2" customWidth="1"/>
    <col min="15898" max="16128" width="7" style="2"/>
    <col min="16129" max="16129" width="6.140625" style="2" customWidth="1"/>
    <col min="16130" max="16142" width="13.7109375" style="2" customWidth="1"/>
    <col min="16143" max="16145" width="13.28515625" style="2" customWidth="1"/>
    <col min="16146" max="16153" width="13.7109375" style="2" customWidth="1"/>
    <col min="16154" max="16384" width="7" style="2"/>
  </cols>
  <sheetData>
    <row r="1" spans="1:25" ht="18.75" x14ac:dyDescent="0.25">
      <c r="A1" s="179" t="s">
        <v>79</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ht="28.5" customHeight="1" x14ac:dyDescent="0.25">
      <c r="A2" s="202" t="s">
        <v>80</v>
      </c>
      <c r="B2" s="202"/>
      <c r="C2" s="202"/>
      <c r="D2" s="202"/>
      <c r="E2" s="202"/>
      <c r="F2" s="202"/>
      <c r="G2" s="202"/>
      <c r="H2" s="202"/>
      <c r="I2" s="202"/>
      <c r="J2" s="202"/>
      <c r="K2" s="202"/>
      <c r="L2" s="202"/>
      <c r="M2" s="202"/>
      <c r="N2" s="202"/>
      <c r="O2" s="202"/>
      <c r="P2" s="202"/>
      <c r="Q2" s="202"/>
      <c r="R2" s="202"/>
      <c r="S2" s="202"/>
      <c r="T2" s="202"/>
      <c r="U2" s="202"/>
      <c r="V2" s="202"/>
      <c r="W2" s="202"/>
      <c r="X2" s="202"/>
      <c r="Y2" s="202"/>
    </row>
    <row r="3" spans="1:25" ht="15.75" x14ac:dyDescent="0.25">
      <c r="A3" s="34"/>
      <c r="O3" s="12"/>
      <c r="P3" s="203"/>
      <c r="Q3" s="203"/>
    </row>
    <row r="4" spans="1:25" ht="15.75" x14ac:dyDescent="0.25">
      <c r="A4" s="204" t="s">
        <v>166</v>
      </c>
      <c r="B4" s="204"/>
      <c r="C4" s="204"/>
      <c r="D4" s="204"/>
      <c r="E4" s="204"/>
      <c r="F4" s="204"/>
      <c r="G4" s="204"/>
      <c r="H4" s="204"/>
      <c r="I4" s="204"/>
      <c r="J4" s="204"/>
      <c r="K4" s="204"/>
      <c r="L4" s="204"/>
      <c r="M4" s="204"/>
      <c r="N4" s="204"/>
      <c r="O4" s="204"/>
      <c r="P4" s="204"/>
      <c r="Q4" s="204"/>
      <c r="R4" s="204"/>
      <c r="S4" s="204"/>
      <c r="T4" s="204"/>
      <c r="U4" s="204"/>
      <c r="V4" s="204"/>
      <c r="W4" s="204"/>
      <c r="X4" s="204"/>
      <c r="Y4" s="204"/>
    </row>
    <row r="5" spans="1:25" ht="18.75" hidden="1" x14ac:dyDescent="0.25">
      <c r="A5" s="189" t="s">
        <v>0</v>
      </c>
      <c r="B5" s="190" t="s">
        <v>81</v>
      </c>
      <c r="C5" s="190"/>
      <c r="D5" s="190"/>
      <c r="E5" s="190"/>
      <c r="F5" s="190"/>
      <c r="G5" s="190"/>
      <c r="H5" s="190"/>
      <c r="I5" s="190"/>
      <c r="J5" s="190"/>
      <c r="K5" s="190"/>
      <c r="L5" s="190"/>
      <c r="M5" s="190"/>
      <c r="N5" s="190"/>
      <c r="O5" s="190"/>
      <c r="P5" s="190"/>
      <c r="Q5" s="190"/>
      <c r="R5" s="190"/>
      <c r="S5" s="190"/>
      <c r="T5" s="190"/>
      <c r="U5" s="190"/>
      <c r="V5" s="190"/>
      <c r="W5" s="190"/>
      <c r="X5" s="190"/>
      <c r="Y5" s="190"/>
    </row>
    <row r="6" spans="1:25" ht="15.75" hidden="1" x14ac:dyDescent="0.25">
      <c r="A6" s="189"/>
      <c r="B6" s="40" t="s">
        <v>50</v>
      </c>
      <c r="C6" s="40" t="s">
        <v>51</v>
      </c>
      <c r="D6" s="40" t="s">
        <v>52</v>
      </c>
      <c r="E6" s="40" t="s">
        <v>53</v>
      </c>
      <c r="F6" s="40" t="s">
        <v>54</v>
      </c>
      <c r="G6" s="40" t="s">
        <v>55</v>
      </c>
      <c r="H6" s="40" t="s">
        <v>56</v>
      </c>
      <c r="I6" s="40" t="s">
        <v>57</v>
      </c>
      <c r="J6" s="40" t="s">
        <v>58</v>
      </c>
      <c r="K6" s="40" t="s">
        <v>59</v>
      </c>
      <c r="L6" s="40" t="s">
        <v>60</v>
      </c>
      <c r="M6" s="40" t="s">
        <v>61</v>
      </c>
      <c r="N6" s="40" t="s">
        <v>62</v>
      </c>
      <c r="O6" s="40" t="s">
        <v>63</v>
      </c>
      <c r="P6" s="40" t="s">
        <v>64</v>
      </c>
      <c r="Q6" s="40" t="s">
        <v>65</v>
      </c>
      <c r="R6" s="40" t="s">
        <v>66</v>
      </c>
      <c r="S6" s="40" t="s">
        <v>67</v>
      </c>
      <c r="T6" s="40" t="s">
        <v>68</v>
      </c>
      <c r="U6" s="40" t="s">
        <v>69</v>
      </c>
      <c r="V6" s="40" t="s">
        <v>70</v>
      </c>
      <c r="W6" s="40" t="s">
        <v>71</v>
      </c>
      <c r="X6" s="40" t="s">
        <v>72</v>
      </c>
      <c r="Y6" s="40" t="s">
        <v>73</v>
      </c>
    </row>
    <row r="7" spans="1:25" ht="15.75" hidden="1" x14ac:dyDescent="0.25">
      <c r="A7" s="41">
        <v>1</v>
      </c>
      <c r="B7" s="42">
        <f t="shared" ref="B7:Y7" si="0">ROUND(B185+$K$220+$K$221+B225,2)</f>
        <v>833.18</v>
      </c>
      <c r="C7" s="42">
        <f t="shared" si="0"/>
        <v>809.83</v>
      </c>
      <c r="D7" s="42">
        <f t="shared" si="0"/>
        <v>810.2</v>
      </c>
      <c r="E7" s="42">
        <f t="shared" si="0"/>
        <v>812.05</v>
      </c>
      <c r="F7" s="42">
        <f t="shared" si="0"/>
        <v>809.49</v>
      </c>
      <c r="G7" s="42">
        <f t="shared" si="0"/>
        <v>797.21</v>
      </c>
      <c r="H7" s="42">
        <f t="shared" si="0"/>
        <v>796.44</v>
      </c>
      <c r="I7" s="42">
        <f t="shared" si="0"/>
        <v>585.29999999999995</v>
      </c>
      <c r="J7" s="42">
        <f t="shared" si="0"/>
        <v>580.54999999999995</v>
      </c>
      <c r="K7" s="42">
        <f t="shared" si="0"/>
        <v>581.86</v>
      </c>
      <c r="L7" s="42">
        <f t="shared" si="0"/>
        <v>583.42999999999995</v>
      </c>
      <c r="M7" s="42">
        <f t="shared" si="0"/>
        <v>591.91999999999996</v>
      </c>
      <c r="N7" s="42">
        <f t="shared" si="0"/>
        <v>597.48</v>
      </c>
      <c r="O7" s="42">
        <f t="shared" si="0"/>
        <v>596.59</v>
      </c>
      <c r="P7" s="42">
        <f t="shared" si="0"/>
        <v>597.58000000000004</v>
      </c>
      <c r="Q7" s="42">
        <f t="shared" si="0"/>
        <v>597.67999999999995</v>
      </c>
      <c r="R7" s="42">
        <f t="shared" si="0"/>
        <v>600.36</v>
      </c>
      <c r="S7" s="42">
        <f t="shared" si="0"/>
        <v>599.53</v>
      </c>
      <c r="T7" s="42">
        <f t="shared" si="0"/>
        <v>598.26</v>
      </c>
      <c r="U7" s="42">
        <f t="shared" si="0"/>
        <v>594.20000000000005</v>
      </c>
      <c r="V7" s="42">
        <f t="shared" si="0"/>
        <v>590.78</v>
      </c>
      <c r="W7" s="42">
        <f t="shared" si="0"/>
        <v>597.48</v>
      </c>
      <c r="X7" s="42">
        <f t="shared" si="0"/>
        <v>599.87</v>
      </c>
      <c r="Y7" s="42">
        <f t="shared" si="0"/>
        <v>597.70000000000005</v>
      </c>
    </row>
    <row r="8" spans="1:25" ht="15.75" hidden="1" x14ac:dyDescent="0.25">
      <c r="A8" s="41">
        <v>2</v>
      </c>
      <c r="B8" s="42">
        <f t="shared" ref="B8:Y8" si="1">ROUND(B186+$K$220+$K$221+B226,2)</f>
        <v>600.41</v>
      </c>
      <c r="C8" s="42">
        <f t="shared" si="1"/>
        <v>598.80999999999995</v>
      </c>
      <c r="D8" s="42">
        <f t="shared" si="1"/>
        <v>585.17999999999995</v>
      </c>
      <c r="E8" s="42">
        <f t="shared" si="1"/>
        <v>586.98</v>
      </c>
      <c r="F8" s="42">
        <f t="shared" si="1"/>
        <v>584.87</v>
      </c>
      <c r="G8" s="42">
        <f t="shared" si="1"/>
        <v>581.73</v>
      </c>
      <c r="H8" s="42">
        <f t="shared" si="1"/>
        <v>575.37</v>
      </c>
      <c r="I8" s="42">
        <f t="shared" si="1"/>
        <v>927.11</v>
      </c>
      <c r="J8" s="42">
        <f t="shared" si="1"/>
        <v>939.25</v>
      </c>
      <c r="K8" s="42">
        <f t="shared" si="1"/>
        <v>942.46</v>
      </c>
      <c r="L8" s="42">
        <f t="shared" si="1"/>
        <v>940.03</v>
      </c>
      <c r="M8" s="42">
        <f t="shared" si="1"/>
        <v>937.88</v>
      </c>
      <c r="N8" s="42">
        <f t="shared" si="1"/>
        <v>958.13</v>
      </c>
      <c r="O8" s="42">
        <f t="shared" si="1"/>
        <v>948.51</v>
      </c>
      <c r="P8" s="42">
        <f t="shared" si="1"/>
        <v>934.56</v>
      </c>
      <c r="Q8" s="42">
        <f t="shared" si="1"/>
        <v>946.11</v>
      </c>
      <c r="R8" s="42">
        <f t="shared" si="1"/>
        <v>941.93</v>
      </c>
      <c r="S8" s="42">
        <f t="shared" si="1"/>
        <v>978.55</v>
      </c>
      <c r="T8" s="42">
        <f t="shared" si="1"/>
        <v>969.08</v>
      </c>
      <c r="U8" s="42">
        <f t="shared" si="1"/>
        <v>955.02</v>
      </c>
      <c r="V8" s="42">
        <f t="shared" si="1"/>
        <v>951.69</v>
      </c>
      <c r="W8" s="42">
        <f t="shared" si="1"/>
        <v>954.64</v>
      </c>
      <c r="X8" s="42">
        <f t="shared" si="1"/>
        <v>957.31</v>
      </c>
      <c r="Y8" s="42">
        <f t="shared" si="1"/>
        <v>955.06</v>
      </c>
    </row>
    <row r="9" spans="1:25" ht="15.75" hidden="1" x14ac:dyDescent="0.25">
      <c r="A9" s="41">
        <v>3</v>
      </c>
      <c r="B9" s="42">
        <f t="shared" ref="B9:Y9" si="2">ROUND(B187+$K$220+$K$221+B227,2)</f>
        <v>956.37</v>
      </c>
      <c r="C9" s="42">
        <f t="shared" si="2"/>
        <v>953.91</v>
      </c>
      <c r="D9" s="133">
        <f t="shared" si="2"/>
        <v>953.54</v>
      </c>
      <c r="E9" s="42">
        <f t="shared" si="2"/>
        <v>954.58</v>
      </c>
      <c r="F9" s="42">
        <f t="shared" si="2"/>
        <v>952.54</v>
      </c>
      <c r="G9" s="42">
        <f t="shared" si="2"/>
        <v>944.85</v>
      </c>
      <c r="H9" s="42">
        <f t="shared" si="2"/>
        <v>935.56</v>
      </c>
      <c r="I9" s="42">
        <f t="shared" si="2"/>
        <v>860.78</v>
      </c>
      <c r="J9" s="42">
        <f t="shared" si="2"/>
        <v>848.63</v>
      </c>
      <c r="K9" s="42">
        <f t="shared" si="2"/>
        <v>864.51</v>
      </c>
      <c r="L9" s="42">
        <f t="shared" si="2"/>
        <v>871.89</v>
      </c>
      <c r="M9" s="42">
        <f t="shared" si="2"/>
        <v>869.13</v>
      </c>
      <c r="N9" s="42">
        <f t="shared" si="2"/>
        <v>868.9</v>
      </c>
      <c r="O9" s="42">
        <f t="shared" si="2"/>
        <v>867.96</v>
      </c>
      <c r="P9" s="42">
        <f t="shared" si="2"/>
        <v>882.22</v>
      </c>
      <c r="Q9" s="42">
        <f t="shared" si="2"/>
        <v>889.01</v>
      </c>
      <c r="R9" s="42">
        <f t="shared" si="2"/>
        <v>891.03</v>
      </c>
      <c r="S9" s="42">
        <f t="shared" si="2"/>
        <v>886.99</v>
      </c>
      <c r="T9" s="42">
        <f t="shared" si="2"/>
        <v>887.5</v>
      </c>
      <c r="U9" s="42">
        <f t="shared" si="2"/>
        <v>883.04</v>
      </c>
      <c r="V9" s="42">
        <f t="shared" si="2"/>
        <v>874.01</v>
      </c>
      <c r="W9" s="42">
        <f t="shared" si="2"/>
        <v>882.02</v>
      </c>
      <c r="X9" s="42">
        <f t="shared" si="2"/>
        <v>890.59</v>
      </c>
      <c r="Y9" s="42">
        <f t="shared" si="2"/>
        <v>875.76</v>
      </c>
    </row>
    <row r="10" spans="1:25" ht="15.75" hidden="1" x14ac:dyDescent="0.25">
      <c r="A10" s="41">
        <v>4</v>
      </c>
      <c r="B10" s="42">
        <f t="shared" ref="B10:Y10" si="3">ROUND(B188+$K$220+$K$221+B228,2)</f>
        <v>877.2</v>
      </c>
      <c r="C10" s="42">
        <f t="shared" si="3"/>
        <v>875.52</v>
      </c>
      <c r="D10" s="42">
        <f t="shared" si="3"/>
        <v>873.02</v>
      </c>
      <c r="E10" s="42">
        <f t="shared" si="3"/>
        <v>873.86</v>
      </c>
      <c r="F10" s="42">
        <f t="shared" si="3"/>
        <v>872.65</v>
      </c>
      <c r="G10" s="42">
        <f t="shared" si="3"/>
        <v>868.9</v>
      </c>
      <c r="H10" s="42">
        <f t="shared" si="3"/>
        <v>869.22</v>
      </c>
      <c r="I10" s="42">
        <f t="shared" si="3"/>
        <v>918.88</v>
      </c>
      <c r="J10" s="42">
        <f t="shared" si="3"/>
        <v>919.56</v>
      </c>
      <c r="K10" s="42">
        <f t="shared" si="3"/>
        <v>918.05</v>
      </c>
      <c r="L10" s="42">
        <f t="shared" si="3"/>
        <v>899.18</v>
      </c>
      <c r="M10" s="42">
        <f t="shared" si="3"/>
        <v>921.86</v>
      </c>
      <c r="N10" s="42">
        <f t="shared" si="3"/>
        <v>930.28</v>
      </c>
      <c r="O10" s="42">
        <f t="shared" si="3"/>
        <v>931.86</v>
      </c>
      <c r="P10" s="42">
        <f t="shared" si="3"/>
        <v>937.49</v>
      </c>
      <c r="Q10" s="42">
        <f t="shared" si="3"/>
        <v>952.42</v>
      </c>
      <c r="R10" s="42">
        <f t="shared" si="3"/>
        <v>953.03</v>
      </c>
      <c r="S10" s="42">
        <f t="shared" si="3"/>
        <v>954.12</v>
      </c>
      <c r="T10" s="42">
        <f t="shared" si="3"/>
        <v>955.82</v>
      </c>
      <c r="U10" s="42">
        <f t="shared" si="3"/>
        <v>950.67</v>
      </c>
      <c r="V10" s="42">
        <f t="shared" si="3"/>
        <v>948.38</v>
      </c>
      <c r="W10" s="42">
        <f t="shared" si="3"/>
        <v>931.44</v>
      </c>
      <c r="X10" s="42">
        <f t="shared" si="3"/>
        <v>934.36</v>
      </c>
      <c r="Y10" s="42">
        <f t="shared" si="3"/>
        <v>936.08</v>
      </c>
    </row>
    <row r="11" spans="1:25" ht="15.75" hidden="1" x14ac:dyDescent="0.25">
      <c r="A11" s="41">
        <v>5</v>
      </c>
      <c r="B11" s="42">
        <f t="shared" ref="B11:Y11" si="4">ROUND(B189+$K$220+$K$221+B229,2)</f>
        <v>929.94</v>
      </c>
      <c r="C11" s="42">
        <f t="shared" si="4"/>
        <v>933.83</v>
      </c>
      <c r="D11" s="42">
        <f t="shared" si="4"/>
        <v>942.25</v>
      </c>
      <c r="E11" s="42">
        <f t="shared" si="4"/>
        <v>945.86</v>
      </c>
      <c r="F11" s="42">
        <f t="shared" si="4"/>
        <v>936.2</v>
      </c>
      <c r="G11" s="42">
        <f t="shared" si="4"/>
        <v>933.42</v>
      </c>
      <c r="H11" s="42">
        <f t="shared" si="4"/>
        <v>941.87</v>
      </c>
      <c r="I11" s="42">
        <f t="shared" si="4"/>
        <v>909.78</v>
      </c>
      <c r="J11" s="42">
        <f t="shared" si="4"/>
        <v>910.1</v>
      </c>
      <c r="K11" s="42">
        <f t="shared" si="4"/>
        <v>912.12</v>
      </c>
      <c r="L11" s="42">
        <f t="shared" si="4"/>
        <v>895.52</v>
      </c>
      <c r="M11" s="42">
        <f t="shared" si="4"/>
        <v>899.78</v>
      </c>
      <c r="N11" s="42">
        <f t="shared" si="4"/>
        <v>888.92</v>
      </c>
      <c r="O11" s="42">
        <f t="shared" si="4"/>
        <v>903.76</v>
      </c>
      <c r="P11" s="42">
        <f t="shared" si="4"/>
        <v>895.93</v>
      </c>
      <c r="Q11" s="42">
        <f t="shared" si="4"/>
        <v>905.67</v>
      </c>
      <c r="R11" s="42">
        <f t="shared" si="4"/>
        <v>904.35</v>
      </c>
      <c r="S11" s="42">
        <f t="shared" si="4"/>
        <v>902</v>
      </c>
      <c r="T11" s="42">
        <f t="shared" si="4"/>
        <v>905.18</v>
      </c>
      <c r="U11" s="42">
        <f t="shared" si="4"/>
        <v>902.13</v>
      </c>
      <c r="V11" s="42">
        <f t="shared" si="4"/>
        <v>893.4</v>
      </c>
      <c r="W11" s="42">
        <f t="shared" si="4"/>
        <v>904.62</v>
      </c>
      <c r="X11" s="42">
        <f t="shared" si="4"/>
        <v>905.61</v>
      </c>
      <c r="Y11" s="42">
        <f t="shared" si="4"/>
        <v>905.53</v>
      </c>
    </row>
    <row r="12" spans="1:25" ht="15.75" hidden="1" x14ac:dyDescent="0.25">
      <c r="A12" s="41">
        <v>6</v>
      </c>
      <c r="B12" s="42">
        <f t="shared" ref="B12:Y12" si="5">ROUND(B190+$K$220+$K$221+B230,2)</f>
        <v>909.94</v>
      </c>
      <c r="C12" s="42">
        <f t="shared" si="5"/>
        <v>902.94</v>
      </c>
      <c r="D12" s="42">
        <f t="shared" si="5"/>
        <v>899.81</v>
      </c>
      <c r="E12" s="42">
        <f t="shared" si="5"/>
        <v>897.97</v>
      </c>
      <c r="F12" s="42">
        <f t="shared" si="5"/>
        <v>893.01</v>
      </c>
      <c r="G12" s="42">
        <f t="shared" si="5"/>
        <v>897.5</v>
      </c>
      <c r="H12" s="42">
        <f t="shared" si="5"/>
        <v>899.79</v>
      </c>
      <c r="I12" s="42">
        <f t="shared" si="5"/>
        <v>707.61</v>
      </c>
      <c r="J12" s="42">
        <f t="shared" si="5"/>
        <v>719.95</v>
      </c>
      <c r="K12" s="42">
        <f t="shared" si="5"/>
        <v>722.04</v>
      </c>
      <c r="L12" s="42">
        <f t="shared" si="5"/>
        <v>723.62</v>
      </c>
      <c r="M12" s="42">
        <f t="shared" si="5"/>
        <v>724.65</v>
      </c>
      <c r="N12" s="42">
        <f t="shared" si="5"/>
        <v>724.31</v>
      </c>
      <c r="O12" s="42">
        <f t="shared" si="5"/>
        <v>724.55</v>
      </c>
      <c r="P12" s="42">
        <f t="shared" si="5"/>
        <v>726.02</v>
      </c>
      <c r="Q12" s="42">
        <f t="shared" si="5"/>
        <v>727.3</v>
      </c>
      <c r="R12" s="42">
        <f t="shared" si="5"/>
        <v>726.65</v>
      </c>
      <c r="S12" s="42">
        <f t="shared" si="5"/>
        <v>721.04</v>
      </c>
      <c r="T12" s="42">
        <f t="shared" si="5"/>
        <v>715.1</v>
      </c>
      <c r="U12" s="42">
        <f t="shared" si="5"/>
        <v>716.37</v>
      </c>
      <c r="V12" s="42">
        <f t="shared" si="5"/>
        <v>709.84</v>
      </c>
      <c r="W12" s="42">
        <f t="shared" si="5"/>
        <v>716.58</v>
      </c>
      <c r="X12" s="42">
        <f t="shared" si="5"/>
        <v>711.77</v>
      </c>
      <c r="Y12" s="42">
        <f t="shared" si="5"/>
        <v>726.57</v>
      </c>
    </row>
    <row r="13" spans="1:25" ht="15.75" hidden="1" x14ac:dyDescent="0.25">
      <c r="A13" s="41">
        <v>7</v>
      </c>
      <c r="B13" s="42">
        <f t="shared" ref="B13:Y13" si="6">ROUND(B191+$K$220+$K$221+B231,2)</f>
        <v>953.01</v>
      </c>
      <c r="C13" s="42">
        <f t="shared" si="6"/>
        <v>937.77</v>
      </c>
      <c r="D13" s="42">
        <f t="shared" si="6"/>
        <v>829.02</v>
      </c>
      <c r="E13" s="42">
        <f t="shared" si="6"/>
        <v>882.68</v>
      </c>
      <c r="F13" s="42">
        <f t="shared" si="6"/>
        <v>808.85</v>
      </c>
      <c r="G13" s="42">
        <f t="shared" si="6"/>
        <v>798.72</v>
      </c>
      <c r="H13" s="42">
        <f t="shared" si="6"/>
        <v>799.41</v>
      </c>
      <c r="I13" s="42">
        <f t="shared" si="6"/>
        <v>995.01</v>
      </c>
      <c r="J13" s="42">
        <f t="shared" si="6"/>
        <v>1009.89</v>
      </c>
      <c r="K13" s="42">
        <f t="shared" si="6"/>
        <v>1024.21</v>
      </c>
      <c r="L13" s="42">
        <f t="shared" si="6"/>
        <v>1021.59</v>
      </c>
      <c r="M13" s="42">
        <f t="shared" si="6"/>
        <v>1042.44</v>
      </c>
      <c r="N13" s="42">
        <f t="shared" si="6"/>
        <v>1029.03</v>
      </c>
      <c r="O13" s="42">
        <f t="shared" si="6"/>
        <v>1028.29</v>
      </c>
      <c r="P13" s="42">
        <f t="shared" si="6"/>
        <v>1029.53</v>
      </c>
      <c r="Q13" s="42">
        <f t="shared" si="6"/>
        <v>1052.82</v>
      </c>
      <c r="R13" s="42">
        <f t="shared" si="6"/>
        <v>1045.4000000000001</v>
      </c>
      <c r="S13" s="42">
        <f t="shared" si="6"/>
        <v>1052.55</v>
      </c>
      <c r="T13" s="42">
        <f t="shared" si="6"/>
        <v>1042.99</v>
      </c>
      <c r="U13" s="42">
        <f t="shared" si="6"/>
        <v>1035.56</v>
      </c>
      <c r="V13" s="42">
        <f t="shared" si="6"/>
        <v>1114.21</v>
      </c>
      <c r="W13" s="42">
        <f t="shared" si="6"/>
        <v>1083.0999999999999</v>
      </c>
      <c r="X13" s="42">
        <f t="shared" si="6"/>
        <v>1084.8</v>
      </c>
      <c r="Y13" s="42">
        <f t="shared" si="6"/>
        <v>1028.02</v>
      </c>
    </row>
    <row r="14" spans="1:25" ht="15.75" hidden="1" x14ac:dyDescent="0.25">
      <c r="A14" s="41">
        <v>8</v>
      </c>
      <c r="B14" s="42">
        <f t="shared" ref="B14:Y14" si="7">ROUND(B192+$K$220+$K$221+B232,2)</f>
        <v>1073.52</v>
      </c>
      <c r="C14" s="42">
        <f t="shared" si="7"/>
        <v>1005.21</v>
      </c>
      <c r="D14" s="42">
        <f t="shared" si="7"/>
        <v>975.57</v>
      </c>
      <c r="E14" s="42">
        <f t="shared" si="7"/>
        <v>961.16</v>
      </c>
      <c r="F14" s="42">
        <f t="shared" si="7"/>
        <v>978.91</v>
      </c>
      <c r="G14" s="42">
        <f t="shared" si="7"/>
        <v>953.65</v>
      </c>
      <c r="H14" s="42">
        <f t="shared" si="7"/>
        <v>973.98</v>
      </c>
      <c r="I14" s="42">
        <f t="shared" si="7"/>
        <v>1075.27</v>
      </c>
      <c r="J14" s="42">
        <f t="shared" si="7"/>
        <v>1069.67</v>
      </c>
      <c r="K14" s="42">
        <f t="shared" si="7"/>
        <v>1081.8399999999999</v>
      </c>
      <c r="L14" s="42">
        <f t="shared" si="7"/>
        <v>1073.17</v>
      </c>
      <c r="M14" s="42">
        <f t="shared" si="7"/>
        <v>1068.8499999999999</v>
      </c>
      <c r="N14" s="42">
        <f t="shared" si="7"/>
        <v>1064.24</v>
      </c>
      <c r="O14" s="42">
        <f t="shared" si="7"/>
        <v>1072.6199999999999</v>
      </c>
      <c r="P14" s="42">
        <f t="shared" si="7"/>
        <v>1064.52</v>
      </c>
      <c r="Q14" s="42">
        <f t="shared" si="7"/>
        <v>1060.56</v>
      </c>
      <c r="R14" s="42">
        <f t="shared" si="7"/>
        <v>1061.75</v>
      </c>
      <c r="S14" s="42">
        <f t="shared" si="7"/>
        <v>1065.8800000000001</v>
      </c>
      <c r="T14" s="42">
        <f t="shared" si="7"/>
        <v>1080.22</v>
      </c>
      <c r="U14" s="42">
        <f t="shared" si="7"/>
        <v>1073.27</v>
      </c>
      <c r="V14" s="42">
        <f t="shared" si="7"/>
        <v>1104.79</v>
      </c>
      <c r="W14" s="42">
        <f t="shared" si="7"/>
        <v>1096.54</v>
      </c>
      <c r="X14" s="42">
        <f t="shared" si="7"/>
        <v>1149.48</v>
      </c>
      <c r="Y14" s="42">
        <f t="shared" si="7"/>
        <v>1111.1300000000001</v>
      </c>
    </row>
    <row r="15" spans="1:25" ht="15.75" hidden="1" x14ac:dyDescent="0.25">
      <c r="A15" s="41">
        <v>9</v>
      </c>
      <c r="B15" s="42">
        <f t="shared" ref="B15:Y15" si="8">ROUND(B193+$K$220+$K$221+B233,2)</f>
        <v>1112.4000000000001</v>
      </c>
      <c r="C15" s="42">
        <f t="shared" si="8"/>
        <v>1102.32</v>
      </c>
      <c r="D15" s="42">
        <f t="shared" si="8"/>
        <v>1067.98</v>
      </c>
      <c r="E15" s="42">
        <f t="shared" si="8"/>
        <v>1075.0999999999999</v>
      </c>
      <c r="F15" s="42">
        <f t="shared" si="8"/>
        <v>1071.53</v>
      </c>
      <c r="G15" s="42">
        <f t="shared" si="8"/>
        <v>1061.25</v>
      </c>
      <c r="H15" s="42">
        <f t="shared" si="8"/>
        <v>1070.51</v>
      </c>
      <c r="I15" s="42">
        <f t="shared" si="8"/>
        <v>1026.6600000000001</v>
      </c>
      <c r="J15" s="42">
        <f t="shared" si="8"/>
        <v>1020.56</v>
      </c>
      <c r="K15" s="42">
        <f t="shared" si="8"/>
        <v>1031.73</v>
      </c>
      <c r="L15" s="42">
        <f t="shared" si="8"/>
        <v>1022.66</v>
      </c>
      <c r="M15" s="42">
        <f t="shared" si="8"/>
        <v>1014.42</v>
      </c>
      <c r="N15" s="42">
        <f t="shared" si="8"/>
        <v>1003.35</v>
      </c>
      <c r="O15" s="42">
        <f t="shared" si="8"/>
        <v>1020.85</v>
      </c>
      <c r="P15" s="42">
        <f t="shared" si="8"/>
        <v>983.71</v>
      </c>
      <c r="Q15" s="42">
        <f t="shared" si="8"/>
        <v>983.7</v>
      </c>
      <c r="R15" s="42">
        <f t="shared" si="8"/>
        <v>974.5</v>
      </c>
      <c r="S15" s="42">
        <f t="shared" si="8"/>
        <v>1018.41</v>
      </c>
      <c r="T15" s="42">
        <f t="shared" si="8"/>
        <v>1016.25</v>
      </c>
      <c r="U15" s="42">
        <f t="shared" si="8"/>
        <v>1011.9</v>
      </c>
      <c r="V15" s="42">
        <f t="shared" si="8"/>
        <v>1020.84</v>
      </c>
      <c r="W15" s="42">
        <f t="shared" si="8"/>
        <v>1027.8800000000001</v>
      </c>
      <c r="X15" s="42">
        <f t="shared" si="8"/>
        <v>1037.05</v>
      </c>
      <c r="Y15" s="42">
        <f t="shared" si="8"/>
        <v>1003.83</v>
      </c>
    </row>
    <row r="16" spans="1:25" ht="15.75" hidden="1" x14ac:dyDescent="0.25">
      <c r="A16" s="41">
        <v>10</v>
      </c>
      <c r="B16" s="42">
        <f t="shared" ref="B16:Y16" si="9">ROUND(B194+$K$220+$K$221+B234,2)</f>
        <v>1033.8399999999999</v>
      </c>
      <c r="C16" s="42">
        <f t="shared" si="9"/>
        <v>1024.01</v>
      </c>
      <c r="D16" s="42">
        <f t="shared" si="9"/>
        <v>1023.7</v>
      </c>
      <c r="E16" s="42">
        <f t="shared" si="9"/>
        <v>1008.69</v>
      </c>
      <c r="F16" s="42">
        <f t="shared" si="9"/>
        <v>1000.76</v>
      </c>
      <c r="G16" s="42">
        <f t="shared" si="9"/>
        <v>985.45</v>
      </c>
      <c r="H16" s="42">
        <f t="shared" si="9"/>
        <v>977.85</v>
      </c>
      <c r="I16" s="42">
        <f t="shared" si="9"/>
        <v>974.97</v>
      </c>
      <c r="J16" s="42">
        <f t="shared" si="9"/>
        <v>978.47</v>
      </c>
      <c r="K16" s="42">
        <f t="shared" si="9"/>
        <v>1019.46</v>
      </c>
      <c r="L16" s="42">
        <f t="shared" si="9"/>
        <v>991.84</v>
      </c>
      <c r="M16" s="42">
        <f t="shared" si="9"/>
        <v>993.59</v>
      </c>
      <c r="N16" s="42">
        <f t="shared" si="9"/>
        <v>998.52</v>
      </c>
      <c r="O16" s="42">
        <f t="shared" si="9"/>
        <v>935.71</v>
      </c>
      <c r="P16" s="42">
        <f t="shared" si="9"/>
        <v>900.28</v>
      </c>
      <c r="Q16" s="42">
        <f t="shared" si="9"/>
        <v>910.23</v>
      </c>
      <c r="R16" s="42">
        <f t="shared" si="9"/>
        <v>896.68</v>
      </c>
      <c r="S16" s="42">
        <f t="shared" si="9"/>
        <v>882.08</v>
      </c>
      <c r="T16" s="42">
        <f t="shared" si="9"/>
        <v>902.04</v>
      </c>
      <c r="U16" s="42">
        <f t="shared" si="9"/>
        <v>933.99</v>
      </c>
      <c r="V16" s="42">
        <f t="shared" si="9"/>
        <v>998.02</v>
      </c>
      <c r="W16" s="42">
        <f t="shared" si="9"/>
        <v>1006</v>
      </c>
      <c r="X16" s="42">
        <f t="shared" si="9"/>
        <v>1013.83</v>
      </c>
      <c r="Y16" s="42">
        <f t="shared" si="9"/>
        <v>992.17</v>
      </c>
    </row>
    <row r="17" spans="1:25" ht="15.75" hidden="1" x14ac:dyDescent="0.25">
      <c r="A17" s="41">
        <v>11</v>
      </c>
      <c r="B17" s="42">
        <f t="shared" ref="B17:Y17" si="10">ROUND(B195+$K$220+$K$221+B235,2)</f>
        <v>1017.29</v>
      </c>
      <c r="C17" s="42">
        <f t="shared" si="10"/>
        <v>1011.33</v>
      </c>
      <c r="D17" s="42">
        <f t="shared" si="10"/>
        <v>1004.34</v>
      </c>
      <c r="E17" s="42">
        <f t="shared" si="10"/>
        <v>975.02</v>
      </c>
      <c r="F17" s="42">
        <f t="shared" si="10"/>
        <v>972.72</v>
      </c>
      <c r="G17" s="42">
        <f t="shared" si="10"/>
        <v>966.53</v>
      </c>
      <c r="H17" s="42">
        <f t="shared" si="10"/>
        <v>973.13</v>
      </c>
      <c r="I17" s="42">
        <f t="shared" si="10"/>
        <v>923.6</v>
      </c>
      <c r="J17" s="42">
        <f t="shared" si="10"/>
        <v>939.42</v>
      </c>
      <c r="K17" s="42">
        <f t="shared" si="10"/>
        <v>968.18</v>
      </c>
      <c r="L17" s="42">
        <f t="shared" si="10"/>
        <v>949.02</v>
      </c>
      <c r="M17" s="42">
        <f t="shared" si="10"/>
        <v>968.86</v>
      </c>
      <c r="N17" s="42">
        <f t="shared" si="10"/>
        <v>990.24</v>
      </c>
      <c r="O17" s="42">
        <f t="shared" si="10"/>
        <v>994.73</v>
      </c>
      <c r="P17" s="42">
        <f t="shared" si="10"/>
        <v>971.39</v>
      </c>
      <c r="Q17" s="42">
        <f t="shared" si="10"/>
        <v>950.14</v>
      </c>
      <c r="R17" s="42">
        <f t="shared" si="10"/>
        <v>947.35</v>
      </c>
      <c r="S17" s="42">
        <f t="shared" si="10"/>
        <v>948.09</v>
      </c>
      <c r="T17" s="42">
        <f t="shared" si="10"/>
        <v>944.73</v>
      </c>
      <c r="U17" s="42">
        <f t="shared" si="10"/>
        <v>964.24</v>
      </c>
      <c r="V17" s="42">
        <f t="shared" si="10"/>
        <v>1032.57</v>
      </c>
      <c r="W17" s="42">
        <f t="shared" si="10"/>
        <v>1035.0999999999999</v>
      </c>
      <c r="X17" s="42">
        <f t="shared" si="10"/>
        <v>1051.94</v>
      </c>
      <c r="Y17" s="42">
        <f t="shared" si="10"/>
        <v>984.75</v>
      </c>
    </row>
    <row r="18" spans="1:25" ht="15.75" hidden="1" x14ac:dyDescent="0.25">
      <c r="A18" s="41">
        <v>12</v>
      </c>
      <c r="B18" s="42">
        <f t="shared" ref="B18:Y18" si="11">ROUND(B196+$K$220+$K$221+B236,2)</f>
        <v>1003.31</v>
      </c>
      <c r="C18" s="42">
        <f t="shared" si="11"/>
        <v>991.7</v>
      </c>
      <c r="D18" s="42">
        <f t="shared" si="11"/>
        <v>974.63</v>
      </c>
      <c r="E18" s="42">
        <f t="shared" si="11"/>
        <v>975.28</v>
      </c>
      <c r="F18" s="42">
        <f t="shared" si="11"/>
        <v>972.18</v>
      </c>
      <c r="G18" s="42">
        <f t="shared" si="11"/>
        <v>949.93</v>
      </c>
      <c r="H18" s="42">
        <f t="shared" si="11"/>
        <v>942.88</v>
      </c>
      <c r="I18" s="42">
        <f t="shared" si="11"/>
        <v>1024.69</v>
      </c>
      <c r="J18" s="42">
        <f t="shared" si="11"/>
        <v>1026.2</v>
      </c>
      <c r="K18" s="42">
        <f t="shared" si="11"/>
        <v>1034.78</v>
      </c>
      <c r="L18" s="42">
        <f t="shared" si="11"/>
        <v>1019.61</v>
      </c>
      <c r="M18" s="42">
        <f t="shared" si="11"/>
        <v>1011.71</v>
      </c>
      <c r="N18" s="42">
        <f t="shared" si="11"/>
        <v>1017.49</v>
      </c>
      <c r="O18" s="42">
        <f t="shared" si="11"/>
        <v>1013.77</v>
      </c>
      <c r="P18" s="42">
        <f t="shared" si="11"/>
        <v>1012.34</v>
      </c>
      <c r="Q18" s="42">
        <f t="shared" si="11"/>
        <v>1007.99</v>
      </c>
      <c r="R18" s="42">
        <f t="shared" si="11"/>
        <v>1019.44</v>
      </c>
      <c r="S18" s="42">
        <f t="shared" si="11"/>
        <v>1017.13</v>
      </c>
      <c r="T18" s="42">
        <f t="shared" si="11"/>
        <v>1000.64</v>
      </c>
      <c r="U18" s="42">
        <f t="shared" si="11"/>
        <v>999.08</v>
      </c>
      <c r="V18" s="42">
        <f t="shared" si="11"/>
        <v>1052.96</v>
      </c>
      <c r="W18" s="42">
        <f t="shared" si="11"/>
        <v>1055.42</v>
      </c>
      <c r="X18" s="42">
        <f t="shared" si="11"/>
        <v>1065.48</v>
      </c>
      <c r="Y18" s="42">
        <f t="shared" si="11"/>
        <v>1017.18</v>
      </c>
    </row>
    <row r="19" spans="1:25" ht="15.75" hidden="1" x14ac:dyDescent="0.25">
      <c r="A19" s="41">
        <v>13</v>
      </c>
      <c r="B19" s="42">
        <f t="shared" ref="B19:Y19" si="12">ROUND(B197+$K$220+$K$221+B237,2)</f>
        <v>1024.48</v>
      </c>
      <c r="C19" s="42">
        <f t="shared" si="12"/>
        <v>1010.29</v>
      </c>
      <c r="D19" s="42">
        <f t="shared" si="12"/>
        <v>1016.63</v>
      </c>
      <c r="E19" s="42">
        <f t="shared" si="12"/>
        <v>1014.1</v>
      </c>
      <c r="F19" s="42">
        <f t="shared" si="12"/>
        <v>1022.51</v>
      </c>
      <c r="G19" s="42">
        <f t="shared" si="12"/>
        <v>1006.62</v>
      </c>
      <c r="H19" s="42">
        <f t="shared" si="12"/>
        <v>1018.68</v>
      </c>
      <c r="I19" s="42">
        <f t="shared" si="12"/>
        <v>993.27</v>
      </c>
      <c r="J19" s="42">
        <f t="shared" si="12"/>
        <v>994.25</v>
      </c>
      <c r="K19" s="42">
        <f t="shared" si="12"/>
        <v>1001.58</v>
      </c>
      <c r="L19" s="42">
        <f t="shared" si="12"/>
        <v>1009.95</v>
      </c>
      <c r="M19" s="42">
        <f t="shared" si="12"/>
        <v>1007.82</v>
      </c>
      <c r="N19" s="42">
        <f t="shared" si="12"/>
        <v>1007.87</v>
      </c>
      <c r="O19" s="42">
        <f t="shared" si="12"/>
        <v>1005.03</v>
      </c>
      <c r="P19" s="42">
        <f t="shared" si="12"/>
        <v>1011.79</v>
      </c>
      <c r="Q19" s="42">
        <f t="shared" si="12"/>
        <v>1016.6</v>
      </c>
      <c r="R19" s="42">
        <f t="shared" si="12"/>
        <v>1023</v>
      </c>
      <c r="S19" s="42">
        <f t="shared" si="12"/>
        <v>1019.92</v>
      </c>
      <c r="T19" s="42">
        <f t="shared" si="12"/>
        <v>1018.76</v>
      </c>
      <c r="U19" s="42">
        <f t="shared" si="12"/>
        <v>1015.37</v>
      </c>
      <c r="V19" s="42">
        <f t="shared" si="12"/>
        <v>1004.13</v>
      </c>
      <c r="W19" s="42">
        <f t="shared" si="12"/>
        <v>1020.61</v>
      </c>
      <c r="X19" s="42">
        <f t="shared" si="12"/>
        <v>1009.11</v>
      </c>
      <c r="Y19" s="42">
        <f t="shared" si="12"/>
        <v>1019.22</v>
      </c>
    </row>
    <row r="20" spans="1:25" ht="15.75" hidden="1" x14ac:dyDescent="0.25">
      <c r="A20" s="41">
        <v>14</v>
      </c>
      <c r="B20" s="42">
        <f t="shared" ref="B20:Y20" si="13">ROUND(B198+$K$220+$K$221+B238,2)</f>
        <v>1017.22</v>
      </c>
      <c r="C20" s="42">
        <f t="shared" si="13"/>
        <v>1005.22</v>
      </c>
      <c r="D20" s="42">
        <f t="shared" si="13"/>
        <v>1000.57</v>
      </c>
      <c r="E20" s="42">
        <f t="shared" si="13"/>
        <v>1001.08</v>
      </c>
      <c r="F20" s="42">
        <f t="shared" si="13"/>
        <v>1004.7</v>
      </c>
      <c r="G20" s="42">
        <f t="shared" si="13"/>
        <v>1003.29</v>
      </c>
      <c r="H20" s="42">
        <f t="shared" si="13"/>
        <v>1007.32</v>
      </c>
      <c r="I20" s="42">
        <f t="shared" si="13"/>
        <v>890.24</v>
      </c>
      <c r="J20" s="42">
        <f t="shared" si="13"/>
        <v>883.87</v>
      </c>
      <c r="K20" s="42">
        <f t="shared" si="13"/>
        <v>888.79</v>
      </c>
      <c r="L20" s="42">
        <f t="shared" si="13"/>
        <v>900.83</v>
      </c>
      <c r="M20" s="42">
        <f t="shared" si="13"/>
        <v>902.31</v>
      </c>
      <c r="N20" s="42">
        <f t="shared" si="13"/>
        <v>899.58</v>
      </c>
      <c r="O20" s="42">
        <f t="shared" si="13"/>
        <v>906.49</v>
      </c>
      <c r="P20" s="42">
        <f t="shared" si="13"/>
        <v>914.17</v>
      </c>
      <c r="Q20" s="42">
        <f t="shared" si="13"/>
        <v>901.77</v>
      </c>
      <c r="R20" s="42">
        <f t="shared" si="13"/>
        <v>906.28</v>
      </c>
      <c r="S20" s="42">
        <f t="shared" si="13"/>
        <v>898.01</v>
      </c>
      <c r="T20" s="42">
        <f t="shared" si="13"/>
        <v>887.6</v>
      </c>
      <c r="U20" s="42">
        <f t="shared" si="13"/>
        <v>886.82</v>
      </c>
      <c r="V20" s="42">
        <f t="shared" si="13"/>
        <v>893.2</v>
      </c>
      <c r="W20" s="42">
        <f t="shared" si="13"/>
        <v>896.38</v>
      </c>
      <c r="X20" s="42">
        <f t="shared" si="13"/>
        <v>898.63</v>
      </c>
      <c r="Y20" s="42">
        <f t="shared" si="13"/>
        <v>898.92</v>
      </c>
    </row>
    <row r="21" spans="1:25" ht="15.75" hidden="1" x14ac:dyDescent="0.25">
      <c r="A21" s="41">
        <v>15</v>
      </c>
      <c r="B21" s="42">
        <f t="shared" ref="B21:Y21" si="14">ROUND(B199+$K$220+$K$221+B239,2)</f>
        <v>894.37</v>
      </c>
      <c r="C21" s="42">
        <f t="shared" si="14"/>
        <v>885.99</v>
      </c>
      <c r="D21" s="42">
        <f t="shared" si="14"/>
        <v>890.21</v>
      </c>
      <c r="E21" s="42">
        <f t="shared" si="14"/>
        <v>889.5</v>
      </c>
      <c r="F21" s="42">
        <f t="shared" si="14"/>
        <v>888.13</v>
      </c>
      <c r="G21" s="42">
        <f t="shared" si="14"/>
        <v>875.16</v>
      </c>
      <c r="H21" s="42">
        <f t="shared" si="14"/>
        <v>879.52</v>
      </c>
      <c r="I21" s="42">
        <f t="shared" si="14"/>
        <v>965.56</v>
      </c>
      <c r="J21" s="42">
        <f t="shared" si="14"/>
        <v>967.52</v>
      </c>
      <c r="K21" s="42">
        <f t="shared" si="14"/>
        <v>971.75</v>
      </c>
      <c r="L21" s="42">
        <f t="shared" si="14"/>
        <v>977.13</v>
      </c>
      <c r="M21" s="42">
        <f t="shared" si="14"/>
        <v>982.44</v>
      </c>
      <c r="N21" s="42">
        <f t="shared" si="14"/>
        <v>982.58</v>
      </c>
      <c r="O21" s="42">
        <f t="shared" si="14"/>
        <v>972.59</v>
      </c>
      <c r="P21" s="42">
        <f t="shared" si="14"/>
        <v>979.52</v>
      </c>
      <c r="Q21" s="42">
        <f t="shared" si="14"/>
        <v>977.58</v>
      </c>
      <c r="R21" s="42">
        <f t="shared" si="14"/>
        <v>980.85</v>
      </c>
      <c r="S21" s="42">
        <f t="shared" si="14"/>
        <v>978.01</v>
      </c>
      <c r="T21" s="42">
        <f t="shared" si="14"/>
        <v>973.3</v>
      </c>
      <c r="U21" s="42">
        <f t="shared" si="14"/>
        <v>965.65</v>
      </c>
      <c r="V21" s="42">
        <f t="shared" si="14"/>
        <v>973.09</v>
      </c>
      <c r="W21" s="42">
        <f t="shared" si="14"/>
        <v>984.75</v>
      </c>
      <c r="X21" s="42">
        <f t="shared" si="14"/>
        <v>983.7</v>
      </c>
      <c r="Y21" s="42">
        <f t="shared" si="14"/>
        <v>985.93</v>
      </c>
    </row>
    <row r="22" spans="1:25" ht="15.75" hidden="1" x14ac:dyDescent="0.25">
      <c r="A22" s="41">
        <v>16</v>
      </c>
      <c r="B22" s="42">
        <f t="shared" ref="B22:Y22" si="15">ROUND(B200+$K$220+$K$221+B240,2)</f>
        <v>978.1</v>
      </c>
      <c r="C22" s="42">
        <f t="shared" si="15"/>
        <v>972.64</v>
      </c>
      <c r="D22" s="42">
        <f t="shared" si="15"/>
        <v>972.97</v>
      </c>
      <c r="E22" s="42">
        <f t="shared" si="15"/>
        <v>963.41</v>
      </c>
      <c r="F22" s="42">
        <f t="shared" si="15"/>
        <v>969.63</v>
      </c>
      <c r="G22" s="42">
        <f t="shared" si="15"/>
        <v>957.28</v>
      </c>
      <c r="H22" s="42">
        <f t="shared" si="15"/>
        <v>961.75</v>
      </c>
      <c r="I22" s="42">
        <f t="shared" si="15"/>
        <v>680.57</v>
      </c>
      <c r="J22" s="42">
        <f t="shared" si="15"/>
        <v>678.27</v>
      </c>
      <c r="K22" s="42">
        <f t="shared" si="15"/>
        <v>677.94</v>
      </c>
      <c r="L22" s="42">
        <f t="shared" si="15"/>
        <v>691.37</v>
      </c>
      <c r="M22" s="42">
        <f t="shared" si="15"/>
        <v>694.09</v>
      </c>
      <c r="N22" s="42">
        <f t="shared" si="15"/>
        <v>688.88</v>
      </c>
      <c r="O22" s="42">
        <f t="shared" si="15"/>
        <v>690.45</v>
      </c>
      <c r="P22" s="42">
        <f t="shared" si="15"/>
        <v>684.23</v>
      </c>
      <c r="Q22" s="42">
        <f t="shared" si="15"/>
        <v>709.88</v>
      </c>
      <c r="R22" s="42">
        <f t="shared" si="15"/>
        <v>700.64</v>
      </c>
      <c r="S22" s="42">
        <f t="shared" si="15"/>
        <v>688.58</v>
      </c>
      <c r="T22" s="42">
        <f t="shared" si="15"/>
        <v>683.45</v>
      </c>
      <c r="U22" s="42">
        <f t="shared" si="15"/>
        <v>688.59</v>
      </c>
      <c r="V22" s="42">
        <f t="shared" si="15"/>
        <v>684.58</v>
      </c>
      <c r="W22" s="42">
        <f t="shared" si="15"/>
        <v>684.14</v>
      </c>
      <c r="X22" s="42">
        <f t="shared" si="15"/>
        <v>692.28</v>
      </c>
      <c r="Y22" s="42">
        <f t="shared" si="15"/>
        <v>692.76</v>
      </c>
    </row>
    <row r="23" spans="1:25" ht="15.75" hidden="1" x14ac:dyDescent="0.25">
      <c r="A23" s="41">
        <v>17</v>
      </c>
      <c r="B23" s="42">
        <f t="shared" ref="B23:Y23" si="16">ROUND(B201+$K$220+$K$221+B241,2)</f>
        <v>684.5</v>
      </c>
      <c r="C23" s="42">
        <f t="shared" si="16"/>
        <v>678.77</v>
      </c>
      <c r="D23" s="42">
        <f t="shared" si="16"/>
        <v>679.44</v>
      </c>
      <c r="E23" s="42">
        <f t="shared" si="16"/>
        <v>678.92</v>
      </c>
      <c r="F23" s="42">
        <f t="shared" si="16"/>
        <v>680.97</v>
      </c>
      <c r="G23" s="42">
        <f t="shared" si="16"/>
        <v>679.74</v>
      </c>
      <c r="H23" s="42">
        <f t="shared" si="16"/>
        <v>683.11</v>
      </c>
      <c r="I23" s="42">
        <f t="shared" si="16"/>
        <v>906.41</v>
      </c>
      <c r="J23" s="42">
        <f t="shared" si="16"/>
        <v>909.66</v>
      </c>
      <c r="K23" s="42">
        <f t="shared" si="16"/>
        <v>894.68</v>
      </c>
      <c r="L23" s="42">
        <f t="shared" si="16"/>
        <v>914.6</v>
      </c>
      <c r="M23" s="42">
        <f t="shared" si="16"/>
        <v>918.6</v>
      </c>
      <c r="N23" s="42">
        <f t="shared" si="16"/>
        <v>1048.24</v>
      </c>
      <c r="O23" s="42">
        <f t="shared" si="16"/>
        <v>1031.1199999999999</v>
      </c>
      <c r="P23" s="42">
        <f t="shared" si="16"/>
        <v>902.08</v>
      </c>
      <c r="Q23" s="42">
        <f t="shared" si="16"/>
        <v>999.69</v>
      </c>
      <c r="R23" s="42">
        <f t="shared" si="16"/>
        <v>905.61</v>
      </c>
      <c r="S23" s="42">
        <f t="shared" si="16"/>
        <v>906.28</v>
      </c>
      <c r="T23" s="42">
        <f t="shared" si="16"/>
        <v>1037.6300000000001</v>
      </c>
      <c r="U23" s="42">
        <f t="shared" si="16"/>
        <v>1067.23</v>
      </c>
      <c r="V23" s="42">
        <f t="shared" si="16"/>
        <v>1064.8</v>
      </c>
      <c r="W23" s="42">
        <f t="shared" si="16"/>
        <v>1068.3900000000001</v>
      </c>
      <c r="X23" s="42">
        <f t="shared" si="16"/>
        <v>1096.99</v>
      </c>
      <c r="Y23" s="42">
        <f t="shared" si="16"/>
        <v>1090.46</v>
      </c>
    </row>
    <row r="24" spans="1:25" ht="15.75" hidden="1" x14ac:dyDescent="0.25">
      <c r="A24" s="41">
        <v>18</v>
      </c>
      <c r="B24" s="42">
        <f t="shared" ref="B24:Y24" si="17">ROUND(B202+$K$220+$K$221+B242,2)</f>
        <v>1077.78</v>
      </c>
      <c r="C24" s="42">
        <f t="shared" si="17"/>
        <v>910.16</v>
      </c>
      <c r="D24" s="42">
        <f t="shared" si="17"/>
        <v>917.53</v>
      </c>
      <c r="E24" s="42">
        <f t="shared" si="17"/>
        <v>920.37</v>
      </c>
      <c r="F24" s="42">
        <f t="shared" si="17"/>
        <v>914.89</v>
      </c>
      <c r="G24" s="42">
        <f t="shared" si="17"/>
        <v>911.16</v>
      </c>
      <c r="H24" s="42">
        <f t="shared" si="17"/>
        <v>909.94</v>
      </c>
      <c r="I24" s="42">
        <f t="shared" si="17"/>
        <v>952.4</v>
      </c>
      <c r="J24" s="42">
        <f t="shared" si="17"/>
        <v>962.21</v>
      </c>
      <c r="K24" s="42">
        <f t="shared" si="17"/>
        <v>959.63</v>
      </c>
      <c r="L24" s="42">
        <f t="shared" si="17"/>
        <v>957.19</v>
      </c>
      <c r="M24" s="42">
        <f t="shared" si="17"/>
        <v>971.79</v>
      </c>
      <c r="N24" s="42">
        <f t="shared" si="17"/>
        <v>961.7</v>
      </c>
      <c r="O24" s="42">
        <f t="shared" si="17"/>
        <v>959.6</v>
      </c>
      <c r="P24" s="42">
        <f t="shared" si="17"/>
        <v>967.34</v>
      </c>
      <c r="Q24" s="42">
        <f t="shared" si="17"/>
        <v>967.74</v>
      </c>
      <c r="R24" s="42">
        <f t="shared" si="17"/>
        <v>961.88</v>
      </c>
      <c r="S24" s="42">
        <f t="shared" si="17"/>
        <v>961.66</v>
      </c>
      <c r="T24" s="42">
        <f t="shared" si="17"/>
        <v>961.36</v>
      </c>
      <c r="U24" s="42">
        <f t="shared" si="17"/>
        <v>967.07</v>
      </c>
      <c r="V24" s="42">
        <f t="shared" si="17"/>
        <v>1069.56</v>
      </c>
      <c r="W24" s="42">
        <f t="shared" si="17"/>
        <v>1075.4100000000001</v>
      </c>
      <c r="X24" s="42">
        <f t="shared" si="17"/>
        <v>1078.55</v>
      </c>
      <c r="Y24" s="42">
        <f t="shared" si="17"/>
        <v>1077.17</v>
      </c>
    </row>
    <row r="25" spans="1:25" ht="15.75" hidden="1" x14ac:dyDescent="0.25">
      <c r="A25" s="41">
        <v>19</v>
      </c>
      <c r="B25" s="42">
        <f t="shared" ref="B25:Y25" si="18">ROUND(B203+$K$220+$K$221+B243,2)</f>
        <v>965.35</v>
      </c>
      <c r="C25" s="42">
        <f t="shared" si="18"/>
        <v>956.96</v>
      </c>
      <c r="D25" s="42">
        <f t="shared" si="18"/>
        <v>959.57</v>
      </c>
      <c r="E25" s="42">
        <f t="shared" si="18"/>
        <v>961.29</v>
      </c>
      <c r="F25" s="42">
        <f t="shared" si="18"/>
        <v>960.81</v>
      </c>
      <c r="G25" s="42">
        <f t="shared" si="18"/>
        <v>959.96</v>
      </c>
      <c r="H25" s="42">
        <f t="shared" si="18"/>
        <v>954.86</v>
      </c>
      <c r="I25" s="42">
        <f t="shared" si="18"/>
        <v>898.13</v>
      </c>
      <c r="J25" s="42">
        <f t="shared" si="18"/>
        <v>903.45</v>
      </c>
      <c r="K25" s="42">
        <f t="shared" si="18"/>
        <v>906.17</v>
      </c>
      <c r="L25" s="42">
        <f t="shared" si="18"/>
        <v>910.81</v>
      </c>
      <c r="M25" s="42">
        <f t="shared" si="18"/>
        <v>901.62</v>
      </c>
      <c r="N25" s="42">
        <f t="shared" si="18"/>
        <v>908.66</v>
      </c>
      <c r="O25" s="42">
        <f t="shared" si="18"/>
        <v>909.49</v>
      </c>
      <c r="P25" s="42">
        <f t="shared" si="18"/>
        <v>904.21</v>
      </c>
      <c r="Q25" s="42">
        <f t="shared" si="18"/>
        <v>897.31</v>
      </c>
      <c r="R25" s="42">
        <f t="shared" si="18"/>
        <v>896.14</v>
      </c>
      <c r="S25" s="42">
        <f t="shared" si="18"/>
        <v>900.03</v>
      </c>
      <c r="T25" s="42">
        <f t="shared" si="18"/>
        <v>895.86</v>
      </c>
      <c r="U25" s="42">
        <f t="shared" si="18"/>
        <v>899.92</v>
      </c>
      <c r="V25" s="42">
        <f t="shared" si="18"/>
        <v>908.68</v>
      </c>
      <c r="W25" s="42">
        <f t="shared" si="18"/>
        <v>906.96</v>
      </c>
      <c r="X25" s="42">
        <f t="shared" si="18"/>
        <v>906.92</v>
      </c>
      <c r="Y25" s="42">
        <f t="shared" si="18"/>
        <v>904.18</v>
      </c>
    </row>
    <row r="26" spans="1:25" ht="15.75" hidden="1" x14ac:dyDescent="0.25">
      <c r="A26" s="41">
        <v>20</v>
      </c>
      <c r="B26" s="42">
        <f t="shared" ref="B26:Y26" si="19">ROUND(B204+$K$220+$K$221+B244,2)</f>
        <v>893.18</v>
      </c>
      <c r="C26" s="42">
        <f t="shared" si="19"/>
        <v>892.83</v>
      </c>
      <c r="D26" s="42">
        <f t="shared" si="19"/>
        <v>882.97</v>
      </c>
      <c r="E26" s="42">
        <f t="shared" si="19"/>
        <v>890.61</v>
      </c>
      <c r="F26" s="42">
        <f t="shared" si="19"/>
        <v>884.68</v>
      </c>
      <c r="G26" s="42">
        <f t="shared" si="19"/>
        <v>883.52</v>
      </c>
      <c r="H26" s="42">
        <f t="shared" si="19"/>
        <v>893.04</v>
      </c>
      <c r="I26" s="42">
        <f t="shared" si="19"/>
        <v>933.92</v>
      </c>
      <c r="J26" s="42">
        <f t="shared" si="19"/>
        <v>939.31</v>
      </c>
      <c r="K26" s="42">
        <f t="shared" si="19"/>
        <v>940.95</v>
      </c>
      <c r="L26" s="42">
        <f t="shared" si="19"/>
        <v>939.91</v>
      </c>
      <c r="M26" s="42">
        <f t="shared" si="19"/>
        <v>940.33</v>
      </c>
      <c r="N26" s="42">
        <f t="shared" si="19"/>
        <v>937.07</v>
      </c>
      <c r="O26" s="42">
        <f t="shared" si="19"/>
        <v>933.38</v>
      </c>
      <c r="P26" s="42">
        <f t="shared" si="19"/>
        <v>940.03</v>
      </c>
      <c r="Q26" s="42">
        <f t="shared" si="19"/>
        <v>941.11</v>
      </c>
      <c r="R26" s="42">
        <f t="shared" si="19"/>
        <v>933.36</v>
      </c>
      <c r="S26" s="42">
        <f t="shared" si="19"/>
        <v>932.36</v>
      </c>
      <c r="T26" s="42">
        <f t="shared" si="19"/>
        <v>940.34</v>
      </c>
      <c r="U26" s="42">
        <f t="shared" si="19"/>
        <v>935.7</v>
      </c>
      <c r="V26" s="42">
        <f t="shared" si="19"/>
        <v>928.12</v>
      </c>
      <c r="W26" s="42">
        <f t="shared" si="19"/>
        <v>938.9</v>
      </c>
      <c r="X26" s="42">
        <f t="shared" si="19"/>
        <v>939.62</v>
      </c>
      <c r="Y26" s="42">
        <f t="shared" si="19"/>
        <v>943.59</v>
      </c>
    </row>
    <row r="27" spans="1:25" ht="15.75" hidden="1" x14ac:dyDescent="0.25">
      <c r="A27" s="41">
        <v>21</v>
      </c>
      <c r="B27" s="42">
        <f t="shared" ref="B27:Y27" si="20">ROUND(B205+$K$220+$K$221+B245,2)</f>
        <v>934.45</v>
      </c>
      <c r="C27" s="42">
        <f t="shared" si="20"/>
        <v>933.76</v>
      </c>
      <c r="D27" s="42">
        <f t="shared" si="20"/>
        <v>943.77</v>
      </c>
      <c r="E27" s="42">
        <f t="shared" si="20"/>
        <v>945.5</v>
      </c>
      <c r="F27" s="42">
        <f t="shared" si="20"/>
        <v>942.18</v>
      </c>
      <c r="G27" s="42">
        <f t="shared" si="20"/>
        <v>939.9</v>
      </c>
      <c r="H27" s="42">
        <f t="shared" si="20"/>
        <v>940.31</v>
      </c>
      <c r="I27" s="42">
        <f t="shared" si="20"/>
        <v>1089.82</v>
      </c>
      <c r="J27" s="42">
        <f t="shared" si="20"/>
        <v>1088.1099999999999</v>
      </c>
      <c r="K27" s="42">
        <f t="shared" si="20"/>
        <v>1097.3</v>
      </c>
      <c r="L27" s="42">
        <f t="shared" si="20"/>
        <v>1090.53</v>
      </c>
      <c r="M27" s="42">
        <f t="shared" si="20"/>
        <v>1083.3499999999999</v>
      </c>
      <c r="N27" s="42">
        <f t="shared" si="20"/>
        <v>1100.17</v>
      </c>
      <c r="O27" s="42">
        <f t="shared" si="20"/>
        <v>1106.54</v>
      </c>
      <c r="P27" s="42">
        <f t="shared" si="20"/>
        <v>1104.0999999999999</v>
      </c>
      <c r="Q27" s="42">
        <f t="shared" si="20"/>
        <v>1106.3699999999999</v>
      </c>
      <c r="R27" s="42">
        <f t="shared" si="20"/>
        <v>1110.17</v>
      </c>
      <c r="S27" s="42">
        <f t="shared" si="20"/>
        <v>1107.4000000000001</v>
      </c>
      <c r="T27" s="42">
        <f t="shared" si="20"/>
        <v>1101.77</v>
      </c>
      <c r="U27" s="42">
        <f t="shared" si="20"/>
        <v>1094.8</v>
      </c>
      <c r="V27" s="42">
        <f t="shared" si="20"/>
        <v>1112.6500000000001</v>
      </c>
      <c r="W27" s="42">
        <f t="shared" si="20"/>
        <v>1108.1300000000001</v>
      </c>
      <c r="X27" s="42">
        <f t="shared" si="20"/>
        <v>1447.6</v>
      </c>
      <c r="Y27" s="42">
        <f t="shared" si="20"/>
        <v>1113.3499999999999</v>
      </c>
    </row>
    <row r="28" spans="1:25" ht="15.75" hidden="1" x14ac:dyDescent="0.25">
      <c r="A28" s="41">
        <v>22</v>
      </c>
      <c r="B28" s="42">
        <f t="shared" ref="B28:Y28" si="21">ROUND(B206+$K$220+$K$221+B246,2)</f>
        <v>1109.0899999999999</v>
      </c>
      <c r="C28" s="42">
        <f t="shared" si="21"/>
        <v>1112.23</v>
      </c>
      <c r="D28" s="42">
        <f t="shared" si="21"/>
        <v>1109.6500000000001</v>
      </c>
      <c r="E28" s="42">
        <f t="shared" si="21"/>
        <v>1108.05</v>
      </c>
      <c r="F28" s="42">
        <f t="shared" si="21"/>
        <v>1107.6099999999999</v>
      </c>
      <c r="G28" s="42">
        <f t="shared" si="21"/>
        <v>1103.67</v>
      </c>
      <c r="H28" s="42">
        <f t="shared" si="21"/>
        <v>1102.05</v>
      </c>
      <c r="I28" s="42">
        <f t="shared" si="21"/>
        <v>811.69</v>
      </c>
      <c r="J28" s="42">
        <f t="shared" si="21"/>
        <v>818.98</v>
      </c>
      <c r="K28" s="42">
        <f t="shared" si="21"/>
        <v>822.3</v>
      </c>
      <c r="L28" s="42">
        <f t="shared" si="21"/>
        <v>819.41</v>
      </c>
      <c r="M28" s="42">
        <f t="shared" si="21"/>
        <v>812.18</v>
      </c>
      <c r="N28" s="42">
        <f t="shared" si="21"/>
        <v>816.05</v>
      </c>
      <c r="O28" s="42">
        <f t="shared" si="21"/>
        <v>820.21</v>
      </c>
      <c r="P28" s="42">
        <f t="shared" si="21"/>
        <v>810.74</v>
      </c>
      <c r="Q28" s="42">
        <f t="shared" si="21"/>
        <v>820.81</v>
      </c>
      <c r="R28" s="42">
        <f t="shared" si="21"/>
        <v>820.65</v>
      </c>
      <c r="S28" s="42">
        <f t="shared" si="21"/>
        <v>816.1</v>
      </c>
      <c r="T28" s="42">
        <f t="shared" si="21"/>
        <v>823.63</v>
      </c>
      <c r="U28" s="42">
        <f t="shared" si="21"/>
        <v>820.44</v>
      </c>
      <c r="V28" s="42">
        <f t="shared" si="21"/>
        <v>820.95</v>
      </c>
      <c r="W28" s="42">
        <f t="shared" si="21"/>
        <v>823.69</v>
      </c>
      <c r="X28" s="42">
        <f t="shared" si="21"/>
        <v>824.39</v>
      </c>
      <c r="Y28" s="42">
        <f t="shared" si="21"/>
        <v>820.05</v>
      </c>
    </row>
    <row r="29" spans="1:25" ht="15.75" hidden="1" x14ac:dyDescent="0.25">
      <c r="A29" s="41">
        <v>23</v>
      </c>
      <c r="B29" s="42">
        <f t="shared" ref="B29:Y29" si="22">ROUND(B207+$K$220+$K$221+B247,2)</f>
        <v>817.07</v>
      </c>
      <c r="C29" s="42">
        <f t="shared" si="22"/>
        <v>811.49</v>
      </c>
      <c r="D29" s="42">
        <f t="shared" si="22"/>
        <v>807.87</v>
      </c>
      <c r="E29" s="42">
        <f t="shared" si="22"/>
        <v>808.38</v>
      </c>
      <c r="F29" s="42">
        <f t="shared" si="22"/>
        <v>813.3</v>
      </c>
      <c r="G29" s="42">
        <f t="shared" si="22"/>
        <v>812.14</v>
      </c>
      <c r="H29" s="42">
        <f t="shared" si="22"/>
        <v>812.72</v>
      </c>
      <c r="I29" s="42">
        <f t="shared" si="22"/>
        <v>850.49</v>
      </c>
      <c r="J29" s="42">
        <f t="shared" si="22"/>
        <v>839.97</v>
      </c>
      <c r="K29" s="42">
        <f t="shared" si="22"/>
        <v>846.13</v>
      </c>
      <c r="L29" s="42">
        <f t="shared" si="22"/>
        <v>853.72</v>
      </c>
      <c r="M29" s="42">
        <f t="shared" si="22"/>
        <v>844.65</v>
      </c>
      <c r="N29" s="42">
        <f t="shared" si="22"/>
        <v>840.91</v>
      </c>
      <c r="O29" s="42">
        <f t="shared" si="22"/>
        <v>849.82</v>
      </c>
      <c r="P29" s="42">
        <f t="shared" si="22"/>
        <v>859.34</v>
      </c>
      <c r="Q29" s="42">
        <f t="shared" si="22"/>
        <v>861.39</v>
      </c>
      <c r="R29" s="42">
        <f t="shared" si="22"/>
        <v>851.65</v>
      </c>
      <c r="S29" s="42">
        <f t="shared" si="22"/>
        <v>856.4</v>
      </c>
      <c r="T29" s="42">
        <f t="shared" si="22"/>
        <v>854.17</v>
      </c>
      <c r="U29" s="42">
        <f t="shared" si="22"/>
        <v>854.52</v>
      </c>
      <c r="V29" s="42">
        <f t="shared" si="22"/>
        <v>856.4</v>
      </c>
      <c r="W29" s="42">
        <f t="shared" si="22"/>
        <v>861.98</v>
      </c>
      <c r="X29" s="42">
        <f t="shared" si="22"/>
        <v>866.29</v>
      </c>
      <c r="Y29" s="42">
        <f t="shared" si="22"/>
        <v>922.8</v>
      </c>
    </row>
    <row r="30" spans="1:25" ht="15.75" hidden="1" x14ac:dyDescent="0.25">
      <c r="A30" s="41">
        <v>24</v>
      </c>
      <c r="B30" s="42">
        <f t="shared" ref="B30:Y30" si="23">ROUND(B208+$K$220+$K$221+B248,2)</f>
        <v>874.29</v>
      </c>
      <c r="C30" s="42">
        <f t="shared" si="23"/>
        <v>867.59</v>
      </c>
      <c r="D30" s="42">
        <f t="shared" si="23"/>
        <v>858.19</v>
      </c>
      <c r="E30" s="42">
        <f t="shared" si="23"/>
        <v>860.07</v>
      </c>
      <c r="F30" s="42">
        <f t="shared" si="23"/>
        <v>859.1</v>
      </c>
      <c r="G30" s="42">
        <f t="shared" si="23"/>
        <v>857.29</v>
      </c>
      <c r="H30" s="42">
        <f t="shared" si="23"/>
        <v>856.58</v>
      </c>
      <c r="I30" s="42">
        <f t="shared" si="23"/>
        <v>984.41</v>
      </c>
      <c r="J30" s="42">
        <f t="shared" si="23"/>
        <v>983.84</v>
      </c>
      <c r="K30" s="42">
        <f t="shared" si="23"/>
        <v>990</v>
      </c>
      <c r="L30" s="42">
        <f t="shared" si="23"/>
        <v>997.66</v>
      </c>
      <c r="M30" s="42">
        <f t="shared" si="23"/>
        <v>996.81</v>
      </c>
      <c r="N30" s="42">
        <f t="shared" si="23"/>
        <v>1003.24</v>
      </c>
      <c r="O30" s="42">
        <f t="shared" si="23"/>
        <v>1008.38</v>
      </c>
      <c r="P30" s="42">
        <f t="shared" si="23"/>
        <v>994.31</v>
      </c>
      <c r="Q30" s="42">
        <f t="shared" si="23"/>
        <v>1007.62</v>
      </c>
      <c r="R30" s="42">
        <f t="shared" si="23"/>
        <v>1009</v>
      </c>
      <c r="S30" s="42">
        <f t="shared" si="23"/>
        <v>1009.64</v>
      </c>
      <c r="T30" s="42">
        <f t="shared" si="23"/>
        <v>1010.64</v>
      </c>
      <c r="U30" s="42">
        <f t="shared" si="23"/>
        <v>1006.13</v>
      </c>
      <c r="V30" s="42">
        <f t="shared" si="23"/>
        <v>1006.76</v>
      </c>
      <c r="W30" s="42">
        <f t="shared" si="23"/>
        <v>1007.46</v>
      </c>
      <c r="X30" s="42">
        <f t="shared" si="23"/>
        <v>1038.33</v>
      </c>
      <c r="Y30" s="42">
        <f t="shared" si="23"/>
        <v>1015.56</v>
      </c>
    </row>
    <row r="31" spans="1:25" ht="15.75" hidden="1" x14ac:dyDescent="0.25">
      <c r="A31" s="41">
        <v>25</v>
      </c>
      <c r="B31" s="42">
        <f t="shared" ref="B31:Y31" si="24">ROUND(B209+$K$220+$K$221+B249,2)</f>
        <v>1014.9</v>
      </c>
      <c r="C31" s="42">
        <f t="shared" si="24"/>
        <v>1001</v>
      </c>
      <c r="D31" s="42">
        <f t="shared" si="24"/>
        <v>994.01</v>
      </c>
      <c r="E31" s="42">
        <f t="shared" si="24"/>
        <v>994.93</v>
      </c>
      <c r="F31" s="42">
        <f t="shared" si="24"/>
        <v>988.1</v>
      </c>
      <c r="G31" s="42">
        <f t="shared" si="24"/>
        <v>989.43</v>
      </c>
      <c r="H31" s="42">
        <f t="shared" si="24"/>
        <v>991.97</v>
      </c>
      <c r="I31" s="42">
        <f t="shared" si="24"/>
        <v>1029.07</v>
      </c>
      <c r="J31" s="42">
        <f t="shared" si="24"/>
        <v>1028.99</v>
      </c>
      <c r="K31" s="42">
        <f t="shared" si="24"/>
        <v>1034.43</v>
      </c>
      <c r="L31" s="42">
        <f t="shared" si="24"/>
        <v>1036.6199999999999</v>
      </c>
      <c r="M31" s="42">
        <f t="shared" si="24"/>
        <v>1024.72</v>
      </c>
      <c r="N31" s="42">
        <f t="shared" si="24"/>
        <v>1031.74</v>
      </c>
      <c r="O31" s="42">
        <f t="shared" si="24"/>
        <v>1036.6199999999999</v>
      </c>
      <c r="P31" s="42">
        <f t="shared" si="24"/>
        <v>1028.3900000000001</v>
      </c>
      <c r="Q31" s="42">
        <f t="shared" si="24"/>
        <v>1033.49</v>
      </c>
      <c r="R31" s="42">
        <f t="shared" si="24"/>
        <v>1031.58</v>
      </c>
      <c r="S31" s="42">
        <f t="shared" si="24"/>
        <v>1032.6500000000001</v>
      </c>
      <c r="T31" s="42">
        <f t="shared" si="24"/>
        <v>1027.83</v>
      </c>
      <c r="U31" s="42">
        <f t="shared" si="24"/>
        <v>1031.0899999999999</v>
      </c>
      <c r="V31" s="42">
        <f t="shared" si="24"/>
        <v>1034.2</v>
      </c>
      <c r="W31" s="42">
        <f t="shared" si="24"/>
        <v>1037.24</v>
      </c>
      <c r="X31" s="42">
        <f t="shared" si="24"/>
        <v>1054.44</v>
      </c>
      <c r="Y31" s="42">
        <f t="shared" si="24"/>
        <v>1050.92</v>
      </c>
    </row>
    <row r="32" spans="1:25" ht="15.75" hidden="1" x14ac:dyDescent="0.25">
      <c r="A32" s="41">
        <v>26</v>
      </c>
      <c r="B32" s="42">
        <f t="shared" ref="B32:Y32" si="25">ROUND(B210+$K$220+$K$221+B250,2)</f>
        <v>1043.4100000000001</v>
      </c>
      <c r="C32" s="42">
        <f t="shared" si="25"/>
        <v>1027.55</v>
      </c>
      <c r="D32" s="42">
        <f t="shared" si="25"/>
        <v>1022.22</v>
      </c>
      <c r="E32" s="42">
        <f t="shared" si="25"/>
        <v>1027.2</v>
      </c>
      <c r="F32" s="42">
        <f t="shared" si="25"/>
        <v>1032.77</v>
      </c>
      <c r="G32" s="42">
        <f t="shared" si="25"/>
        <v>1020.65</v>
      </c>
      <c r="H32" s="42">
        <f t="shared" si="25"/>
        <v>1027.8800000000001</v>
      </c>
      <c r="I32" s="42">
        <f t="shared" si="25"/>
        <v>1029.1199999999999</v>
      </c>
      <c r="J32" s="42">
        <f t="shared" si="25"/>
        <v>1029.3699999999999</v>
      </c>
      <c r="K32" s="42">
        <f t="shared" si="25"/>
        <v>1029.96</v>
      </c>
      <c r="L32" s="42">
        <f t="shared" si="25"/>
        <v>1044.3599999999999</v>
      </c>
      <c r="M32" s="42">
        <f t="shared" si="25"/>
        <v>1045.92</v>
      </c>
      <c r="N32" s="42">
        <f t="shared" si="25"/>
        <v>1053.22</v>
      </c>
      <c r="O32" s="42">
        <f t="shared" si="25"/>
        <v>1055.1600000000001</v>
      </c>
      <c r="P32" s="42">
        <f t="shared" si="25"/>
        <v>1039.67</v>
      </c>
      <c r="Q32" s="42">
        <f t="shared" si="25"/>
        <v>1047.3900000000001</v>
      </c>
      <c r="R32" s="42">
        <f t="shared" si="25"/>
        <v>1056.3399999999999</v>
      </c>
      <c r="S32" s="42">
        <f t="shared" si="25"/>
        <v>1073.01</v>
      </c>
      <c r="T32" s="42">
        <f t="shared" si="25"/>
        <v>1054.48</v>
      </c>
      <c r="U32" s="42">
        <f t="shared" si="25"/>
        <v>1050.04</v>
      </c>
      <c r="V32" s="42">
        <f t="shared" si="25"/>
        <v>1048.47</v>
      </c>
      <c r="W32" s="42">
        <f t="shared" si="25"/>
        <v>1056.29</v>
      </c>
      <c r="X32" s="42">
        <f t="shared" si="25"/>
        <v>1063.22</v>
      </c>
      <c r="Y32" s="42">
        <f t="shared" si="25"/>
        <v>1061.5899999999999</v>
      </c>
    </row>
    <row r="33" spans="1:25" ht="15.75" hidden="1" x14ac:dyDescent="0.25">
      <c r="A33" s="41">
        <v>27</v>
      </c>
      <c r="B33" s="42">
        <f t="shared" ref="B33:Y33" si="26">ROUND(B211+$K$220+$K$221+B251,2)</f>
        <v>1059.6400000000001</v>
      </c>
      <c r="C33" s="42">
        <f t="shared" si="26"/>
        <v>1045.1500000000001</v>
      </c>
      <c r="D33" s="42">
        <f t="shared" si="26"/>
        <v>1033.05</v>
      </c>
      <c r="E33" s="42">
        <f t="shared" si="26"/>
        <v>1038.6400000000001</v>
      </c>
      <c r="F33" s="42">
        <f t="shared" si="26"/>
        <v>1035.22</v>
      </c>
      <c r="G33" s="42">
        <f t="shared" si="26"/>
        <v>1035.24</v>
      </c>
      <c r="H33" s="42">
        <f t="shared" si="26"/>
        <v>1029.57</v>
      </c>
      <c r="I33" s="42">
        <f t="shared" si="26"/>
        <v>928.97</v>
      </c>
      <c r="J33" s="42">
        <f t="shared" si="26"/>
        <v>929.21</v>
      </c>
      <c r="K33" s="42">
        <f t="shared" si="26"/>
        <v>940.41</v>
      </c>
      <c r="L33" s="42">
        <f t="shared" si="26"/>
        <v>939.85</v>
      </c>
      <c r="M33" s="42">
        <f t="shared" si="26"/>
        <v>936.99</v>
      </c>
      <c r="N33" s="42">
        <f t="shared" si="26"/>
        <v>945.96</v>
      </c>
      <c r="O33" s="42">
        <f t="shared" si="26"/>
        <v>944.07</v>
      </c>
      <c r="P33" s="42">
        <f t="shared" si="26"/>
        <v>943.8</v>
      </c>
      <c r="Q33" s="42">
        <f t="shared" si="26"/>
        <v>940.41</v>
      </c>
      <c r="R33" s="42">
        <f t="shared" si="26"/>
        <v>934.59</v>
      </c>
      <c r="S33" s="42">
        <f t="shared" si="26"/>
        <v>943.66</v>
      </c>
      <c r="T33" s="42">
        <f t="shared" si="26"/>
        <v>946.68</v>
      </c>
      <c r="U33" s="42">
        <f t="shared" si="26"/>
        <v>930.5</v>
      </c>
      <c r="V33" s="42">
        <f t="shared" si="26"/>
        <v>930.24</v>
      </c>
      <c r="W33" s="42">
        <f t="shared" si="26"/>
        <v>946.27</v>
      </c>
      <c r="X33" s="42">
        <f t="shared" si="26"/>
        <v>952.11</v>
      </c>
      <c r="Y33" s="42">
        <f t="shared" si="26"/>
        <v>954.3</v>
      </c>
    </row>
    <row r="34" spans="1:25" ht="15.75" hidden="1" x14ac:dyDescent="0.25">
      <c r="A34" s="41">
        <v>28</v>
      </c>
      <c r="B34" s="42">
        <f t="shared" ref="B34:Y34" si="27">ROUND(B212+$K$220+$K$221+B252,2)</f>
        <v>950.83</v>
      </c>
      <c r="C34" s="42">
        <f t="shared" si="27"/>
        <v>941.83</v>
      </c>
      <c r="D34" s="42">
        <f t="shared" si="27"/>
        <v>942.57</v>
      </c>
      <c r="E34" s="42">
        <f t="shared" si="27"/>
        <v>943.47</v>
      </c>
      <c r="F34" s="42">
        <f t="shared" si="27"/>
        <v>943.07</v>
      </c>
      <c r="G34" s="42">
        <f t="shared" si="27"/>
        <v>943.01</v>
      </c>
      <c r="H34" s="42">
        <f t="shared" si="27"/>
        <v>941.76</v>
      </c>
      <c r="I34" s="42">
        <f t="shared" si="27"/>
        <v>896.56</v>
      </c>
      <c r="J34" s="42">
        <f t="shared" si="27"/>
        <v>898.75</v>
      </c>
      <c r="K34" s="42">
        <f t="shared" si="27"/>
        <v>902.97</v>
      </c>
      <c r="L34" s="42">
        <f t="shared" si="27"/>
        <v>909.83</v>
      </c>
      <c r="M34" s="42">
        <f t="shared" si="27"/>
        <v>907.27</v>
      </c>
      <c r="N34" s="42">
        <f t="shared" si="27"/>
        <v>911.81</v>
      </c>
      <c r="O34" s="42">
        <f t="shared" si="27"/>
        <v>911.21</v>
      </c>
      <c r="P34" s="42">
        <f t="shared" si="27"/>
        <v>915.72</v>
      </c>
      <c r="Q34" s="42">
        <f t="shared" si="27"/>
        <v>915.8</v>
      </c>
      <c r="R34" s="42">
        <f t="shared" si="27"/>
        <v>924.78</v>
      </c>
      <c r="S34" s="42">
        <f t="shared" si="27"/>
        <v>922.69</v>
      </c>
      <c r="T34" s="42">
        <f t="shared" si="27"/>
        <v>923.13</v>
      </c>
      <c r="U34" s="42">
        <f t="shared" si="27"/>
        <v>916.54</v>
      </c>
      <c r="V34" s="42">
        <f t="shared" si="27"/>
        <v>918.82</v>
      </c>
      <c r="W34" s="42">
        <f t="shared" si="27"/>
        <v>921.79</v>
      </c>
      <c r="X34" s="42">
        <f t="shared" si="27"/>
        <v>925.61</v>
      </c>
      <c r="Y34" s="42">
        <f t="shared" si="27"/>
        <v>926.73</v>
      </c>
    </row>
    <row r="35" spans="1:25" ht="15.75" hidden="1" x14ac:dyDescent="0.25">
      <c r="A35" s="41">
        <v>29</v>
      </c>
      <c r="B35" s="42">
        <f t="shared" ref="B35:Y35" si="28">ROUND(B213+$K$220+$K$221+B253,2)</f>
        <v>927.68</v>
      </c>
      <c r="C35" s="42">
        <f t="shared" si="28"/>
        <v>916.82</v>
      </c>
      <c r="D35" s="42">
        <f t="shared" si="28"/>
        <v>916.04</v>
      </c>
      <c r="E35" s="42">
        <f t="shared" si="28"/>
        <v>913.44</v>
      </c>
      <c r="F35" s="42">
        <f t="shared" si="28"/>
        <v>912.31</v>
      </c>
      <c r="G35" s="42">
        <f t="shared" si="28"/>
        <v>911.44</v>
      </c>
      <c r="H35" s="42">
        <f t="shared" si="28"/>
        <v>909.5</v>
      </c>
      <c r="I35" s="42">
        <f t="shared" si="28"/>
        <v>861.56</v>
      </c>
      <c r="J35" s="42">
        <f t="shared" si="28"/>
        <v>858.47</v>
      </c>
      <c r="K35" s="42">
        <f t="shared" si="28"/>
        <v>865.22</v>
      </c>
      <c r="L35" s="42">
        <f t="shared" si="28"/>
        <v>873.92</v>
      </c>
      <c r="M35" s="42">
        <f t="shared" si="28"/>
        <v>875.1</v>
      </c>
      <c r="N35" s="42">
        <f t="shared" si="28"/>
        <v>876.68</v>
      </c>
      <c r="O35" s="42">
        <f t="shared" si="28"/>
        <v>863.44</v>
      </c>
      <c r="P35" s="42">
        <f t="shared" si="28"/>
        <v>882.93</v>
      </c>
      <c r="Q35" s="42">
        <f t="shared" si="28"/>
        <v>872.52</v>
      </c>
      <c r="R35" s="42">
        <f t="shared" si="28"/>
        <v>869.46</v>
      </c>
      <c r="S35" s="42">
        <f t="shared" si="28"/>
        <v>874.77</v>
      </c>
      <c r="T35" s="42">
        <f t="shared" si="28"/>
        <v>867.62</v>
      </c>
      <c r="U35" s="42">
        <f t="shared" si="28"/>
        <v>861.83</v>
      </c>
      <c r="V35" s="42">
        <f t="shared" si="28"/>
        <v>867.74</v>
      </c>
      <c r="W35" s="42">
        <f t="shared" si="28"/>
        <v>893.29</v>
      </c>
      <c r="X35" s="42">
        <f t="shared" si="28"/>
        <v>1149.72</v>
      </c>
      <c r="Y35" s="42">
        <f t="shared" si="28"/>
        <v>954.8</v>
      </c>
    </row>
    <row r="36" spans="1:25" ht="15.75" hidden="1" x14ac:dyDescent="0.25">
      <c r="A36" s="41">
        <v>30</v>
      </c>
      <c r="B36" s="42">
        <f t="shared" ref="B36:Y36" si="29">ROUND(B214+$K$220+$K$221+B254,2)</f>
        <v>866.03</v>
      </c>
      <c r="C36" s="42">
        <f t="shared" si="29"/>
        <v>865.91</v>
      </c>
      <c r="D36" s="42">
        <f t="shared" si="29"/>
        <v>866.22</v>
      </c>
      <c r="E36" s="42">
        <f t="shared" si="29"/>
        <v>866.3</v>
      </c>
      <c r="F36" s="42">
        <f t="shared" si="29"/>
        <v>863.19</v>
      </c>
      <c r="G36" s="42">
        <f t="shared" si="29"/>
        <v>859.72</v>
      </c>
      <c r="H36" s="42">
        <f t="shared" si="29"/>
        <v>860.63</v>
      </c>
      <c r="I36" s="42">
        <f t="shared" si="29"/>
        <v>894.07</v>
      </c>
      <c r="J36" s="42">
        <f t="shared" si="29"/>
        <v>886.91</v>
      </c>
      <c r="K36" s="42">
        <f t="shared" si="29"/>
        <v>900.81</v>
      </c>
      <c r="L36" s="42">
        <f t="shared" si="29"/>
        <v>906.19</v>
      </c>
      <c r="M36" s="42">
        <f t="shared" si="29"/>
        <v>911.59</v>
      </c>
      <c r="N36" s="42">
        <f t="shared" si="29"/>
        <v>1125.3399999999999</v>
      </c>
      <c r="O36" s="42">
        <f t="shared" si="29"/>
        <v>1168.3399999999999</v>
      </c>
      <c r="P36" s="42">
        <f t="shared" si="29"/>
        <v>1145.01</v>
      </c>
      <c r="Q36" s="42">
        <f t="shared" si="29"/>
        <v>1143.8</v>
      </c>
      <c r="R36" s="42">
        <f t="shared" si="29"/>
        <v>1324.6</v>
      </c>
      <c r="S36" s="42">
        <f t="shared" si="29"/>
        <v>1378.41</v>
      </c>
      <c r="T36" s="42">
        <f t="shared" si="29"/>
        <v>1167.7</v>
      </c>
      <c r="U36" s="42">
        <f t="shared" si="29"/>
        <v>1153.75</v>
      </c>
      <c r="V36" s="42">
        <f t="shared" si="29"/>
        <v>894.93</v>
      </c>
      <c r="W36" s="42">
        <f t="shared" si="29"/>
        <v>908.2</v>
      </c>
      <c r="X36" s="42">
        <f t="shared" si="29"/>
        <v>1198.8499999999999</v>
      </c>
      <c r="Y36" s="42">
        <f t="shared" si="29"/>
        <v>1035.7</v>
      </c>
    </row>
    <row r="37" spans="1:25" ht="15.75" hidden="1" outlineLevel="1" x14ac:dyDescent="0.25">
      <c r="A37" s="41">
        <v>31</v>
      </c>
      <c r="B37" s="42">
        <f t="shared" ref="B37:Y37" si="30">ROUND(B215+$K$220+$K$221+B255,2)</f>
        <v>902.4</v>
      </c>
      <c r="C37" s="42">
        <f t="shared" si="30"/>
        <v>898.04</v>
      </c>
      <c r="D37" s="42">
        <f t="shared" si="30"/>
        <v>941.13</v>
      </c>
      <c r="E37" s="42">
        <f t="shared" si="30"/>
        <v>924.15</v>
      </c>
      <c r="F37" s="42">
        <f t="shared" si="30"/>
        <v>925.03</v>
      </c>
      <c r="G37" s="42">
        <f t="shared" si="30"/>
        <v>918.68</v>
      </c>
      <c r="H37" s="42">
        <f t="shared" si="30"/>
        <v>923.7</v>
      </c>
      <c r="I37" s="42">
        <f t="shared" si="30"/>
        <v>943.39</v>
      </c>
      <c r="J37" s="42">
        <f t="shared" si="30"/>
        <v>947.74</v>
      </c>
      <c r="K37" s="42">
        <f t="shared" si="30"/>
        <v>955.95</v>
      </c>
      <c r="L37" s="42">
        <f t="shared" si="30"/>
        <v>939.26</v>
      </c>
      <c r="M37" s="42">
        <f t="shared" si="30"/>
        <v>938.46</v>
      </c>
      <c r="N37" s="42">
        <f t="shared" si="30"/>
        <v>1071.46</v>
      </c>
      <c r="O37" s="42">
        <f t="shared" si="30"/>
        <v>1135.57</v>
      </c>
      <c r="P37" s="42">
        <f t="shared" si="30"/>
        <v>1127.8499999999999</v>
      </c>
      <c r="Q37" s="42">
        <f t="shared" si="30"/>
        <v>1123.47</v>
      </c>
      <c r="R37" s="42">
        <f t="shared" si="30"/>
        <v>1114.57</v>
      </c>
      <c r="S37" s="42">
        <f t="shared" si="30"/>
        <v>1250</v>
      </c>
      <c r="T37" s="42">
        <f t="shared" si="30"/>
        <v>1250.82</v>
      </c>
      <c r="U37" s="42">
        <f t="shared" si="30"/>
        <v>1125.27</v>
      </c>
      <c r="V37" s="42">
        <f t="shared" si="30"/>
        <v>932</v>
      </c>
      <c r="W37" s="42">
        <f t="shared" si="30"/>
        <v>943.81</v>
      </c>
      <c r="X37" s="42">
        <f t="shared" si="30"/>
        <v>953.4</v>
      </c>
      <c r="Y37" s="42">
        <f t="shared" si="30"/>
        <v>958.21</v>
      </c>
    </row>
    <row r="38" spans="1:25" ht="15.75" collapsed="1" x14ac:dyDescent="0.25">
      <c r="A38" s="5"/>
      <c r="B38" s="5"/>
      <c r="C38" s="5"/>
      <c r="D38" s="5"/>
      <c r="E38" s="5"/>
      <c r="F38" s="5"/>
      <c r="G38" s="5"/>
      <c r="H38" s="5"/>
      <c r="I38" s="5"/>
      <c r="J38" s="5"/>
      <c r="K38" s="5"/>
      <c r="L38" s="5"/>
      <c r="M38" s="5"/>
      <c r="N38" s="5"/>
      <c r="O38" s="5"/>
      <c r="P38" s="5"/>
      <c r="Q38" s="5"/>
      <c r="R38" s="5"/>
      <c r="S38" s="5"/>
      <c r="T38" s="5"/>
      <c r="U38" s="5"/>
      <c r="V38" s="5"/>
      <c r="W38" s="5"/>
      <c r="X38" s="5"/>
      <c r="Y38" s="5"/>
    </row>
    <row r="39" spans="1:25" ht="18.75" x14ac:dyDescent="0.25">
      <c r="A39" s="189" t="s">
        <v>0</v>
      </c>
      <c r="B39" s="190" t="s">
        <v>49</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row>
    <row r="40" spans="1:25" ht="15.75" x14ac:dyDescent="0.25">
      <c r="A40" s="189"/>
      <c r="B40" s="40" t="s">
        <v>50</v>
      </c>
      <c r="C40" s="40" t="s">
        <v>51</v>
      </c>
      <c r="D40" s="40" t="s">
        <v>52</v>
      </c>
      <c r="E40" s="40" t="s">
        <v>53</v>
      </c>
      <c r="F40" s="40" t="s">
        <v>54</v>
      </c>
      <c r="G40" s="40" t="s">
        <v>55</v>
      </c>
      <c r="H40" s="40" t="s">
        <v>56</v>
      </c>
      <c r="I40" s="40" t="s">
        <v>57</v>
      </c>
      <c r="J40" s="40" t="s">
        <v>58</v>
      </c>
      <c r="K40" s="40" t="s">
        <v>59</v>
      </c>
      <c r="L40" s="40" t="s">
        <v>60</v>
      </c>
      <c r="M40" s="40" t="s">
        <v>61</v>
      </c>
      <c r="N40" s="40" t="s">
        <v>62</v>
      </c>
      <c r="O40" s="40" t="s">
        <v>63</v>
      </c>
      <c r="P40" s="40" t="s">
        <v>64</v>
      </c>
      <c r="Q40" s="40" t="s">
        <v>65</v>
      </c>
      <c r="R40" s="40" t="s">
        <v>66</v>
      </c>
      <c r="S40" s="40" t="s">
        <v>67</v>
      </c>
      <c r="T40" s="40" t="s">
        <v>68</v>
      </c>
      <c r="U40" s="40" t="s">
        <v>69</v>
      </c>
      <c r="V40" s="40" t="s">
        <v>70</v>
      </c>
      <c r="W40" s="40" t="s">
        <v>71</v>
      </c>
      <c r="X40" s="40" t="s">
        <v>72</v>
      </c>
      <c r="Y40" s="40" t="s">
        <v>73</v>
      </c>
    </row>
    <row r="41" spans="1:25" ht="15.75" x14ac:dyDescent="0.25">
      <c r="A41" s="41">
        <v>1</v>
      </c>
      <c r="B41" s="42">
        <f t="shared" ref="B41:Y41" si="31">ROUND(B185+$L$220+$L$221+B225,2)</f>
        <v>989.25</v>
      </c>
      <c r="C41" s="42">
        <f t="shared" si="31"/>
        <v>965.9</v>
      </c>
      <c r="D41" s="42">
        <f t="shared" si="31"/>
        <v>966.27</v>
      </c>
      <c r="E41" s="42">
        <f t="shared" si="31"/>
        <v>968.12</v>
      </c>
      <c r="F41" s="42">
        <f t="shared" si="31"/>
        <v>965.56</v>
      </c>
      <c r="G41" s="42">
        <f t="shared" si="31"/>
        <v>953.28</v>
      </c>
      <c r="H41" s="42">
        <f t="shared" si="31"/>
        <v>952.51</v>
      </c>
      <c r="I41" s="42">
        <f t="shared" si="31"/>
        <v>741.37</v>
      </c>
      <c r="J41" s="42">
        <f t="shared" si="31"/>
        <v>736.62</v>
      </c>
      <c r="K41" s="42">
        <f t="shared" si="31"/>
        <v>737.93</v>
      </c>
      <c r="L41" s="42">
        <f t="shared" si="31"/>
        <v>739.5</v>
      </c>
      <c r="M41" s="42">
        <f t="shared" si="31"/>
        <v>747.99</v>
      </c>
      <c r="N41" s="42">
        <f t="shared" si="31"/>
        <v>753.55</v>
      </c>
      <c r="O41" s="42">
        <f t="shared" si="31"/>
        <v>752.66</v>
      </c>
      <c r="P41" s="42">
        <f t="shared" si="31"/>
        <v>753.65</v>
      </c>
      <c r="Q41" s="42">
        <f t="shared" si="31"/>
        <v>753.75</v>
      </c>
      <c r="R41" s="42">
        <f t="shared" si="31"/>
        <v>756.43</v>
      </c>
      <c r="S41" s="42">
        <f t="shared" si="31"/>
        <v>755.6</v>
      </c>
      <c r="T41" s="42">
        <f t="shared" si="31"/>
        <v>754.33</v>
      </c>
      <c r="U41" s="42">
        <f t="shared" si="31"/>
        <v>750.27</v>
      </c>
      <c r="V41" s="42">
        <f t="shared" si="31"/>
        <v>746.85</v>
      </c>
      <c r="W41" s="42">
        <f t="shared" si="31"/>
        <v>753.55</v>
      </c>
      <c r="X41" s="42">
        <f t="shared" si="31"/>
        <v>755.94</v>
      </c>
      <c r="Y41" s="42">
        <f t="shared" si="31"/>
        <v>753.77</v>
      </c>
    </row>
    <row r="42" spans="1:25" ht="15.75" x14ac:dyDescent="0.25">
      <c r="A42" s="41">
        <v>2</v>
      </c>
      <c r="B42" s="42">
        <f t="shared" ref="B42:Y42" si="32">ROUND(B186+$L$220+$L$221+B226,2)</f>
        <v>756.48</v>
      </c>
      <c r="C42" s="42">
        <f t="shared" si="32"/>
        <v>754.88</v>
      </c>
      <c r="D42" s="42">
        <f t="shared" si="32"/>
        <v>741.25</v>
      </c>
      <c r="E42" s="42">
        <f t="shared" si="32"/>
        <v>743.05</v>
      </c>
      <c r="F42" s="42">
        <f t="shared" si="32"/>
        <v>740.94</v>
      </c>
      <c r="G42" s="42">
        <f t="shared" si="32"/>
        <v>737.8</v>
      </c>
      <c r="H42" s="42">
        <f t="shared" si="32"/>
        <v>731.44</v>
      </c>
      <c r="I42" s="42">
        <f t="shared" si="32"/>
        <v>1083.18</v>
      </c>
      <c r="J42" s="42">
        <f t="shared" si="32"/>
        <v>1095.32</v>
      </c>
      <c r="K42" s="42">
        <f t="shared" si="32"/>
        <v>1098.53</v>
      </c>
      <c r="L42" s="42">
        <f t="shared" si="32"/>
        <v>1096.0999999999999</v>
      </c>
      <c r="M42" s="42">
        <f t="shared" si="32"/>
        <v>1093.95</v>
      </c>
      <c r="N42" s="42">
        <f t="shared" si="32"/>
        <v>1114.2</v>
      </c>
      <c r="O42" s="42">
        <f t="shared" si="32"/>
        <v>1104.58</v>
      </c>
      <c r="P42" s="42">
        <f t="shared" si="32"/>
        <v>1090.6300000000001</v>
      </c>
      <c r="Q42" s="42">
        <f t="shared" si="32"/>
        <v>1102.18</v>
      </c>
      <c r="R42" s="42">
        <f t="shared" si="32"/>
        <v>1098</v>
      </c>
      <c r="S42" s="42">
        <f t="shared" si="32"/>
        <v>1134.6199999999999</v>
      </c>
      <c r="T42" s="42">
        <f t="shared" si="32"/>
        <v>1125.1500000000001</v>
      </c>
      <c r="U42" s="42">
        <f t="shared" si="32"/>
        <v>1111.0899999999999</v>
      </c>
      <c r="V42" s="42">
        <f t="shared" si="32"/>
        <v>1107.76</v>
      </c>
      <c r="W42" s="42">
        <f t="shared" si="32"/>
        <v>1110.71</v>
      </c>
      <c r="X42" s="42">
        <f t="shared" si="32"/>
        <v>1113.3800000000001</v>
      </c>
      <c r="Y42" s="42">
        <f t="shared" si="32"/>
        <v>1111.1300000000001</v>
      </c>
    </row>
    <row r="43" spans="1:25" ht="15.75" x14ac:dyDescent="0.25">
      <c r="A43" s="41">
        <v>3</v>
      </c>
      <c r="B43" s="42">
        <f t="shared" ref="B43:Y43" si="33">ROUND(B187+$L$220+$L$221+B227,2)</f>
        <v>1112.44</v>
      </c>
      <c r="C43" s="42">
        <f t="shared" si="33"/>
        <v>1109.98</v>
      </c>
      <c r="D43" s="42">
        <f t="shared" si="33"/>
        <v>1109.6099999999999</v>
      </c>
      <c r="E43" s="42">
        <f t="shared" si="33"/>
        <v>1110.6500000000001</v>
      </c>
      <c r="F43" s="42">
        <f t="shared" si="33"/>
        <v>1108.6099999999999</v>
      </c>
      <c r="G43" s="42">
        <f t="shared" si="33"/>
        <v>1100.92</v>
      </c>
      <c r="H43" s="42">
        <f t="shared" si="33"/>
        <v>1091.6300000000001</v>
      </c>
      <c r="I43" s="42">
        <f t="shared" si="33"/>
        <v>1016.85</v>
      </c>
      <c r="J43" s="42">
        <f t="shared" si="33"/>
        <v>1004.7</v>
      </c>
      <c r="K43" s="42">
        <f t="shared" si="33"/>
        <v>1020.58</v>
      </c>
      <c r="L43" s="42">
        <f t="shared" si="33"/>
        <v>1027.96</v>
      </c>
      <c r="M43" s="42">
        <f t="shared" si="33"/>
        <v>1025.2</v>
      </c>
      <c r="N43" s="42">
        <f t="shared" si="33"/>
        <v>1024.97</v>
      </c>
      <c r="O43" s="42">
        <f t="shared" si="33"/>
        <v>1024.03</v>
      </c>
      <c r="P43" s="42">
        <f t="shared" si="33"/>
        <v>1038.29</v>
      </c>
      <c r="Q43" s="42">
        <f t="shared" si="33"/>
        <v>1045.08</v>
      </c>
      <c r="R43" s="42">
        <f t="shared" si="33"/>
        <v>1047.0999999999999</v>
      </c>
      <c r="S43" s="42">
        <f t="shared" si="33"/>
        <v>1043.06</v>
      </c>
      <c r="T43" s="42">
        <f t="shared" si="33"/>
        <v>1043.57</v>
      </c>
      <c r="U43" s="42">
        <f t="shared" si="33"/>
        <v>1039.1099999999999</v>
      </c>
      <c r="V43" s="42">
        <f t="shared" si="33"/>
        <v>1030.08</v>
      </c>
      <c r="W43" s="42">
        <f t="shared" si="33"/>
        <v>1038.0899999999999</v>
      </c>
      <c r="X43" s="42">
        <f t="shared" si="33"/>
        <v>1046.6600000000001</v>
      </c>
      <c r="Y43" s="42">
        <f t="shared" si="33"/>
        <v>1031.83</v>
      </c>
    </row>
    <row r="44" spans="1:25" ht="15.75" x14ac:dyDescent="0.25">
      <c r="A44" s="41">
        <v>4</v>
      </c>
      <c r="B44" s="42">
        <f t="shared" ref="B44:Y44" si="34">ROUND(B188+$L$220+$L$221+B228,2)</f>
        <v>1033.27</v>
      </c>
      <c r="C44" s="42">
        <f t="shared" si="34"/>
        <v>1031.5899999999999</v>
      </c>
      <c r="D44" s="42">
        <f t="shared" si="34"/>
        <v>1029.0899999999999</v>
      </c>
      <c r="E44" s="42">
        <f t="shared" si="34"/>
        <v>1029.93</v>
      </c>
      <c r="F44" s="42">
        <f t="shared" si="34"/>
        <v>1028.72</v>
      </c>
      <c r="G44" s="42">
        <f t="shared" si="34"/>
        <v>1024.97</v>
      </c>
      <c r="H44" s="42">
        <f t="shared" si="34"/>
        <v>1025.29</v>
      </c>
      <c r="I44" s="42">
        <f t="shared" si="34"/>
        <v>1074.95</v>
      </c>
      <c r="J44" s="42">
        <f t="shared" si="34"/>
        <v>1075.6300000000001</v>
      </c>
      <c r="K44" s="42">
        <f t="shared" si="34"/>
        <v>1074.1199999999999</v>
      </c>
      <c r="L44" s="42">
        <f t="shared" si="34"/>
        <v>1055.25</v>
      </c>
      <c r="M44" s="42">
        <f t="shared" si="34"/>
        <v>1077.93</v>
      </c>
      <c r="N44" s="42">
        <f t="shared" si="34"/>
        <v>1086.3499999999999</v>
      </c>
      <c r="O44" s="42">
        <f t="shared" si="34"/>
        <v>1087.93</v>
      </c>
      <c r="P44" s="42">
        <f t="shared" si="34"/>
        <v>1093.56</v>
      </c>
      <c r="Q44" s="42">
        <f t="shared" si="34"/>
        <v>1108.49</v>
      </c>
      <c r="R44" s="42">
        <f t="shared" si="34"/>
        <v>1109.0999999999999</v>
      </c>
      <c r="S44" s="42">
        <f t="shared" si="34"/>
        <v>1110.19</v>
      </c>
      <c r="T44" s="42">
        <f t="shared" si="34"/>
        <v>1111.8900000000001</v>
      </c>
      <c r="U44" s="42">
        <f t="shared" si="34"/>
        <v>1106.74</v>
      </c>
      <c r="V44" s="42">
        <f t="shared" si="34"/>
        <v>1104.45</v>
      </c>
      <c r="W44" s="42">
        <f t="shared" si="34"/>
        <v>1087.51</v>
      </c>
      <c r="X44" s="42">
        <f t="shared" si="34"/>
        <v>1090.43</v>
      </c>
      <c r="Y44" s="42">
        <f t="shared" si="34"/>
        <v>1092.1500000000001</v>
      </c>
    </row>
    <row r="45" spans="1:25" ht="15.75" x14ac:dyDescent="0.25">
      <c r="A45" s="41">
        <v>5</v>
      </c>
      <c r="B45" s="42">
        <f t="shared" ref="B45:Y45" si="35">ROUND(B189+$L$220+$L$221+B229,2)</f>
        <v>1086.01</v>
      </c>
      <c r="C45" s="42">
        <f t="shared" si="35"/>
        <v>1089.9000000000001</v>
      </c>
      <c r="D45" s="42">
        <f t="shared" si="35"/>
        <v>1098.32</v>
      </c>
      <c r="E45" s="42">
        <f t="shared" si="35"/>
        <v>1101.93</v>
      </c>
      <c r="F45" s="42">
        <f t="shared" si="35"/>
        <v>1092.27</v>
      </c>
      <c r="G45" s="42">
        <f t="shared" si="35"/>
        <v>1089.49</v>
      </c>
      <c r="H45" s="42">
        <f t="shared" si="35"/>
        <v>1097.94</v>
      </c>
      <c r="I45" s="42">
        <f t="shared" si="35"/>
        <v>1065.8499999999999</v>
      </c>
      <c r="J45" s="42">
        <f t="shared" si="35"/>
        <v>1066.17</v>
      </c>
      <c r="K45" s="42">
        <f t="shared" si="35"/>
        <v>1068.19</v>
      </c>
      <c r="L45" s="42">
        <f t="shared" si="35"/>
        <v>1051.5899999999999</v>
      </c>
      <c r="M45" s="42">
        <f t="shared" si="35"/>
        <v>1055.8499999999999</v>
      </c>
      <c r="N45" s="42">
        <f t="shared" si="35"/>
        <v>1044.99</v>
      </c>
      <c r="O45" s="42">
        <f t="shared" si="35"/>
        <v>1059.83</v>
      </c>
      <c r="P45" s="42">
        <f t="shared" si="35"/>
        <v>1052</v>
      </c>
      <c r="Q45" s="42">
        <f t="shared" si="35"/>
        <v>1061.74</v>
      </c>
      <c r="R45" s="42">
        <f t="shared" si="35"/>
        <v>1060.42</v>
      </c>
      <c r="S45" s="42">
        <f t="shared" si="35"/>
        <v>1058.07</v>
      </c>
      <c r="T45" s="42">
        <f t="shared" si="35"/>
        <v>1061.25</v>
      </c>
      <c r="U45" s="42">
        <f t="shared" si="35"/>
        <v>1058.2</v>
      </c>
      <c r="V45" s="42">
        <f t="shared" si="35"/>
        <v>1049.47</v>
      </c>
      <c r="W45" s="42">
        <f t="shared" si="35"/>
        <v>1060.69</v>
      </c>
      <c r="X45" s="42">
        <f t="shared" si="35"/>
        <v>1061.68</v>
      </c>
      <c r="Y45" s="42">
        <f t="shared" si="35"/>
        <v>1061.5999999999999</v>
      </c>
    </row>
    <row r="46" spans="1:25" ht="15.75" x14ac:dyDescent="0.25">
      <c r="A46" s="41">
        <v>6</v>
      </c>
      <c r="B46" s="42">
        <f t="shared" ref="B46:Y46" si="36">ROUND(B190+$L$220+$L$221+B230,2)</f>
        <v>1066.01</v>
      </c>
      <c r="C46" s="42">
        <f t="shared" si="36"/>
        <v>1059.01</v>
      </c>
      <c r="D46" s="42">
        <f t="shared" si="36"/>
        <v>1055.8800000000001</v>
      </c>
      <c r="E46" s="42">
        <f t="shared" si="36"/>
        <v>1054.04</v>
      </c>
      <c r="F46" s="42">
        <f t="shared" si="36"/>
        <v>1049.08</v>
      </c>
      <c r="G46" s="42">
        <f t="shared" si="36"/>
        <v>1053.57</v>
      </c>
      <c r="H46" s="42">
        <f t="shared" si="36"/>
        <v>1055.8599999999999</v>
      </c>
      <c r="I46" s="42">
        <f t="shared" si="36"/>
        <v>863.68</v>
      </c>
      <c r="J46" s="42">
        <f t="shared" si="36"/>
        <v>876.02</v>
      </c>
      <c r="K46" s="42">
        <f t="shared" si="36"/>
        <v>878.11</v>
      </c>
      <c r="L46" s="42">
        <f t="shared" si="36"/>
        <v>879.69</v>
      </c>
      <c r="M46" s="42">
        <f t="shared" si="36"/>
        <v>880.72</v>
      </c>
      <c r="N46" s="42">
        <f t="shared" si="36"/>
        <v>880.38</v>
      </c>
      <c r="O46" s="42">
        <f t="shared" si="36"/>
        <v>880.62</v>
      </c>
      <c r="P46" s="42">
        <f t="shared" si="36"/>
        <v>882.09</v>
      </c>
      <c r="Q46" s="42">
        <f t="shared" si="36"/>
        <v>883.37</v>
      </c>
      <c r="R46" s="42">
        <f t="shared" si="36"/>
        <v>882.72</v>
      </c>
      <c r="S46" s="42">
        <f t="shared" si="36"/>
        <v>877.11</v>
      </c>
      <c r="T46" s="42">
        <f t="shared" si="36"/>
        <v>871.17</v>
      </c>
      <c r="U46" s="42">
        <f t="shared" si="36"/>
        <v>872.44</v>
      </c>
      <c r="V46" s="42">
        <f t="shared" si="36"/>
        <v>865.91</v>
      </c>
      <c r="W46" s="42">
        <f t="shared" si="36"/>
        <v>872.65</v>
      </c>
      <c r="X46" s="42">
        <f t="shared" si="36"/>
        <v>867.84</v>
      </c>
      <c r="Y46" s="42">
        <f t="shared" si="36"/>
        <v>882.64</v>
      </c>
    </row>
    <row r="47" spans="1:25" ht="15.75" x14ac:dyDescent="0.25">
      <c r="A47" s="41">
        <v>7</v>
      </c>
      <c r="B47" s="42">
        <f t="shared" ref="B47:Y47" si="37">ROUND(B191+$L$220+$L$221+B231,2)</f>
        <v>1109.08</v>
      </c>
      <c r="C47" s="42">
        <f t="shared" si="37"/>
        <v>1093.8399999999999</v>
      </c>
      <c r="D47" s="42">
        <f t="shared" si="37"/>
        <v>985.09</v>
      </c>
      <c r="E47" s="42">
        <f t="shared" si="37"/>
        <v>1038.75</v>
      </c>
      <c r="F47" s="42">
        <f t="shared" si="37"/>
        <v>964.92</v>
      </c>
      <c r="G47" s="42">
        <f t="shared" si="37"/>
        <v>954.79</v>
      </c>
      <c r="H47" s="42">
        <f t="shared" si="37"/>
        <v>955.48</v>
      </c>
      <c r="I47" s="42">
        <f t="shared" si="37"/>
        <v>1151.08</v>
      </c>
      <c r="J47" s="42">
        <f t="shared" si="37"/>
        <v>1165.96</v>
      </c>
      <c r="K47" s="42">
        <f t="shared" si="37"/>
        <v>1180.28</v>
      </c>
      <c r="L47" s="42">
        <f t="shared" si="37"/>
        <v>1177.6600000000001</v>
      </c>
      <c r="M47" s="42">
        <f t="shared" si="37"/>
        <v>1198.51</v>
      </c>
      <c r="N47" s="42">
        <f t="shared" si="37"/>
        <v>1185.0999999999999</v>
      </c>
      <c r="O47" s="42">
        <f t="shared" si="37"/>
        <v>1184.3599999999999</v>
      </c>
      <c r="P47" s="42">
        <f t="shared" si="37"/>
        <v>1185.5999999999999</v>
      </c>
      <c r="Q47" s="42">
        <f t="shared" si="37"/>
        <v>1208.8900000000001</v>
      </c>
      <c r="R47" s="42">
        <f t="shared" si="37"/>
        <v>1201.47</v>
      </c>
      <c r="S47" s="42">
        <f t="shared" si="37"/>
        <v>1208.6199999999999</v>
      </c>
      <c r="T47" s="42">
        <f t="shared" si="37"/>
        <v>1199.06</v>
      </c>
      <c r="U47" s="42">
        <f t="shared" si="37"/>
        <v>1191.6300000000001</v>
      </c>
      <c r="V47" s="42">
        <f t="shared" si="37"/>
        <v>1270.28</v>
      </c>
      <c r="W47" s="42">
        <f t="shared" si="37"/>
        <v>1239.17</v>
      </c>
      <c r="X47" s="42">
        <f t="shared" si="37"/>
        <v>1240.8699999999999</v>
      </c>
      <c r="Y47" s="42">
        <f t="shared" si="37"/>
        <v>1184.0899999999999</v>
      </c>
    </row>
    <row r="48" spans="1:25" ht="15.75" x14ac:dyDescent="0.25">
      <c r="A48" s="41">
        <v>8</v>
      </c>
      <c r="B48" s="42">
        <f t="shared" ref="B48:Y48" si="38">ROUND(B192+$L$220+$L$221+B232,2)</f>
        <v>1229.5899999999999</v>
      </c>
      <c r="C48" s="42">
        <f t="shared" si="38"/>
        <v>1161.28</v>
      </c>
      <c r="D48" s="42">
        <f t="shared" si="38"/>
        <v>1131.6400000000001</v>
      </c>
      <c r="E48" s="42">
        <f t="shared" si="38"/>
        <v>1117.23</v>
      </c>
      <c r="F48" s="42">
        <f t="shared" si="38"/>
        <v>1134.98</v>
      </c>
      <c r="G48" s="42">
        <f t="shared" si="38"/>
        <v>1109.72</v>
      </c>
      <c r="H48" s="42">
        <f t="shared" si="38"/>
        <v>1130.05</v>
      </c>
      <c r="I48" s="42">
        <f t="shared" si="38"/>
        <v>1231.3399999999999</v>
      </c>
      <c r="J48" s="42">
        <f t="shared" si="38"/>
        <v>1225.74</v>
      </c>
      <c r="K48" s="42">
        <f t="shared" si="38"/>
        <v>1237.9100000000001</v>
      </c>
      <c r="L48" s="42">
        <f t="shared" si="38"/>
        <v>1229.24</v>
      </c>
      <c r="M48" s="42">
        <f t="shared" si="38"/>
        <v>1224.92</v>
      </c>
      <c r="N48" s="42">
        <f t="shared" si="38"/>
        <v>1220.31</v>
      </c>
      <c r="O48" s="42">
        <f t="shared" si="38"/>
        <v>1228.69</v>
      </c>
      <c r="P48" s="42">
        <f t="shared" si="38"/>
        <v>1220.5899999999999</v>
      </c>
      <c r="Q48" s="42">
        <f t="shared" si="38"/>
        <v>1216.6300000000001</v>
      </c>
      <c r="R48" s="42">
        <f t="shared" si="38"/>
        <v>1217.82</v>
      </c>
      <c r="S48" s="42">
        <f t="shared" si="38"/>
        <v>1221.95</v>
      </c>
      <c r="T48" s="42">
        <f t="shared" si="38"/>
        <v>1236.29</v>
      </c>
      <c r="U48" s="42">
        <f t="shared" si="38"/>
        <v>1229.3399999999999</v>
      </c>
      <c r="V48" s="42">
        <f t="shared" si="38"/>
        <v>1260.8599999999999</v>
      </c>
      <c r="W48" s="42">
        <f t="shared" si="38"/>
        <v>1252.6099999999999</v>
      </c>
      <c r="X48" s="42">
        <f t="shared" si="38"/>
        <v>1305.55</v>
      </c>
      <c r="Y48" s="42">
        <f t="shared" si="38"/>
        <v>1267.2</v>
      </c>
    </row>
    <row r="49" spans="1:25" ht="15.75" x14ac:dyDescent="0.25">
      <c r="A49" s="41">
        <v>9</v>
      </c>
      <c r="B49" s="42">
        <f t="shared" ref="B49:Y49" si="39">ROUND(B193+$L$220+$L$221+B233,2)</f>
        <v>1268.47</v>
      </c>
      <c r="C49" s="42">
        <f t="shared" si="39"/>
        <v>1258.3900000000001</v>
      </c>
      <c r="D49" s="42">
        <f t="shared" si="39"/>
        <v>1224.05</v>
      </c>
      <c r="E49" s="42">
        <f t="shared" si="39"/>
        <v>1231.17</v>
      </c>
      <c r="F49" s="42">
        <f t="shared" si="39"/>
        <v>1227.5999999999999</v>
      </c>
      <c r="G49" s="42">
        <f t="shared" si="39"/>
        <v>1217.32</v>
      </c>
      <c r="H49" s="42">
        <f t="shared" si="39"/>
        <v>1226.58</v>
      </c>
      <c r="I49" s="42">
        <f t="shared" si="39"/>
        <v>1182.73</v>
      </c>
      <c r="J49" s="42">
        <f t="shared" si="39"/>
        <v>1176.6300000000001</v>
      </c>
      <c r="K49" s="42">
        <f t="shared" si="39"/>
        <v>1187.8</v>
      </c>
      <c r="L49" s="42">
        <f t="shared" si="39"/>
        <v>1178.73</v>
      </c>
      <c r="M49" s="42">
        <f t="shared" si="39"/>
        <v>1170.49</v>
      </c>
      <c r="N49" s="42">
        <f t="shared" si="39"/>
        <v>1159.42</v>
      </c>
      <c r="O49" s="42">
        <f t="shared" si="39"/>
        <v>1176.92</v>
      </c>
      <c r="P49" s="42">
        <f t="shared" si="39"/>
        <v>1139.78</v>
      </c>
      <c r="Q49" s="42">
        <f t="shared" si="39"/>
        <v>1139.77</v>
      </c>
      <c r="R49" s="42">
        <f t="shared" si="39"/>
        <v>1130.57</v>
      </c>
      <c r="S49" s="42">
        <f t="shared" si="39"/>
        <v>1174.48</v>
      </c>
      <c r="T49" s="42">
        <f t="shared" si="39"/>
        <v>1172.32</v>
      </c>
      <c r="U49" s="42">
        <f t="shared" si="39"/>
        <v>1167.97</v>
      </c>
      <c r="V49" s="42">
        <f t="shared" si="39"/>
        <v>1176.9100000000001</v>
      </c>
      <c r="W49" s="42">
        <f t="shared" si="39"/>
        <v>1183.95</v>
      </c>
      <c r="X49" s="42">
        <f t="shared" si="39"/>
        <v>1193.1199999999999</v>
      </c>
      <c r="Y49" s="42">
        <f t="shared" si="39"/>
        <v>1159.9000000000001</v>
      </c>
    </row>
    <row r="50" spans="1:25" ht="15.75" x14ac:dyDescent="0.25">
      <c r="A50" s="41">
        <v>10</v>
      </c>
      <c r="B50" s="42">
        <f t="shared" ref="B50:Y50" si="40">ROUND(B194+$L$220+$L$221+B234,2)</f>
        <v>1189.9100000000001</v>
      </c>
      <c r="C50" s="42">
        <f t="shared" si="40"/>
        <v>1180.08</v>
      </c>
      <c r="D50" s="42">
        <f t="shared" si="40"/>
        <v>1179.77</v>
      </c>
      <c r="E50" s="42">
        <f t="shared" si="40"/>
        <v>1164.76</v>
      </c>
      <c r="F50" s="42">
        <f t="shared" si="40"/>
        <v>1156.83</v>
      </c>
      <c r="G50" s="42">
        <f t="shared" si="40"/>
        <v>1141.52</v>
      </c>
      <c r="H50" s="42">
        <f t="shared" si="40"/>
        <v>1133.92</v>
      </c>
      <c r="I50" s="42">
        <f t="shared" si="40"/>
        <v>1131.04</v>
      </c>
      <c r="J50" s="42">
        <f t="shared" si="40"/>
        <v>1134.54</v>
      </c>
      <c r="K50" s="42">
        <f t="shared" si="40"/>
        <v>1175.53</v>
      </c>
      <c r="L50" s="42">
        <f t="shared" si="40"/>
        <v>1147.9100000000001</v>
      </c>
      <c r="M50" s="42">
        <f t="shared" si="40"/>
        <v>1149.6600000000001</v>
      </c>
      <c r="N50" s="42">
        <f t="shared" si="40"/>
        <v>1154.5899999999999</v>
      </c>
      <c r="O50" s="42">
        <f t="shared" si="40"/>
        <v>1091.78</v>
      </c>
      <c r="P50" s="42">
        <f t="shared" si="40"/>
        <v>1056.3499999999999</v>
      </c>
      <c r="Q50" s="42">
        <f t="shared" si="40"/>
        <v>1066.3</v>
      </c>
      <c r="R50" s="42">
        <f t="shared" si="40"/>
        <v>1052.75</v>
      </c>
      <c r="S50" s="42">
        <f t="shared" si="40"/>
        <v>1038.1500000000001</v>
      </c>
      <c r="T50" s="42">
        <f t="shared" si="40"/>
        <v>1058.1099999999999</v>
      </c>
      <c r="U50" s="42">
        <f t="shared" si="40"/>
        <v>1090.06</v>
      </c>
      <c r="V50" s="42">
        <f t="shared" si="40"/>
        <v>1154.0899999999999</v>
      </c>
      <c r="W50" s="42">
        <f t="shared" si="40"/>
        <v>1162.07</v>
      </c>
      <c r="X50" s="42">
        <f t="shared" si="40"/>
        <v>1169.9000000000001</v>
      </c>
      <c r="Y50" s="42">
        <f t="shared" si="40"/>
        <v>1148.24</v>
      </c>
    </row>
    <row r="51" spans="1:25" ht="15.75" x14ac:dyDescent="0.25">
      <c r="A51" s="41">
        <v>11</v>
      </c>
      <c r="B51" s="42">
        <f t="shared" ref="B51:Y51" si="41">ROUND(B195+$L$220+$L$221+B235,2)</f>
        <v>1173.3599999999999</v>
      </c>
      <c r="C51" s="42">
        <f t="shared" si="41"/>
        <v>1167.4000000000001</v>
      </c>
      <c r="D51" s="42">
        <f t="shared" si="41"/>
        <v>1160.4100000000001</v>
      </c>
      <c r="E51" s="42">
        <f t="shared" si="41"/>
        <v>1131.0899999999999</v>
      </c>
      <c r="F51" s="42">
        <f t="shared" si="41"/>
        <v>1128.79</v>
      </c>
      <c r="G51" s="42">
        <f t="shared" si="41"/>
        <v>1122.5999999999999</v>
      </c>
      <c r="H51" s="42">
        <f t="shared" si="41"/>
        <v>1129.2</v>
      </c>
      <c r="I51" s="42">
        <f t="shared" si="41"/>
        <v>1079.67</v>
      </c>
      <c r="J51" s="42">
        <f t="shared" si="41"/>
        <v>1095.49</v>
      </c>
      <c r="K51" s="42">
        <f t="shared" si="41"/>
        <v>1124.25</v>
      </c>
      <c r="L51" s="42">
        <f t="shared" si="41"/>
        <v>1105.0899999999999</v>
      </c>
      <c r="M51" s="42">
        <f t="shared" si="41"/>
        <v>1124.93</v>
      </c>
      <c r="N51" s="42">
        <f t="shared" si="41"/>
        <v>1146.31</v>
      </c>
      <c r="O51" s="42">
        <f t="shared" si="41"/>
        <v>1150.8</v>
      </c>
      <c r="P51" s="42">
        <f t="shared" si="41"/>
        <v>1127.46</v>
      </c>
      <c r="Q51" s="42">
        <f t="shared" si="41"/>
        <v>1106.21</v>
      </c>
      <c r="R51" s="42">
        <f t="shared" si="41"/>
        <v>1103.42</v>
      </c>
      <c r="S51" s="42">
        <f t="shared" si="41"/>
        <v>1104.1600000000001</v>
      </c>
      <c r="T51" s="42">
        <f t="shared" si="41"/>
        <v>1100.8</v>
      </c>
      <c r="U51" s="42">
        <f t="shared" si="41"/>
        <v>1120.31</v>
      </c>
      <c r="V51" s="42">
        <f t="shared" si="41"/>
        <v>1188.6400000000001</v>
      </c>
      <c r="W51" s="42">
        <f t="shared" si="41"/>
        <v>1191.17</v>
      </c>
      <c r="X51" s="42">
        <f t="shared" si="41"/>
        <v>1208.01</v>
      </c>
      <c r="Y51" s="42">
        <f t="shared" si="41"/>
        <v>1140.82</v>
      </c>
    </row>
    <row r="52" spans="1:25" ht="15.75" x14ac:dyDescent="0.25">
      <c r="A52" s="41">
        <v>12</v>
      </c>
      <c r="B52" s="42">
        <f t="shared" ref="B52:Y52" si="42">ROUND(B196+$L$220+$L$221+B236,2)</f>
        <v>1159.3800000000001</v>
      </c>
      <c r="C52" s="42">
        <f t="shared" si="42"/>
        <v>1147.77</v>
      </c>
      <c r="D52" s="42">
        <f t="shared" si="42"/>
        <v>1130.7</v>
      </c>
      <c r="E52" s="42">
        <f t="shared" si="42"/>
        <v>1131.3499999999999</v>
      </c>
      <c r="F52" s="42">
        <f t="shared" si="42"/>
        <v>1128.25</v>
      </c>
      <c r="G52" s="42">
        <f t="shared" si="42"/>
        <v>1106</v>
      </c>
      <c r="H52" s="42">
        <f t="shared" si="42"/>
        <v>1098.95</v>
      </c>
      <c r="I52" s="42">
        <f t="shared" si="42"/>
        <v>1180.76</v>
      </c>
      <c r="J52" s="42">
        <f t="shared" si="42"/>
        <v>1182.27</v>
      </c>
      <c r="K52" s="42">
        <f t="shared" si="42"/>
        <v>1190.8499999999999</v>
      </c>
      <c r="L52" s="42">
        <f t="shared" si="42"/>
        <v>1175.68</v>
      </c>
      <c r="M52" s="42">
        <f t="shared" si="42"/>
        <v>1167.78</v>
      </c>
      <c r="N52" s="42">
        <f t="shared" si="42"/>
        <v>1173.56</v>
      </c>
      <c r="O52" s="42">
        <f t="shared" si="42"/>
        <v>1169.8399999999999</v>
      </c>
      <c r="P52" s="42">
        <f t="shared" si="42"/>
        <v>1168.4100000000001</v>
      </c>
      <c r="Q52" s="42">
        <f t="shared" si="42"/>
        <v>1164.06</v>
      </c>
      <c r="R52" s="42">
        <f t="shared" si="42"/>
        <v>1175.51</v>
      </c>
      <c r="S52" s="42">
        <f t="shared" si="42"/>
        <v>1173.2</v>
      </c>
      <c r="T52" s="42">
        <f t="shared" si="42"/>
        <v>1156.71</v>
      </c>
      <c r="U52" s="42">
        <f t="shared" si="42"/>
        <v>1155.1500000000001</v>
      </c>
      <c r="V52" s="42">
        <f t="shared" si="42"/>
        <v>1209.03</v>
      </c>
      <c r="W52" s="42">
        <f t="shared" si="42"/>
        <v>1211.49</v>
      </c>
      <c r="X52" s="42">
        <f t="shared" si="42"/>
        <v>1221.55</v>
      </c>
      <c r="Y52" s="42">
        <f t="shared" si="42"/>
        <v>1173.25</v>
      </c>
    </row>
    <row r="53" spans="1:25" ht="15.75" x14ac:dyDescent="0.25">
      <c r="A53" s="41">
        <v>13</v>
      </c>
      <c r="B53" s="42">
        <f t="shared" ref="B53:Y53" si="43">ROUND(B197+$L$220+$L$221+B237,2)</f>
        <v>1180.55</v>
      </c>
      <c r="C53" s="42">
        <f t="shared" si="43"/>
        <v>1166.3599999999999</v>
      </c>
      <c r="D53" s="42">
        <f t="shared" si="43"/>
        <v>1172.7</v>
      </c>
      <c r="E53" s="42">
        <f t="shared" si="43"/>
        <v>1170.17</v>
      </c>
      <c r="F53" s="42">
        <f t="shared" si="43"/>
        <v>1178.58</v>
      </c>
      <c r="G53" s="42">
        <f t="shared" si="43"/>
        <v>1162.69</v>
      </c>
      <c r="H53" s="42">
        <f t="shared" si="43"/>
        <v>1174.75</v>
      </c>
      <c r="I53" s="42">
        <f t="shared" si="43"/>
        <v>1149.3399999999999</v>
      </c>
      <c r="J53" s="42">
        <f t="shared" si="43"/>
        <v>1150.32</v>
      </c>
      <c r="K53" s="42">
        <f t="shared" si="43"/>
        <v>1157.6500000000001</v>
      </c>
      <c r="L53" s="42">
        <f t="shared" si="43"/>
        <v>1166.02</v>
      </c>
      <c r="M53" s="42">
        <f t="shared" si="43"/>
        <v>1163.8900000000001</v>
      </c>
      <c r="N53" s="42">
        <f t="shared" si="43"/>
        <v>1163.94</v>
      </c>
      <c r="O53" s="42">
        <f t="shared" si="43"/>
        <v>1161.0999999999999</v>
      </c>
      <c r="P53" s="42">
        <f t="shared" si="43"/>
        <v>1167.8599999999999</v>
      </c>
      <c r="Q53" s="42">
        <f t="shared" si="43"/>
        <v>1172.67</v>
      </c>
      <c r="R53" s="42">
        <f t="shared" si="43"/>
        <v>1179.07</v>
      </c>
      <c r="S53" s="42">
        <f t="shared" si="43"/>
        <v>1175.99</v>
      </c>
      <c r="T53" s="42">
        <f t="shared" si="43"/>
        <v>1174.83</v>
      </c>
      <c r="U53" s="42">
        <f t="shared" si="43"/>
        <v>1171.44</v>
      </c>
      <c r="V53" s="42">
        <f t="shared" si="43"/>
        <v>1160.2</v>
      </c>
      <c r="W53" s="42">
        <f t="shared" si="43"/>
        <v>1176.68</v>
      </c>
      <c r="X53" s="42">
        <f t="shared" si="43"/>
        <v>1165.18</v>
      </c>
      <c r="Y53" s="42">
        <f t="shared" si="43"/>
        <v>1175.29</v>
      </c>
    </row>
    <row r="54" spans="1:25" ht="15.75" x14ac:dyDescent="0.25">
      <c r="A54" s="41">
        <v>14</v>
      </c>
      <c r="B54" s="42">
        <f t="shared" ref="B54:Y54" si="44">ROUND(B198+$L$220+$L$221+B238,2)</f>
        <v>1173.29</v>
      </c>
      <c r="C54" s="42">
        <f t="shared" si="44"/>
        <v>1161.29</v>
      </c>
      <c r="D54" s="42">
        <f t="shared" si="44"/>
        <v>1156.6400000000001</v>
      </c>
      <c r="E54" s="42">
        <f t="shared" si="44"/>
        <v>1157.1500000000001</v>
      </c>
      <c r="F54" s="42">
        <f t="shared" si="44"/>
        <v>1160.77</v>
      </c>
      <c r="G54" s="42">
        <f t="shared" si="44"/>
        <v>1159.3599999999999</v>
      </c>
      <c r="H54" s="42">
        <f t="shared" si="44"/>
        <v>1163.3900000000001</v>
      </c>
      <c r="I54" s="42">
        <f t="shared" si="44"/>
        <v>1046.31</v>
      </c>
      <c r="J54" s="42">
        <f t="shared" si="44"/>
        <v>1039.94</v>
      </c>
      <c r="K54" s="42">
        <f t="shared" si="44"/>
        <v>1044.8599999999999</v>
      </c>
      <c r="L54" s="42">
        <f t="shared" si="44"/>
        <v>1056.9000000000001</v>
      </c>
      <c r="M54" s="42">
        <f t="shared" si="44"/>
        <v>1058.3800000000001</v>
      </c>
      <c r="N54" s="42">
        <f t="shared" si="44"/>
        <v>1055.6500000000001</v>
      </c>
      <c r="O54" s="42">
        <f t="shared" si="44"/>
        <v>1062.56</v>
      </c>
      <c r="P54" s="42">
        <f t="shared" si="44"/>
        <v>1070.24</v>
      </c>
      <c r="Q54" s="42">
        <f t="shared" si="44"/>
        <v>1057.8399999999999</v>
      </c>
      <c r="R54" s="42">
        <f t="shared" si="44"/>
        <v>1062.3499999999999</v>
      </c>
      <c r="S54" s="42">
        <f t="shared" si="44"/>
        <v>1054.08</v>
      </c>
      <c r="T54" s="42">
        <f t="shared" si="44"/>
        <v>1043.67</v>
      </c>
      <c r="U54" s="42">
        <f t="shared" si="44"/>
        <v>1042.8900000000001</v>
      </c>
      <c r="V54" s="42">
        <f t="shared" si="44"/>
        <v>1049.27</v>
      </c>
      <c r="W54" s="42">
        <f t="shared" si="44"/>
        <v>1052.45</v>
      </c>
      <c r="X54" s="42">
        <f t="shared" si="44"/>
        <v>1054.7</v>
      </c>
      <c r="Y54" s="42">
        <f t="shared" si="44"/>
        <v>1054.99</v>
      </c>
    </row>
    <row r="55" spans="1:25" ht="15.75" x14ac:dyDescent="0.25">
      <c r="A55" s="41">
        <v>15</v>
      </c>
      <c r="B55" s="42">
        <f t="shared" ref="B55:Y55" si="45">ROUND(B199+$L$220+$L$221+B239,2)</f>
        <v>1050.44</v>
      </c>
      <c r="C55" s="42">
        <f t="shared" si="45"/>
        <v>1042.06</v>
      </c>
      <c r="D55" s="42">
        <f t="shared" si="45"/>
        <v>1046.28</v>
      </c>
      <c r="E55" s="42">
        <f t="shared" si="45"/>
        <v>1045.57</v>
      </c>
      <c r="F55" s="42">
        <f t="shared" si="45"/>
        <v>1044.2</v>
      </c>
      <c r="G55" s="42">
        <f t="shared" si="45"/>
        <v>1031.23</v>
      </c>
      <c r="H55" s="42">
        <f t="shared" si="45"/>
        <v>1035.5899999999999</v>
      </c>
      <c r="I55" s="42">
        <f t="shared" si="45"/>
        <v>1121.6300000000001</v>
      </c>
      <c r="J55" s="42">
        <f t="shared" si="45"/>
        <v>1123.5899999999999</v>
      </c>
      <c r="K55" s="42">
        <f t="shared" si="45"/>
        <v>1127.82</v>
      </c>
      <c r="L55" s="42">
        <f t="shared" si="45"/>
        <v>1133.2</v>
      </c>
      <c r="M55" s="42">
        <f t="shared" si="45"/>
        <v>1138.51</v>
      </c>
      <c r="N55" s="42">
        <f t="shared" si="45"/>
        <v>1138.6500000000001</v>
      </c>
      <c r="O55" s="42">
        <f t="shared" si="45"/>
        <v>1128.6600000000001</v>
      </c>
      <c r="P55" s="42">
        <f t="shared" si="45"/>
        <v>1135.5899999999999</v>
      </c>
      <c r="Q55" s="42">
        <f t="shared" si="45"/>
        <v>1133.6500000000001</v>
      </c>
      <c r="R55" s="42">
        <f t="shared" si="45"/>
        <v>1136.92</v>
      </c>
      <c r="S55" s="42">
        <f t="shared" si="45"/>
        <v>1134.08</v>
      </c>
      <c r="T55" s="42">
        <f t="shared" si="45"/>
        <v>1129.3699999999999</v>
      </c>
      <c r="U55" s="42">
        <f t="shared" si="45"/>
        <v>1121.72</v>
      </c>
      <c r="V55" s="42">
        <f t="shared" si="45"/>
        <v>1129.1600000000001</v>
      </c>
      <c r="W55" s="42">
        <f t="shared" si="45"/>
        <v>1140.82</v>
      </c>
      <c r="X55" s="42">
        <f t="shared" si="45"/>
        <v>1139.77</v>
      </c>
      <c r="Y55" s="42">
        <f t="shared" si="45"/>
        <v>1142</v>
      </c>
    </row>
    <row r="56" spans="1:25" ht="15.75" x14ac:dyDescent="0.25">
      <c r="A56" s="41">
        <v>16</v>
      </c>
      <c r="B56" s="42">
        <f t="shared" ref="B56:Y56" si="46">ROUND(B200+$L$220+$L$221+B240,2)</f>
        <v>1134.17</v>
      </c>
      <c r="C56" s="42">
        <f t="shared" si="46"/>
        <v>1128.71</v>
      </c>
      <c r="D56" s="42">
        <f t="shared" si="46"/>
        <v>1129.04</v>
      </c>
      <c r="E56" s="42">
        <f t="shared" si="46"/>
        <v>1119.48</v>
      </c>
      <c r="F56" s="42">
        <f t="shared" si="46"/>
        <v>1125.7</v>
      </c>
      <c r="G56" s="42">
        <f t="shared" si="46"/>
        <v>1113.3499999999999</v>
      </c>
      <c r="H56" s="42">
        <f t="shared" si="46"/>
        <v>1117.82</v>
      </c>
      <c r="I56" s="42">
        <f t="shared" si="46"/>
        <v>836.64</v>
      </c>
      <c r="J56" s="42">
        <f t="shared" si="46"/>
        <v>834.34</v>
      </c>
      <c r="K56" s="42">
        <f t="shared" si="46"/>
        <v>834.01</v>
      </c>
      <c r="L56" s="42">
        <f t="shared" si="46"/>
        <v>847.44</v>
      </c>
      <c r="M56" s="42">
        <f t="shared" si="46"/>
        <v>850.16</v>
      </c>
      <c r="N56" s="42">
        <f t="shared" si="46"/>
        <v>844.95</v>
      </c>
      <c r="O56" s="42">
        <f t="shared" si="46"/>
        <v>846.52</v>
      </c>
      <c r="P56" s="42">
        <f t="shared" si="46"/>
        <v>840.3</v>
      </c>
      <c r="Q56" s="42">
        <f t="shared" si="46"/>
        <v>865.95</v>
      </c>
      <c r="R56" s="42">
        <f t="shared" si="46"/>
        <v>856.71</v>
      </c>
      <c r="S56" s="42">
        <f t="shared" si="46"/>
        <v>844.65</v>
      </c>
      <c r="T56" s="42">
        <f t="shared" si="46"/>
        <v>839.52</v>
      </c>
      <c r="U56" s="42">
        <f t="shared" si="46"/>
        <v>844.66</v>
      </c>
      <c r="V56" s="42">
        <f t="shared" si="46"/>
        <v>840.65</v>
      </c>
      <c r="W56" s="42">
        <f t="shared" si="46"/>
        <v>840.21</v>
      </c>
      <c r="X56" s="42">
        <f t="shared" si="46"/>
        <v>848.35</v>
      </c>
      <c r="Y56" s="42">
        <f t="shared" si="46"/>
        <v>848.83</v>
      </c>
    </row>
    <row r="57" spans="1:25" ht="15.75" x14ac:dyDescent="0.25">
      <c r="A57" s="41">
        <v>17</v>
      </c>
      <c r="B57" s="42">
        <f t="shared" ref="B57:Y57" si="47">ROUND(B201+$L$220+$L$221+B241,2)</f>
        <v>840.57</v>
      </c>
      <c r="C57" s="42">
        <f t="shared" si="47"/>
        <v>834.84</v>
      </c>
      <c r="D57" s="42">
        <f t="shared" si="47"/>
        <v>835.51</v>
      </c>
      <c r="E57" s="42">
        <f t="shared" si="47"/>
        <v>834.99</v>
      </c>
      <c r="F57" s="42">
        <f t="shared" si="47"/>
        <v>837.04</v>
      </c>
      <c r="G57" s="42">
        <f t="shared" si="47"/>
        <v>835.81</v>
      </c>
      <c r="H57" s="42">
        <f t="shared" si="47"/>
        <v>839.18</v>
      </c>
      <c r="I57" s="42">
        <f t="shared" si="47"/>
        <v>1062.48</v>
      </c>
      <c r="J57" s="42">
        <f t="shared" si="47"/>
        <v>1065.73</v>
      </c>
      <c r="K57" s="42">
        <f t="shared" si="47"/>
        <v>1050.75</v>
      </c>
      <c r="L57" s="42">
        <f t="shared" si="47"/>
        <v>1070.67</v>
      </c>
      <c r="M57" s="42">
        <f t="shared" si="47"/>
        <v>1074.67</v>
      </c>
      <c r="N57" s="42">
        <f t="shared" si="47"/>
        <v>1204.31</v>
      </c>
      <c r="O57" s="42">
        <f t="shared" si="47"/>
        <v>1187.19</v>
      </c>
      <c r="P57" s="42">
        <f t="shared" si="47"/>
        <v>1058.1500000000001</v>
      </c>
      <c r="Q57" s="42">
        <f t="shared" si="47"/>
        <v>1155.76</v>
      </c>
      <c r="R57" s="42">
        <f t="shared" si="47"/>
        <v>1061.68</v>
      </c>
      <c r="S57" s="42">
        <f t="shared" si="47"/>
        <v>1062.3499999999999</v>
      </c>
      <c r="T57" s="42">
        <f t="shared" si="47"/>
        <v>1193.7</v>
      </c>
      <c r="U57" s="42">
        <f t="shared" si="47"/>
        <v>1223.3</v>
      </c>
      <c r="V57" s="42">
        <f t="shared" si="47"/>
        <v>1220.8699999999999</v>
      </c>
      <c r="W57" s="42">
        <f t="shared" si="47"/>
        <v>1224.46</v>
      </c>
      <c r="X57" s="42">
        <f t="shared" si="47"/>
        <v>1253.06</v>
      </c>
      <c r="Y57" s="42">
        <f t="shared" si="47"/>
        <v>1246.53</v>
      </c>
    </row>
    <row r="58" spans="1:25" ht="15.75" x14ac:dyDescent="0.25">
      <c r="A58" s="41">
        <v>18</v>
      </c>
      <c r="B58" s="42">
        <f t="shared" ref="B58:Y58" si="48">ROUND(B202+$L$220+$L$221+B242,2)</f>
        <v>1233.8499999999999</v>
      </c>
      <c r="C58" s="42">
        <f t="shared" si="48"/>
        <v>1066.23</v>
      </c>
      <c r="D58" s="42">
        <f t="shared" si="48"/>
        <v>1073.5999999999999</v>
      </c>
      <c r="E58" s="42">
        <f t="shared" si="48"/>
        <v>1076.44</v>
      </c>
      <c r="F58" s="42">
        <f t="shared" si="48"/>
        <v>1070.96</v>
      </c>
      <c r="G58" s="42">
        <f t="shared" si="48"/>
        <v>1067.23</v>
      </c>
      <c r="H58" s="42">
        <f t="shared" si="48"/>
        <v>1066.01</v>
      </c>
      <c r="I58" s="42">
        <f t="shared" si="48"/>
        <v>1108.47</v>
      </c>
      <c r="J58" s="42">
        <f t="shared" si="48"/>
        <v>1118.28</v>
      </c>
      <c r="K58" s="42">
        <f t="shared" si="48"/>
        <v>1115.7</v>
      </c>
      <c r="L58" s="42">
        <f t="shared" si="48"/>
        <v>1113.26</v>
      </c>
      <c r="M58" s="42">
        <f t="shared" si="48"/>
        <v>1127.8599999999999</v>
      </c>
      <c r="N58" s="42">
        <f t="shared" si="48"/>
        <v>1117.77</v>
      </c>
      <c r="O58" s="42">
        <f t="shared" si="48"/>
        <v>1115.67</v>
      </c>
      <c r="P58" s="42">
        <f t="shared" si="48"/>
        <v>1123.4100000000001</v>
      </c>
      <c r="Q58" s="42">
        <f t="shared" si="48"/>
        <v>1123.81</v>
      </c>
      <c r="R58" s="42">
        <f t="shared" si="48"/>
        <v>1117.95</v>
      </c>
      <c r="S58" s="42">
        <f t="shared" si="48"/>
        <v>1117.73</v>
      </c>
      <c r="T58" s="42">
        <f t="shared" si="48"/>
        <v>1117.43</v>
      </c>
      <c r="U58" s="42">
        <f t="shared" si="48"/>
        <v>1123.1400000000001</v>
      </c>
      <c r="V58" s="42">
        <f t="shared" si="48"/>
        <v>1225.6300000000001</v>
      </c>
      <c r="W58" s="42">
        <f t="shared" si="48"/>
        <v>1231.48</v>
      </c>
      <c r="X58" s="42">
        <f t="shared" si="48"/>
        <v>1234.6199999999999</v>
      </c>
      <c r="Y58" s="42">
        <f t="shared" si="48"/>
        <v>1233.24</v>
      </c>
    </row>
    <row r="59" spans="1:25" ht="15.75" x14ac:dyDescent="0.25">
      <c r="A59" s="41">
        <v>19</v>
      </c>
      <c r="B59" s="42">
        <f t="shared" ref="B59:Y59" si="49">ROUND(B203+$L$220+$L$221+B243,2)</f>
        <v>1121.42</v>
      </c>
      <c r="C59" s="42">
        <f t="shared" si="49"/>
        <v>1113.03</v>
      </c>
      <c r="D59" s="42">
        <f t="shared" si="49"/>
        <v>1115.6400000000001</v>
      </c>
      <c r="E59" s="42">
        <f t="shared" si="49"/>
        <v>1117.3599999999999</v>
      </c>
      <c r="F59" s="42">
        <f t="shared" si="49"/>
        <v>1116.8800000000001</v>
      </c>
      <c r="G59" s="42">
        <f t="shared" si="49"/>
        <v>1116.03</v>
      </c>
      <c r="H59" s="42">
        <f t="shared" si="49"/>
        <v>1110.93</v>
      </c>
      <c r="I59" s="42">
        <f t="shared" si="49"/>
        <v>1054.2</v>
      </c>
      <c r="J59" s="42">
        <f t="shared" si="49"/>
        <v>1059.52</v>
      </c>
      <c r="K59" s="42">
        <f t="shared" si="49"/>
        <v>1062.24</v>
      </c>
      <c r="L59" s="42">
        <f t="shared" si="49"/>
        <v>1066.8800000000001</v>
      </c>
      <c r="M59" s="42">
        <f t="shared" si="49"/>
        <v>1057.69</v>
      </c>
      <c r="N59" s="42">
        <f t="shared" si="49"/>
        <v>1064.73</v>
      </c>
      <c r="O59" s="42">
        <f t="shared" si="49"/>
        <v>1065.56</v>
      </c>
      <c r="P59" s="42">
        <f t="shared" si="49"/>
        <v>1060.28</v>
      </c>
      <c r="Q59" s="42">
        <f t="shared" si="49"/>
        <v>1053.3800000000001</v>
      </c>
      <c r="R59" s="42">
        <f t="shared" si="49"/>
        <v>1052.21</v>
      </c>
      <c r="S59" s="42">
        <f t="shared" si="49"/>
        <v>1056.0999999999999</v>
      </c>
      <c r="T59" s="42">
        <f t="shared" si="49"/>
        <v>1051.93</v>
      </c>
      <c r="U59" s="42">
        <f t="shared" si="49"/>
        <v>1055.99</v>
      </c>
      <c r="V59" s="42">
        <f t="shared" si="49"/>
        <v>1064.75</v>
      </c>
      <c r="W59" s="42">
        <f t="shared" si="49"/>
        <v>1063.03</v>
      </c>
      <c r="X59" s="42">
        <f t="shared" si="49"/>
        <v>1062.99</v>
      </c>
      <c r="Y59" s="42">
        <f t="shared" si="49"/>
        <v>1060.25</v>
      </c>
    </row>
    <row r="60" spans="1:25" ht="15.75" x14ac:dyDescent="0.25">
      <c r="A60" s="41">
        <v>20</v>
      </c>
      <c r="B60" s="42">
        <f t="shared" ref="B60:Y60" si="50">ROUND(B204+$L$220+$L$221+B244,2)</f>
        <v>1049.25</v>
      </c>
      <c r="C60" s="42">
        <f t="shared" si="50"/>
        <v>1048.9000000000001</v>
      </c>
      <c r="D60" s="42">
        <f t="shared" si="50"/>
        <v>1039.04</v>
      </c>
      <c r="E60" s="42">
        <f t="shared" si="50"/>
        <v>1046.68</v>
      </c>
      <c r="F60" s="42">
        <f t="shared" si="50"/>
        <v>1040.75</v>
      </c>
      <c r="G60" s="42">
        <f t="shared" si="50"/>
        <v>1039.5899999999999</v>
      </c>
      <c r="H60" s="42">
        <f t="shared" si="50"/>
        <v>1049.1099999999999</v>
      </c>
      <c r="I60" s="42">
        <f t="shared" si="50"/>
        <v>1089.99</v>
      </c>
      <c r="J60" s="42">
        <f t="shared" si="50"/>
        <v>1095.3800000000001</v>
      </c>
      <c r="K60" s="42">
        <f t="shared" si="50"/>
        <v>1097.02</v>
      </c>
      <c r="L60" s="42">
        <f t="shared" si="50"/>
        <v>1095.98</v>
      </c>
      <c r="M60" s="42">
        <f t="shared" si="50"/>
        <v>1096.4000000000001</v>
      </c>
      <c r="N60" s="42">
        <f t="shared" si="50"/>
        <v>1093.1400000000001</v>
      </c>
      <c r="O60" s="42">
        <f t="shared" si="50"/>
        <v>1089.45</v>
      </c>
      <c r="P60" s="42">
        <f t="shared" si="50"/>
        <v>1096.0999999999999</v>
      </c>
      <c r="Q60" s="42">
        <f t="shared" si="50"/>
        <v>1097.18</v>
      </c>
      <c r="R60" s="42">
        <f t="shared" si="50"/>
        <v>1089.43</v>
      </c>
      <c r="S60" s="42">
        <f t="shared" si="50"/>
        <v>1088.43</v>
      </c>
      <c r="T60" s="42">
        <f t="shared" si="50"/>
        <v>1096.4100000000001</v>
      </c>
      <c r="U60" s="42">
        <f t="shared" si="50"/>
        <v>1091.77</v>
      </c>
      <c r="V60" s="42">
        <f t="shared" si="50"/>
        <v>1084.19</v>
      </c>
      <c r="W60" s="42">
        <f t="shared" si="50"/>
        <v>1094.97</v>
      </c>
      <c r="X60" s="42">
        <f t="shared" si="50"/>
        <v>1095.69</v>
      </c>
      <c r="Y60" s="42">
        <f t="shared" si="50"/>
        <v>1099.6600000000001</v>
      </c>
    </row>
    <row r="61" spans="1:25" ht="15.75" x14ac:dyDescent="0.25">
      <c r="A61" s="41">
        <v>21</v>
      </c>
      <c r="B61" s="42">
        <f t="shared" ref="B61:Y61" si="51">ROUND(B205+$L$220+$L$221+B245,2)</f>
        <v>1090.52</v>
      </c>
      <c r="C61" s="42">
        <f t="shared" si="51"/>
        <v>1089.83</v>
      </c>
      <c r="D61" s="42">
        <f t="shared" si="51"/>
        <v>1099.8399999999999</v>
      </c>
      <c r="E61" s="42">
        <f t="shared" si="51"/>
        <v>1101.57</v>
      </c>
      <c r="F61" s="42">
        <f t="shared" si="51"/>
        <v>1098.25</v>
      </c>
      <c r="G61" s="42">
        <f t="shared" si="51"/>
        <v>1095.97</v>
      </c>
      <c r="H61" s="42">
        <f t="shared" si="51"/>
        <v>1096.3800000000001</v>
      </c>
      <c r="I61" s="42">
        <f t="shared" si="51"/>
        <v>1245.8900000000001</v>
      </c>
      <c r="J61" s="42">
        <f t="shared" si="51"/>
        <v>1244.18</v>
      </c>
      <c r="K61" s="42">
        <f t="shared" si="51"/>
        <v>1253.3699999999999</v>
      </c>
      <c r="L61" s="42">
        <f t="shared" si="51"/>
        <v>1246.5999999999999</v>
      </c>
      <c r="M61" s="42">
        <f t="shared" si="51"/>
        <v>1239.42</v>
      </c>
      <c r="N61" s="42">
        <f t="shared" si="51"/>
        <v>1256.24</v>
      </c>
      <c r="O61" s="42">
        <f t="shared" si="51"/>
        <v>1262.6099999999999</v>
      </c>
      <c r="P61" s="42">
        <f t="shared" si="51"/>
        <v>1260.17</v>
      </c>
      <c r="Q61" s="42">
        <f t="shared" si="51"/>
        <v>1262.44</v>
      </c>
      <c r="R61" s="42">
        <f t="shared" si="51"/>
        <v>1266.24</v>
      </c>
      <c r="S61" s="42">
        <f t="shared" si="51"/>
        <v>1263.47</v>
      </c>
      <c r="T61" s="42">
        <f t="shared" si="51"/>
        <v>1257.8399999999999</v>
      </c>
      <c r="U61" s="42">
        <f t="shared" si="51"/>
        <v>1250.8699999999999</v>
      </c>
      <c r="V61" s="42">
        <f t="shared" si="51"/>
        <v>1268.72</v>
      </c>
      <c r="W61" s="42">
        <f t="shared" si="51"/>
        <v>1264.2</v>
      </c>
      <c r="X61" s="42">
        <f t="shared" si="51"/>
        <v>1603.67</v>
      </c>
      <c r="Y61" s="42">
        <f t="shared" si="51"/>
        <v>1269.42</v>
      </c>
    </row>
    <row r="62" spans="1:25" ht="15.75" x14ac:dyDescent="0.25">
      <c r="A62" s="41">
        <v>22</v>
      </c>
      <c r="B62" s="42">
        <f t="shared" ref="B62:Y62" si="52">ROUND(B206+$L$220+$L$221+B246,2)</f>
        <v>1265.1600000000001</v>
      </c>
      <c r="C62" s="42">
        <f t="shared" si="52"/>
        <v>1268.3</v>
      </c>
      <c r="D62" s="42">
        <f t="shared" si="52"/>
        <v>1265.72</v>
      </c>
      <c r="E62" s="42">
        <f t="shared" si="52"/>
        <v>1264.1199999999999</v>
      </c>
      <c r="F62" s="42">
        <f t="shared" si="52"/>
        <v>1263.68</v>
      </c>
      <c r="G62" s="42">
        <f t="shared" si="52"/>
        <v>1259.74</v>
      </c>
      <c r="H62" s="42">
        <f t="shared" si="52"/>
        <v>1258.1199999999999</v>
      </c>
      <c r="I62" s="42">
        <f t="shared" si="52"/>
        <v>967.76</v>
      </c>
      <c r="J62" s="42">
        <f t="shared" si="52"/>
        <v>975.05</v>
      </c>
      <c r="K62" s="42">
        <f t="shared" si="52"/>
        <v>978.37</v>
      </c>
      <c r="L62" s="42">
        <f t="shared" si="52"/>
        <v>975.48</v>
      </c>
      <c r="M62" s="42">
        <f t="shared" si="52"/>
        <v>968.25</v>
      </c>
      <c r="N62" s="42">
        <f t="shared" si="52"/>
        <v>972.12</v>
      </c>
      <c r="O62" s="42">
        <f t="shared" si="52"/>
        <v>976.28</v>
      </c>
      <c r="P62" s="42">
        <f t="shared" si="52"/>
        <v>966.81</v>
      </c>
      <c r="Q62" s="42">
        <f t="shared" si="52"/>
        <v>976.88</v>
      </c>
      <c r="R62" s="42">
        <f t="shared" si="52"/>
        <v>976.72</v>
      </c>
      <c r="S62" s="42">
        <f t="shared" si="52"/>
        <v>972.17</v>
      </c>
      <c r="T62" s="42">
        <f t="shared" si="52"/>
        <v>979.7</v>
      </c>
      <c r="U62" s="42">
        <f t="shared" si="52"/>
        <v>976.51</v>
      </c>
      <c r="V62" s="42">
        <f t="shared" si="52"/>
        <v>977.02</v>
      </c>
      <c r="W62" s="42">
        <f t="shared" si="52"/>
        <v>979.76</v>
      </c>
      <c r="X62" s="42">
        <f t="shared" si="52"/>
        <v>980.46</v>
      </c>
      <c r="Y62" s="42">
        <f t="shared" si="52"/>
        <v>976.12</v>
      </c>
    </row>
    <row r="63" spans="1:25" ht="15.75" x14ac:dyDescent="0.25">
      <c r="A63" s="41">
        <v>23</v>
      </c>
      <c r="B63" s="42">
        <f t="shared" ref="B63:Y63" si="53">ROUND(B207+$L$220+$L$221+B247,2)</f>
        <v>973.14</v>
      </c>
      <c r="C63" s="42">
        <f t="shared" si="53"/>
        <v>967.56</v>
      </c>
      <c r="D63" s="42">
        <f t="shared" si="53"/>
        <v>963.94</v>
      </c>
      <c r="E63" s="42">
        <f t="shared" si="53"/>
        <v>964.45</v>
      </c>
      <c r="F63" s="42">
        <f t="shared" si="53"/>
        <v>969.37</v>
      </c>
      <c r="G63" s="42">
        <f t="shared" si="53"/>
        <v>968.21</v>
      </c>
      <c r="H63" s="42">
        <f t="shared" si="53"/>
        <v>968.79</v>
      </c>
      <c r="I63" s="42">
        <f t="shared" si="53"/>
        <v>1006.56</v>
      </c>
      <c r="J63" s="42">
        <f t="shared" si="53"/>
        <v>996.04</v>
      </c>
      <c r="K63" s="42">
        <f t="shared" si="53"/>
        <v>1002.2</v>
      </c>
      <c r="L63" s="42">
        <f t="shared" si="53"/>
        <v>1009.79</v>
      </c>
      <c r="M63" s="42">
        <f t="shared" si="53"/>
        <v>1000.72</v>
      </c>
      <c r="N63" s="42">
        <f t="shared" si="53"/>
        <v>996.98</v>
      </c>
      <c r="O63" s="42">
        <f t="shared" si="53"/>
        <v>1005.89</v>
      </c>
      <c r="P63" s="42">
        <f t="shared" si="53"/>
        <v>1015.41</v>
      </c>
      <c r="Q63" s="42">
        <f t="shared" si="53"/>
        <v>1017.46</v>
      </c>
      <c r="R63" s="42">
        <f t="shared" si="53"/>
        <v>1007.72</v>
      </c>
      <c r="S63" s="42">
        <f t="shared" si="53"/>
        <v>1012.47</v>
      </c>
      <c r="T63" s="42">
        <f t="shared" si="53"/>
        <v>1010.24</v>
      </c>
      <c r="U63" s="42">
        <f t="shared" si="53"/>
        <v>1010.59</v>
      </c>
      <c r="V63" s="42">
        <f t="shared" si="53"/>
        <v>1012.47</v>
      </c>
      <c r="W63" s="42">
        <f t="shared" si="53"/>
        <v>1018.05</v>
      </c>
      <c r="X63" s="42">
        <f t="shared" si="53"/>
        <v>1022.36</v>
      </c>
      <c r="Y63" s="42">
        <f t="shared" si="53"/>
        <v>1078.8699999999999</v>
      </c>
    </row>
    <row r="64" spans="1:25" ht="15.75" x14ac:dyDescent="0.25">
      <c r="A64" s="41">
        <v>24</v>
      </c>
      <c r="B64" s="42">
        <f t="shared" ref="B64:Y64" si="54">ROUND(B208+$L$220+$L$221+B248,2)</f>
        <v>1030.3599999999999</v>
      </c>
      <c r="C64" s="42">
        <f t="shared" si="54"/>
        <v>1023.66</v>
      </c>
      <c r="D64" s="42">
        <f t="shared" si="54"/>
        <v>1014.26</v>
      </c>
      <c r="E64" s="42">
        <f t="shared" si="54"/>
        <v>1016.14</v>
      </c>
      <c r="F64" s="42">
        <f t="shared" si="54"/>
        <v>1015.17</v>
      </c>
      <c r="G64" s="42">
        <f t="shared" si="54"/>
        <v>1013.36</v>
      </c>
      <c r="H64" s="42">
        <f t="shared" si="54"/>
        <v>1012.65</v>
      </c>
      <c r="I64" s="42">
        <f t="shared" si="54"/>
        <v>1140.48</v>
      </c>
      <c r="J64" s="42">
        <f t="shared" si="54"/>
        <v>1139.9100000000001</v>
      </c>
      <c r="K64" s="42">
        <f t="shared" si="54"/>
        <v>1146.07</v>
      </c>
      <c r="L64" s="42">
        <f t="shared" si="54"/>
        <v>1153.73</v>
      </c>
      <c r="M64" s="42">
        <f t="shared" si="54"/>
        <v>1152.8800000000001</v>
      </c>
      <c r="N64" s="42">
        <f t="shared" si="54"/>
        <v>1159.31</v>
      </c>
      <c r="O64" s="42">
        <f t="shared" si="54"/>
        <v>1164.45</v>
      </c>
      <c r="P64" s="42">
        <f t="shared" si="54"/>
        <v>1150.3800000000001</v>
      </c>
      <c r="Q64" s="42">
        <f t="shared" si="54"/>
        <v>1163.69</v>
      </c>
      <c r="R64" s="42">
        <f t="shared" si="54"/>
        <v>1165.07</v>
      </c>
      <c r="S64" s="42">
        <f t="shared" si="54"/>
        <v>1165.71</v>
      </c>
      <c r="T64" s="42">
        <f t="shared" si="54"/>
        <v>1166.71</v>
      </c>
      <c r="U64" s="42">
        <f t="shared" si="54"/>
        <v>1162.2</v>
      </c>
      <c r="V64" s="42">
        <f t="shared" si="54"/>
        <v>1162.83</v>
      </c>
      <c r="W64" s="42">
        <f t="shared" si="54"/>
        <v>1163.53</v>
      </c>
      <c r="X64" s="42">
        <f t="shared" si="54"/>
        <v>1194.4000000000001</v>
      </c>
      <c r="Y64" s="42">
        <f t="shared" si="54"/>
        <v>1171.6300000000001</v>
      </c>
    </row>
    <row r="65" spans="1:25" ht="15.75" x14ac:dyDescent="0.25">
      <c r="A65" s="41">
        <v>25</v>
      </c>
      <c r="B65" s="42">
        <f t="shared" ref="B65:Y65" si="55">ROUND(B209+$L$220+$L$221+B249,2)</f>
        <v>1170.97</v>
      </c>
      <c r="C65" s="42">
        <f t="shared" si="55"/>
        <v>1157.07</v>
      </c>
      <c r="D65" s="42">
        <f t="shared" si="55"/>
        <v>1150.08</v>
      </c>
      <c r="E65" s="42">
        <f t="shared" si="55"/>
        <v>1151</v>
      </c>
      <c r="F65" s="42">
        <f t="shared" si="55"/>
        <v>1144.17</v>
      </c>
      <c r="G65" s="42">
        <f t="shared" si="55"/>
        <v>1145.5</v>
      </c>
      <c r="H65" s="42">
        <f t="shared" si="55"/>
        <v>1148.04</v>
      </c>
      <c r="I65" s="42">
        <f t="shared" si="55"/>
        <v>1185.1400000000001</v>
      </c>
      <c r="J65" s="42">
        <f t="shared" si="55"/>
        <v>1185.06</v>
      </c>
      <c r="K65" s="42">
        <f t="shared" si="55"/>
        <v>1190.5</v>
      </c>
      <c r="L65" s="42">
        <f t="shared" si="55"/>
        <v>1192.69</v>
      </c>
      <c r="M65" s="42">
        <f t="shared" si="55"/>
        <v>1180.79</v>
      </c>
      <c r="N65" s="42">
        <f t="shared" si="55"/>
        <v>1187.81</v>
      </c>
      <c r="O65" s="42">
        <f t="shared" si="55"/>
        <v>1192.69</v>
      </c>
      <c r="P65" s="42">
        <f t="shared" si="55"/>
        <v>1184.46</v>
      </c>
      <c r="Q65" s="42">
        <f t="shared" si="55"/>
        <v>1189.56</v>
      </c>
      <c r="R65" s="42">
        <f t="shared" si="55"/>
        <v>1187.6500000000001</v>
      </c>
      <c r="S65" s="42">
        <f t="shared" si="55"/>
        <v>1188.72</v>
      </c>
      <c r="T65" s="42">
        <f t="shared" si="55"/>
        <v>1183.9000000000001</v>
      </c>
      <c r="U65" s="42">
        <f t="shared" si="55"/>
        <v>1187.1600000000001</v>
      </c>
      <c r="V65" s="42">
        <f t="shared" si="55"/>
        <v>1190.27</v>
      </c>
      <c r="W65" s="42">
        <f t="shared" si="55"/>
        <v>1193.31</v>
      </c>
      <c r="X65" s="42">
        <f t="shared" si="55"/>
        <v>1210.51</v>
      </c>
      <c r="Y65" s="42">
        <f t="shared" si="55"/>
        <v>1206.99</v>
      </c>
    </row>
    <row r="66" spans="1:25" ht="15.75" x14ac:dyDescent="0.25">
      <c r="A66" s="41">
        <v>26</v>
      </c>
      <c r="B66" s="42">
        <f t="shared" ref="B66:Y66" si="56">ROUND(B210+$L$220+$L$221+B250,2)</f>
        <v>1199.48</v>
      </c>
      <c r="C66" s="42">
        <f t="shared" si="56"/>
        <v>1183.6199999999999</v>
      </c>
      <c r="D66" s="42">
        <f t="shared" si="56"/>
        <v>1178.29</v>
      </c>
      <c r="E66" s="42">
        <f t="shared" si="56"/>
        <v>1183.27</v>
      </c>
      <c r="F66" s="42">
        <f t="shared" si="56"/>
        <v>1188.8399999999999</v>
      </c>
      <c r="G66" s="42">
        <f t="shared" si="56"/>
        <v>1176.72</v>
      </c>
      <c r="H66" s="42">
        <f t="shared" si="56"/>
        <v>1183.95</v>
      </c>
      <c r="I66" s="42">
        <f t="shared" si="56"/>
        <v>1185.19</v>
      </c>
      <c r="J66" s="42">
        <f t="shared" si="56"/>
        <v>1185.44</v>
      </c>
      <c r="K66" s="42">
        <f t="shared" si="56"/>
        <v>1186.03</v>
      </c>
      <c r="L66" s="42">
        <f t="shared" si="56"/>
        <v>1200.43</v>
      </c>
      <c r="M66" s="42">
        <f t="shared" si="56"/>
        <v>1201.99</v>
      </c>
      <c r="N66" s="42">
        <f t="shared" si="56"/>
        <v>1209.29</v>
      </c>
      <c r="O66" s="42">
        <f t="shared" si="56"/>
        <v>1211.23</v>
      </c>
      <c r="P66" s="42">
        <f t="shared" si="56"/>
        <v>1195.74</v>
      </c>
      <c r="Q66" s="42">
        <f t="shared" si="56"/>
        <v>1203.46</v>
      </c>
      <c r="R66" s="42">
        <f t="shared" si="56"/>
        <v>1212.4100000000001</v>
      </c>
      <c r="S66" s="42">
        <f t="shared" si="56"/>
        <v>1229.08</v>
      </c>
      <c r="T66" s="42">
        <f t="shared" si="56"/>
        <v>1210.55</v>
      </c>
      <c r="U66" s="42">
        <f t="shared" si="56"/>
        <v>1206.1099999999999</v>
      </c>
      <c r="V66" s="42">
        <f t="shared" si="56"/>
        <v>1204.54</v>
      </c>
      <c r="W66" s="42">
        <f t="shared" si="56"/>
        <v>1212.3599999999999</v>
      </c>
      <c r="X66" s="42">
        <f t="shared" si="56"/>
        <v>1219.29</v>
      </c>
      <c r="Y66" s="42">
        <f t="shared" si="56"/>
        <v>1217.6600000000001</v>
      </c>
    </row>
    <row r="67" spans="1:25" ht="15.75" x14ac:dyDescent="0.25">
      <c r="A67" s="41">
        <v>27</v>
      </c>
      <c r="B67" s="42">
        <f t="shared" ref="B67:Y67" si="57">ROUND(B211+$L$220+$L$221+B251,2)</f>
        <v>1215.71</v>
      </c>
      <c r="C67" s="42">
        <f t="shared" si="57"/>
        <v>1201.22</v>
      </c>
      <c r="D67" s="42">
        <f t="shared" si="57"/>
        <v>1189.1199999999999</v>
      </c>
      <c r="E67" s="42">
        <f t="shared" si="57"/>
        <v>1194.71</v>
      </c>
      <c r="F67" s="42">
        <f t="shared" si="57"/>
        <v>1191.29</v>
      </c>
      <c r="G67" s="42">
        <f t="shared" si="57"/>
        <v>1191.31</v>
      </c>
      <c r="H67" s="42">
        <f t="shared" si="57"/>
        <v>1185.6400000000001</v>
      </c>
      <c r="I67" s="42">
        <f t="shared" si="57"/>
        <v>1085.04</v>
      </c>
      <c r="J67" s="42">
        <f t="shared" si="57"/>
        <v>1085.28</v>
      </c>
      <c r="K67" s="42">
        <f t="shared" si="57"/>
        <v>1096.48</v>
      </c>
      <c r="L67" s="42">
        <f t="shared" si="57"/>
        <v>1095.92</v>
      </c>
      <c r="M67" s="42">
        <f t="shared" si="57"/>
        <v>1093.06</v>
      </c>
      <c r="N67" s="42">
        <f t="shared" si="57"/>
        <v>1102.03</v>
      </c>
      <c r="O67" s="42">
        <f t="shared" si="57"/>
        <v>1100.1400000000001</v>
      </c>
      <c r="P67" s="42">
        <f t="shared" si="57"/>
        <v>1099.8699999999999</v>
      </c>
      <c r="Q67" s="42">
        <f t="shared" si="57"/>
        <v>1096.48</v>
      </c>
      <c r="R67" s="42">
        <f t="shared" si="57"/>
        <v>1090.6600000000001</v>
      </c>
      <c r="S67" s="42">
        <f t="shared" si="57"/>
        <v>1099.73</v>
      </c>
      <c r="T67" s="42">
        <f t="shared" si="57"/>
        <v>1102.75</v>
      </c>
      <c r="U67" s="42">
        <f t="shared" si="57"/>
        <v>1086.57</v>
      </c>
      <c r="V67" s="42">
        <f t="shared" si="57"/>
        <v>1086.31</v>
      </c>
      <c r="W67" s="42">
        <f t="shared" si="57"/>
        <v>1102.3399999999999</v>
      </c>
      <c r="X67" s="42">
        <f t="shared" si="57"/>
        <v>1108.18</v>
      </c>
      <c r="Y67" s="42">
        <f t="shared" si="57"/>
        <v>1110.3699999999999</v>
      </c>
    </row>
    <row r="68" spans="1:25" ht="15.75" x14ac:dyDescent="0.25">
      <c r="A68" s="41">
        <v>28</v>
      </c>
      <c r="B68" s="42">
        <f t="shared" ref="B68:Y68" si="58">ROUND(B212+$L$220+$L$221+B252,2)</f>
        <v>1106.9000000000001</v>
      </c>
      <c r="C68" s="42">
        <f t="shared" si="58"/>
        <v>1097.9000000000001</v>
      </c>
      <c r="D68" s="42">
        <f t="shared" si="58"/>
        <v>1098.6400000000001</v>
      </c>
      <c r="E68" s="42">
        <f t="shared" si="58"/>
        <v>1099.54</v>
      </c>
      <c r="F68" s="42">
        <f t="shared" si="58"/>
        <v>1099.1400000000001</v>
      </c>
      <c r="G68" s="42">
        <f t="shared" si="58"/>
        <v>1099.08</v>
      </c>
      <c r="H68" s="42">
        <f t="shared" si="58"/>
        <v>1097.83</v>
      </c>
      <c r="I68" s="42">
        <f t="shared" si="58"/>
        <v>1052.6300000000001</v>
      </c>
      <c r="J68" s="42">
        <f t="shared" si="58"/>
        <v>1054.82</v>
      </c>
      <c r="K68" s="42">
        <f t="shared" si="58"/>
        <v>1059.04</v>
      </c>
      <c r="L68" s="42">
        <f t="shared" si="58"/>
        <v>1065.9000000000001</v>
      </c>
      <c r="M68" s="42">
        <f t="shared" si="58"/>
        <v>1063.3399999999999</v>
      </c>
      <c r="N68" s="42">
        <f t="shared" si="58"/>
        <v>1067.8800000000001</v>
      </c>
      <c r="O68" s="42">
        <f t="shared" si="58"/>
        <v>1067.28</v>
      </c>
      <c r="P68" s="42">
        <f t="shared" si="58"/>
        <v>1071.79</v>
      </c>
      <c r="Q68" s="42">
        <f t="shared" si="58"/>
        <v>1071.8699999999999</v>
      </c>
      <c r="R68" s="42">
        <f t="shared" si="58"/>
        <v>1080.8499999999999</v>
      </c>
      <c r="S68" s="42">
        <f t="shared" si="58"/>
        <v>1078.76</v>
      </c>
      <c r="T68" s="42">
        <f t="shared" si="58"/>
        <v>1079.2</v>
      </c>
      <c r="U68" s="42">
        <f t="shared" si="58"/>
        <v>1072.6099999999999</v>
      </c>
      <c r="V68" s="42">
        <f t="shared" si="58"/>
        <v>1074.8900000000001</v>
      </c>
      <c r="W68" s="42">
        <f t="shared" si="58"/>
        <v>1077.8599999999999</v>
      </c>
      <c r="X68" s="42">
        <f t="shared" si="58"/>
        <v>1081.68</v>
      </c>
      <c r="Y68" s="42">
        <f t="shared" si="58"/>
        <v>1082.8</v>
      </c>
    </row>
    <row r="69" spans="1:25" ht="15.75" x14ac:dyDescent="0.25">
      <c r="A69" s="41">
        <v>29</v>
      </c>
      <c r="B69" s="42">
        <f t="shared" ref="B69:Y69" si="59">ROUND(B213+$L$220+$L$221+B253,2)</f>
        <v>1083.75</v>
      </c>
      <c r="C69" s="42">
        <f t="shared" si="59"/>
        <v>1072.8900000000001</v>
      </c>
      <c r="D69" s="42">
        <f t="shared" si="59"/>
        <v>1072.1099999999999</v>
      </c>
      <c r="E69" s="42">
        <f t="shared" si="59"/>
        <v>1069.51</v>
      </c>
      <c r="F69" s="42">
        <f t="shared" si="59"/>
        <v>1068.3800000000001</v>
      </c>
      <c r="G69" s="42">
        <f t="shared" si="59"/>
        <v>1067.51</v>
      </c>
      <c r="H69" s="42">
        <f t="shared" si="59"/>
        <v>1065.57</v>
      </c>
      <c r="I69" s="42">
        <f t="shared" si="59"/>
        <v>1017.63</v>
      </c>
      <c r="J69" s="42">
        <f t="shared" si="59"/>
        <v>1014.54</v>
      </c>
      <c r="K69" s="42">
        <f t="shared" si="59"/>
        <v>1021.29</v>
      </c>
      <c r="L69" s="42">
        <f t="shared" si="59"/>
        <v>1029.99</v>
      </c>
      <c r="M69" s="42">
        <f t="shared" si="59"/>
        <v>1031.17</v>
      </c>
      <c r="N69" s="42">
        <f t="shared" si="59"/>
        <v>1032.75</v>
      </c>
      <c r="O69" s="42">
        <f t="shared" si="59"/>
        <v>1019.51</v>
      </c>
      <c r="P69" s="42">
        <f t="shared" si="59"/>
        <v>1039</v>
      </c>
      <c r="Q69" s="42">
        <f t="shared" si="59"/>
        <v>1028.5899999999999</v>
      </c>
      <c r="R69" s="42">
        <f t="shared" si="59"/>
        <v>1025.53</v>
      </c>
      <c r="S69" s="42">
        <f t="shared" si="59"/>
        <v>1030.8399999999999</v>
      </c>
      <c r="T69" s="42">
        <f t="shared" si="59"/>
        <v>1023.69</v>
      </c>
      <c r="U69" s="42">
        <f t="shared" si="59"/>
        <v>1017.9</v>
      </c>
      <c r="V69" s="42">
        <f t="shared" si="59"/>
        <v>1023.81</v>
      </c>
      <c r="W69" s="42">
        <f t="shared" si="59"/>
        <v>1049.3599999999999</v>
      </c>
      <c r="X69" s="42">
        <f t="shared" si="59"/>
        <v>1305.79</v>
      </c>
      <c r="Y69" s="42">
        <f t="shared" si="59"/>
        <v>1110.8699999999999</v>
      </c>
    </row>
    <row r="70" spans="1:25" ht="15.75" x14ac:dyDescent="0.25">
      <c r="A70" s="41">
        <v>30</v>
      </c>
      <c r="B70" s="42">
        <f t="shared" ref="B70:Y70" si="60">ROUND(B214+$L$220+$L$221+B254,2)</f>
        <v>1022.1</v>
      </c>
      <c r="C70" s="42">
        <f t="shared" si="60"/>
        <v>1021.98</v>
      </c>
      <c r="D70" s="42">
        <f t="shared" si="60"/>
        <v>1022.29</v>
      </c>
      <c r="E70" s="42">
        <f t="shared" si="60"/>
        <v>1022.37</v>
      </c>
      <c r="F70" s="42">
        <f t="shared" si="60"/>
        <v>1019.26</v>
      </c>
      <c r="G70" s="42">
        <f t="shared" si="60"/>
        <v>1015.79</v>
      </c>
      <c r="H70" s="42">
        <f t="shared" si="60"/>
        <v>1016.7</v>
      </c>
      <c r="I70" s="42">
        <f t="shared" si="60"/>
        <v>1050.1400000000001</v>
      </c>
      <c r="J70" s="42">
        <f t="shared" si="60"/>
        <v>1042.98</v>
      </c>
      <c r="K70" s="42">
        <f t="shared" si="60"/>
        <v>1056.8800000000001</v>
      </c>
      <c r="L70" s="42">
        <f t="shared" si="60"/>
        <v>1062.26</v>
      </c>
      <c r="M70" s="42">
        <f t="shared" si="60"/>
        <v>1067.6600000000001</v>
      </c>
      <c r="N70" s="42">
        <f t="shared" si="60"/>
        <v>1281.4100000000001</v>
      </c>
      <c r="O70" s="42">
        <f t="shared" si="60"/>
        <v>1324.41</v>
      </c>
      <c r="P70" s="42">
        <f t="shared" si="60"/>
        <v>1301.08</v>
      </c>
      <c r="Q70" s="42">
        <f t="shared" si="60"/>
        <v>1299.8699999999999</v>
      </c>
      <c r="R70" s="42">
        <f t="shared" si="60"/>
        <v>1480.67</v>
      </c>
      <c r="S70" s="42">
        <f t="shared" si="60"/>
        <v>1534.48</v>
      </c>
      <c r="T70" s="42">
        <f t="shared" si="60"/>
        <v>1323.77</v>
      </c>
      <c r="U70" s="42">
        <f t="shared" si="60"/>
        <v>1309.82</v>
      </c>
      <c r="V70" s="42">
        <f t="shared" si="60"/>
        <v>1051</v>
      </c>
      <c r="W70" s="42">
        <f t="shared" si="60"/>
        <v>1064.27</v>
      </c>
      <c r="X70" s="42">
        <f t="shared" si="60"/>
        <v>1354.92</v>
      </c>
      <c r="Y70" s="42">
        <f t="shared" si="60"/>
        <v>1191.77</v>
      </c>
    </row>
    <row r="71" spans="1:25" ht="15.75" outlineLevel="1" x14ac:dyDescent="0.25">
      <c r="A71" s="41">
        <v>31</v>
      </c>
      <c r="B71" s="42">
        <f t="shared" ref="B71:Y71" si="61">ROUND(B215+$L$220+$L$221+B255,2)</f>
        <v>1058.47</v>
      </c>
      <c r="C71" s="42">
        <f t="shared" si="61"/>
        <v>1054.1099999999999</v>
      </c>
      <c r="D71" s="42">
        <f t="shared" si="61"/>
        <v>1097.2</v>
      </c>
      <c r="E71" s="42">
        <f t="shared" si="61"/>
        <v>1080.22</v>
      </c>
      <c r="F71" s="42">
        <f t="shared" si="61"/>
        <v>1081.0999999999999</v>
      </c>
      <c r="G71" s="42">
        <f t="shared" si="61"/>
        <v>1074.75</v>
      </c>
      <c r="H71" s="42">
        <f t="shared" si="61"/>
        <v>1079.77</v>
      </c>
      <c r="I71" s="42">
        <f t="shared" si="61"/>
        <v>1099.46</v>
      </c>
      <c r="J71" s="42">
        <f t="shared" si="61"/>
        <v>1103.81</v>
      </c>
      <c r="K71" s="42">
        <f t="shared" si="61"/>
        <v>1112.02</v>
      </c>
      <c r="L71" s="42">
        <f t="shared" si="61"/>
        <v>1095.33</v>
      </c>
      <c r="M71" s="42">
        <f t="shared" si="61"/>
        <v>1094.53</v>
      </c>
      <c r="N71" s="42">
        <f t="shared" si="61"/>
        <v>1227.53</v>
      </c>
      <c r="O71" s="42">
        <f t="shared" si="61"/>
        <v>1291.6400000000001</v>
      </c>
      <c r="P71" s="42">
        <f t="shared" si="61"/>
        <v>1283.92</v>
      </c>
      <c r="Q71" s="42">
        <f t="shared" si="61"/>
        <v>1279.54</v>
      </c>
      <c r="R71" s="42">
        <f t="shared" si="61"/>
        <v>1270.6400000000001</v>
      </c>
      <c r="S71" s="42">
        <f t="shared" si="61"/>
        <v>1406.07</v>
      </c>
      <c r="T71" s="42">
        <f t="shared" si="61"/>
        <v>1406.89</v>
      </c>
      <c r="U71" s="42">
        <f t="shared" si="61"/>
        <v>1281.3399999999999</v>
      </c>
      <c r="V71" s="42">
        <f t="shared" si="61"/>
        <v>1088.07</v>
      </c>
      <c r="W71" s="42">
        <f t="shared" si="61"/>
        <v>1099.8800000000001</v>
      </c>
      <c r="X71" s="42">
        <f t="shared" si="61"/>
        <v>1109.47</v>
      </c>
      <c r="Y71" s="42">
        <f t="shared" si="61"/>
        <v>1114.28</v>
      </c>
    </row>
    <row r="72" spans="1:25" ht="15.75" x14ac:dyDescent="0.25">
      <c r="A72" s="5"/>
      <c r="B72" s="5"/>
      <c r="C72" s="5"/>
      <c r="D72" s="5"/>
      <c r="E72" s="5"/>
      <c r="F72" s="5"/>
      <c r="G72" s="5"/>
      <c r="H72" s="5"/>
      <c r="I72" s="5"/>
      <c r="J72" s="5"/>
      <c r="K72" s="5"/>
      <c r="L72" s="5"/>
      <c r="M72" s="5"/>
      <c r="N72" s="5"/>
      <c r="O72" s="5"/>
      <c r="P72" s="5"/>
      <c r="Q72" s="5"/>
      <c r="R72" s="5"/>
      <c r="S72" s="5"/>
      <c r="T72" s="5"/>
      <c r="U72" s="5"/>
      <c r="V72" s="5"/>
      <c r="W72" s="5"/>
      <c r="X72" s="5"/>
      <c r="Y72" s="5"/>
    </row>
    <row r="73" spans="1:25" ht="18.75" x14ac:dyDescent="0.25">
      <c r="A73" s="189" t="s">
        <v>0</v>
      </c>
      <c r="B73" s="190" t="s">
        <v>74</v>
      </c>
      <c r="C73" s="190"/>
      <c r="D73" s="190"/>
      <c r="E73" s="190"/>
      <c r="F73" s="190"/>
      <c r="G73" s="190"/>
      <c r="H73" s="190"/>
      <c r="I73" s="190"/>
      <c r="J73" s="190"/>
      <c r="K73" s="190"/>
      <c r="L73" s="190"/>
      <c r="M73" s="190"/>
      <c r="N73" s="190"/>
      <c r="O73" s="190"/>
      <c r="P73" s="190"/>
      <c r="Q73" s="190"/>
      <c r="R73" s="190"/>
      <c r="S73" s="190"/>
      <c r="T73" s="190"/>
      <c r="U73" s="190"/>
      <c r="V73" s="190"/>
      <c r="W73" s="190"/>
      <c r="X73" s="190"/>
      <c r="Y73" s="190"/>
    </row>
    <row r="74" spans="1:25" ht="15.75" x14ac:dyDescent="0.25">
      <c r="A74" s="189"/>
      <c r="B74" s="40" t="s">
        <v>50</v>
      </c>
      <c r="C74" s="40" t="s">
        <v>51</v>
      </c>
      <c r="D74" s="40" t="s">
        <v>52</v>
      </c>
      <c r="E74" s="40" t="s">
        <v>53</v>
      </c>
      <c r="F74" s="40" t="s">
        <v>54</v>
      </c>
      <c r="G74" s="40" t="s">
        <v>55</v>
      </c>
      <c r="H74" s="40" t="s">
        <v>56</v>
      </c>
      <c r="I74" s="40" t="s">
        <v>57</v>
      </c>
      <c r="J74" s="40" t="s">
        <v>58</v>
      </c>
      <c r="K74" s="40" t="s">
        <v>59</v>
      </c>
      <c r="L74" s="40" t="s">
        <v>60</v>
      </c>
      <c r="M74" s="40" t="s">
        <v>61</v>
      </c>
      <c r="N74" s="40" t="s">
        <v>62</v>
      </c>
      <c r="O74" s="40" t="s">
        <v>63</v>
      </c>
      <c r="P74" s="40" t="s">
        <v>64</v>
      </c>
      <c r="Q74" s="40" t="s">
        <v>65</v>
      </c>
      <c r="R74" s="40" t="s">
        <v>66</v>
      </c>
      <c r="S74" s="40" t="s">
        <v>67</v>
      </c>
      <c r="T74" s="40" t="s">
        <v>68</v>
      </c>
      <c r="U74" s="40" t="s">
        <v>69</v>
      </c>
      <c r="V74" s="40" t="s">
        <v>70</v>
      </c>
      <c r="W74" s="40" t="s">
        <v>71</v>
      </c>
      <c r="X74" s="40" t="s">
        <v>72</v>
      </c>
      <c r="Y74" s="40" t="s">
        <v>73</v>
      </c>
    </row>
    <row r="75" spans="1:25" ht="15.75" x14ac:dyDescent="0.25">
      <c r="A75" s="41">
        <v>1</v>
      </c>
      <c r="B75" s="42">
        <f t="shared" ref="B75:Y75" si="62">ROUND(B185+$M$220+$M$221+B225,2)</f>
        <v>1124.79</v>
      </c>
      <c r="C75" s="42">
        <f t="shared" si="62"/>
        <v>1101.44</v>
      </c>
      <c r="D75" s="42">
        <f t="shared" si="62"/>
        <v>1101.81</v>
      </c>
      <c r="E75" s="42">
        <f t="shared" si="62"/>
        <v>1103.6600000000001</v>
      </c>
      <c r="F75" s="42">
        <f t="shared" si="62"/>
        <v>1101.0999999999999</v>
      </c>
      <c r="G75" s="42">
        <f t="shared" si="62"/>
        <v>1088.82</v>
      </c>
      <c r="H75" s="42">
        <f t="shared" si="62"/>
        <v>1088.05</v>
      </c>
      <c r="I75" s="42">
        <f t="shared" si="62"/>
        <v>876.91</v>
      </c>
      <c r="J75" s="42">
        <f t="shared" si="62"/>
        <v>872.16</v>
      </c>
      <c r="K75" s="42">
        <f t="shared" si="62"/>
        <v>873.47</v>
      </c>
      <c r="L75" s="42">
        <f t="shared" si="62"/>
        <v>875.04</v>
      </c>
      <c r="M75" s="42">
        <f t="shared" si="62"/>
        <v>883.53</v>
      </c>
      <c r="N75" s="42">
        <f t="shared" si="62"/>
        <v>889.09</v>
      </c>
      <c r="O75" s="42">
        <f t="shared" si="62"/>
        <v>888.2</v>
      </c>
      <c r="P75" s="42">
        <f t="shared" si="62"/>
        <v>889.19</v>
      </c>
      <c r="Q75" s="42">
        <f t="shared" si="62"/>
        <v>889.29</v>
      </c>
      <c r="R75" s="42">
        <f t="shared" si="62"/>
        <v>891.97</v>
      </c>
      <c r="S75" s="42">
        <f t="shared" si="62"/>
        <v>891.14</v>
      </c>
      <c r="T75" s="42">
        <f t="shared" si="62"/>
        <v>889.87</v>
      </c>
      <c r="U75" s="42">
        <f t="shared" si="62"/>
        <v>885.81</v>
      </c>
      <c r="V75" s="42">
        <f t="shared" si="62"/>
        <v>882.39</v>
      </c>
      <c r="W75" s="42">
        <f t="shared" si="62"/>
        <v>889.09</v>
      </c>
      <c r="X75" s="42">
        <f t="shared" si="62"/>
        <v>891.48</v>
      </c>
      <c r="Y75" s="42">
        <f t="shared" si="62"/>
        <v>889.31</v>
      </c>
    </row>
    <row r="76" spans="1:25" ht="15.75" x14ac:dyDescent="0.25">
      <c r="A76" s="41">
        <v>2</v>
      </c>
      <c r="B76" s="42">
        <f t="shared" ref="B76:Y76" si="63">ROUND(B186+$M$220+$M$221+B226,2)</f>
        <v>892.02</v>
      </c>
      <c r="C76" s="42">
        <f t="shared" si="63"/>
        <v>890.42</v>
      </c>
      <c r="D76" s="42">
        <f t="shared" si="63"/>
        <v>876.79</v>
      </c>
      <c r="E76" s="42">
        <f t="shared" si="63"/>
        <v>878.59</v>
      </c>
      <c r="F76" s="42">
        <f t="shared" si="63"/>
        <v>876.48</v>
      </c>
      <c r="G76" s="42">
        <f t="shared" si="63"/>
        <v>873.34</v>
      </c>
      <c r="H76" s="42">
        <f t="shared" si="63"/>
        <v>866.98</v>
      </c>
      <c r="I76" s="42">
        <f t="shared" si="63"/>
        <v>1218.72</v>
      </c>
      <c r="J76" s="42">
        <f t="shared" si="63"/>
        <v>1230.8599999999999</v>
      </c>
      <c r="K76" s="42">
        <f t="shared" si="63"/>
        <v>1234.07</v>
      </c>
      <c r="L76" s="42">
        <f t="shared" si="63"/>
        <v>1231.6400000000001</v>
      </c>
      <c r="M76" s="42">
        <f t="shared" si="63"/>
        <v>1229.49</v>
      </c>
      <c r="N76" s="42">
        <f t="shared" si="63"/>
        <v>1249.74</v>
      </c>
      <c r="O76" s="42">
        <f t="shared" si="63"/>
        <v>1240.1199999999999</v>
      </c>
      <c r="P76" s="42">
        <f t="shared" si="63"/>
        <v>1226.17</v>
      </c>
      <c r="Q76" s="42">
        <f t="shared" si="63"/>
        <v>1237.72</v>
      </c>
      <c r="R76" s="42">
        <f t="shared" si="63"/>
        <v>1233.54</v>
      </c>
      <c r="S76" s="42">
        <f t="shared" si="63"/>
        <v>1270.1600000000001</v>
      </c>
      <c r="T76" s="42">
        <f t="shared" si="63"/>
        <v>1260.69</v>
      </c>
      <c r="U76" s="42">
        <f t="shared" si="63"/>
        <v>1246.6300000000001</v>
      </c>
      <c r="V76" s="42">
        <f t="shared" si="63"/>
        <v>1243.3</v>
      </c>
      <c r="W76" s="42">
        <f t="shared" si="63"/>
        <v>1246.25</v>
      </c>
      <c r="X76" s="42">
        <f t="shared" si="63"/>
        <v>1248.92</v>
      </c>
      <c r="Y76" s="42">
        <f t="shared" si="63"/>
        <v>1246.67</v>
      </c>
    </row>
    <row r="77" spans="1:25" ht="15.75" x14ac:dyDescent="0.25">
      <c r="A77" s="41">
        <v>3</v>
      </c>
      <c r="B77" s="42">
        <f t="shared" ref="B77:Y77" si="64">ROUND(B187+$M$220+$M$221+B227,2)</f>
        <v>1247.98</v>
      </c>
      <c r="C77" s="42">
        <f t="shared" si="64"/>
        <v>1245.52</v>
      </c>
      <c r="D77" s="42">
        <f t="shared" si="64"/>
        <v>1245.1500000000001</v>
      </c>
      <c r="E77" s="42">
        <f t="shared" si="64"/>
        <v>1246.19</v>
      </c>
      <c r="F77" s="42">
        <f t="shared" si="64"/>
        <v>1244.1500000000001</v>
      </c>
      <c r="G77" s="42">
        <f t="shared" si="64"/>
        <v>1236.46</v>
      </c>
      <c r="H77" s="42">
        <f t="shared" si="64"/>
        <v>1227.17</v>
      </c>
      <c r="I77" s="42">
        <f t="shared" si="64"/>
        <v>1152.3900000000001</v>
      </c>
      <c r="J77" s="42">
        <f t="shared" si="64"/>
        <v>1140.24</v>
      </c>
      <c r="K77" s="42">
        <f t="shared" si="64"/>
        <v>1156.1199999999999</v>
      </c>
      <c r="L77" s="42">
        <f t="shared" si="64"/>
        <v>1163.5</v>
      </c>
      <c r="M77" s="42">
        <f t="shared" si="64"/>
        <v>1160.74</v>
      </c>
      <c r="N77" s="42">
        <f t="shared" si="64"/>
        <v>1160.51</v>
      </c>
      <c r="O77" s="42">
        <f t="shared" si="64"/>
        <v>1159.57</v>
      </c>
      <c r="P77" s="42">
        <f t="shared" si="64"/>
        <v>1173.83</v>
      </c>
      <c r="Q77" s="42">
        <f t="shared" si="64"/>
        <v>1180.6199999999999</v>
      </c>
      <c r="R77" s="42">
        <f t="shared" si="64"/>
        <v>1182.6400000000001</v>
      </c>
      <c r="S77" s="42">
        <f t="shared" si="64"/>
        <v>1178.5999999999999</v>
      </c>
      <c r="T77" s="42">
        <f t="shared" si="64"/>
        <v>1179.1099999999999</v>
      </c>
      <c r="U77" s="42">
        <f t="shared" si="64"/>
        <v>1174.6500000000001</v>
      </c>
      <c r="V77" s="42">
        <f t="shared" si="64"/>
        <v>1165.6199999999999</v>
      </c>
      <c r="W77" s="42">
        <f t="shared" si="64"/>
        <v>1173.6300000000001</v>
      </c>
      <c r="X77" s="42">
        <f t="shared" si="64"/>
        <v>1182.2</v>
      </c>
      <c r="Y77" s="42">
        <f t="shared" si="64"/>
        <v>1167.3699999999999</v>
      </c>
    </row>
    <row r="78" spans="1:25" ht="15.75" x14ac:dyDescent="0.25">
      <c r="A78" s="41">
        <v>4</v>
      </c>
      <c r="B78" s="42">
        <f t="shared" ref="B78:Y78" si="65">ROUND(B188+$M$220+$M$221+B228,2)</f>
        <v>1168.81</v>
      </c>
      <c r="C78" s="42">
        <f t="shared" si="65"/>
        <v>1167.1300000000001</v>
      </c>
      <c r="D78" s="42">
        <f t="shared" si="65"/>
        <v>1164.6300000000001</v>
      </c>
      <c r="E78" s="42">
        <f t="shared" si="65"/>
        <v>1165.47</v>
      </c>
      <c r="F78" s="42">
        <f t="shared" si="65"/>
        <v>1164.26</v>
      </c>
      <c r="G78" s="42">
        <f t="shared" si="65"/>
        <v>1160.51</v>
      </c>
      <c r="H78" s="42">
        <f t="shared" si="65"/>
        <v>1160.83</v>
      </c>
      <c r="I78" s="42">
        <f t="shared" si="65"/>
        <v>1210.49</v>
      </c>
      <c r="J78" s="42">
        <f t="shared" si="65"/>
        <v>1211.17</v>
      </c>
      <c r="K78" s="42">
        <f t="shared" si="65"/>
        <v>1209.6600000000001</v>
      </c>
      <c r="L78" s="42">
        <f t="shared" si="65"/>
        <v>1190.79</v>
      </c>
      <c r="M78" s="42">
        <f t="shared" si="65"/>
        <v>1213.47</v>
      </c>
      <c r="N78" s="42">
        <f t="shared" si="65"/>
        <v>1221.8900000000001</v>
      </c>
      <c r="O78" s="42">
        <f t="shared" si="65"/>
        <v>1223.47</v>
      </c>
      <c r="P78" s="42">
        <f t="shared" si="65"/>
        <v>1229.0999999999999</v>
      </c>
      <c r="Q78" s="42">
        <f t="shared" si="65"/>
        <v>1244.03</v>
      </c>
      <c r="R78" s="42">
        <f t="shared" si="65"/>
        <v>1244.6400000000001</v>
      </c>
      <c r="S78" s="42">
        <f t="shared" si="65"/>
        <v>1245.73</v>
      </c>
      <c r="T78" s="42">
        <f t="shared" si="65"/>
        <v>1247.43</v>
      </c>
      <c r="U78" s="42">
        <f t="shared" si="65"/>
        <v>1242.28</v>
      </c>
      <c r="V78" s="42">
        <f t="shared" si="65"/>
        <v>1239.99</v>
      </c>
      <c r="W78" s="42">
        <f t="shared" si="65"/>
        <v>1223.05</v>
      </c>
      <c r="X78" s="42">
        <f t="shared" si="65"/>
        <v>1225.97</v>
      </c>
      <c r="Y78" s="42">
        <f t="shared" si="65"/>
        <v>1227.69</v>
      </c>
    </row>
    <row r="79" spans="1:25" ht="15.75" x14ac:dyDescent="0.25">
      <c r="A79" s="41">
        <v>5</v>
      </c>
      <c r="B79" s="42">
        <f t="shared" ref="B79:Y79" si="66">ROUND(B189+$M$220+$M$221+B229,2)</f>
        <v>1221.55</v>
      </c>
      <c r="C79" s="42">
        <f t="shared" si="66"/>
        <v>1225.44</v>
      </c>
      <c r="D79" s="42">
        <f t="shared" si="66"/>
        <v>1233.8599999999999</v>
      </c>
      <c r="E79" s="42">
        <f t="shared" si="66"/>
        <v>1237.47</v>
      </c>
      <c r="F79" s="42">
        <f t="shared" si="66"/>
        <v>1227.81</v>
      </c>
      <c r="G79" s="42">
        <f t="shared" si="66"/>
        <v>1225.03</v>
      </c>
      <c r="H79" s="42">
        <f t="shared" si="66"/>
        <v>1233.48</v>
      </c>
      <c r="I79" s="42">
        <f t="shared" si="66"/>
        <v>1201.3900000000001</v>
      </c>
      <c r="J79" s="42">
        <f t="shared" si="66"/>
        <v>1201.71</v>
      </c>
      <c r="K79" s="42">
        <f t="shared" si="66"/>
        <v>1203.73</v>
      </c>
      <c r="L79" s="42">
        <f t="shared" si="66"/>
        <v>1187.1300000000001</v>
      </c>
      <c r="M79" s="42">
        <f t="shared" si="66"/>
        <v>1191.3900000000001</v>
      </c>
      <c r="N79" s="42">
        <f t="shared" si="66"/>
        <v>1180.53</v>
      </c>
      <c r="O79" s="42">
        <f t="shared" si="66"/>
        <v>1195.3699999999999</v>
      </c>
      <c r="P79" s="42">
        <f t="shared" si="66"/>
        <v>1187.54</v>
      </c>
      <c r="Q79" s="42">
        <f t="shared" si="66"/>
        <v>1197.28</v>
      </c>
      <c r="R79" s="42">
        <f t="shared" si="66"/>
        <v>1195.96</v>
      </c>
      <c r="S79" s="42">
        <f t="shared" si="66"/>
        <v>1193.6099999999999</v>
      </c>
      <c r="T79" s="42">
        <f t="shared" si="66"/>
        <v>1196.79</v>
      </c>
      <c r="U79" s="42">
        <f t="shared" si="66"/>
        <v>1193.74</v>
      </c>
      <c r="V79" s="42">
        <f t="shared" si="66"/>
        <v>1185.01</v>
      </c>
      <c r="W79" s="42">
        <f t="shared" si="66"/>
        <v>1196.23</v>
      </c>
      <c r="X79" s="42">
        <f t="shared" si="66"/>
        <v>1197.22</v>
      </c>
      <c r="Y79" s="42">
        <f t="shared" si="66"/>
        <v>1197.1400000000001</v>
      </c>
    </row>
    <row r="80" spans="1:25" ht="15.75" x14ac:dyDescent="0.25">
      <c r="A80" s="41">
        <v>6</v>
      </c>
      <c r="B80" s="42">
        <f t="shared" ref="B80:Y80" si="67">ROUND(B190+$M$220+$M$221+B230,2)</f>
        <v>1201.55</v>
      </c>
      <c r="C80" s="42">
        <f t="shared" si="67"/>
        <v>1194.55</v>
      </c>
      <c r="D80" s="42">
        <f t="shared" si="67"/>
        <v>1191.42</v>
      </c>
      <c r="E80" s="42">
        <f t="shared" si="67"/>
        <v>1189.58</v>
      </c>
      <c r="F80" s="42">
        <f t="shared" si="67"/>
        <v>1184.6199999999999</v>
      </c>
      <c r="G80" s="42">
        <f t="shared" si="67"/>
        <v>1189.1099999999999</v>
      </c>
      <c r="H80" s="42">
        <f t="shared" si="67"/>
        <v>1191.4000000000001</v>
      </c>
      <c r="I80" s="42">
        <f t="shared" si="67"/>
        <v>999.22</v>
      </c>
      <c r="J80" s="42">
        <f t="shared" si="67"/>
        <v>1011.56</v>
      </c>
      <c r="K80" s="42">
        <f t="shared" si="67"/>
        <v>1013.65</v>
      </c>
      <c r="L80" s="42">
        <f t="shared" si="67"/>
        <v>1015.23</v>
      </c>
      <c r="M80" s="42">
        <f t="shared" si="67"/>
        <v>1016.26</v>
      </c>
      <c r="N80" s="42">
        <f t="shared" si="67"/>
        <v>1015.92</v>
      </c>
      <c r="O80" s="42">
        <f t="shared" si="67"/>
        <v>1016.16</v>
      </c>
      <c r="P80" s="42">
        <f t="shared" si="67"/>
        <v>1017.63</v>
      </c>
      <c r="Q80" s="42">
        <f t="shared" si="67"/>
        <v>1018.91</v>
      </c>
      <c r="R80" s="42">
        <f t="shared" si="67"/>
        <v>1018.26</v>
      </c>
      <c r="S80" s="42">
        <f t="shared" si="67"/>
        <v>1012.65</v>
      </c>
      <c r="T80" s="42">
        <f t="shared" si="67"/>
        <v>1006.71</v>
      </c>
      <c r="U80" s="42">
        <f t="shared" si="67"/>
        <v>1007.98</v>
      </c>
      <c r="V80" s="42">
        <f t="shared" si="67"/>
        <v>1001.45</v>
      </c>
      <c r="W80" s="42">
        <f t="shared" si="67"/>
        <v>1008.19</v>
      </c>
      <c r="X80" s="42">
        <f t="shared" si="67"/>
        <v>1003.38</v>
      </c>
      <c r="Y80" s="42">
        <f t="shared" si="67"/>
        <v>1018.18</v>
      </c>
    </row>
    <row r="81" spans="1:25" ht="15.75" x14ac:dyDescent="0.25">
      <c r="A81" s="41">
        <v>7</v>
      </c>
      <c r="B81" s="42">
        <f t="shared" ref="B81:Y81" si="68">ROUND(B191+$M$220+$M$221+B231,2)</f>
        <v>1244.6199999999999</v>
      </c>
      <c r="C81" s="42">
        <f t="shared" si="68"/>
        <v>1229.3800000000001</v>
      </c>
      <c r="D81" s="42">
        <f t="shared" si="68"/>
        <v>1120.6300000000001</v>
      </c>
      <c r="E81" s="42">
        <f t="shared" si="68"/>
        <v>1174.29</v>
      </c>
      <c r="F81" s="42">
        <f t="shared" si="68"/>
        <v>1100.46</v>
      </c>
      <c r="G81" s="42">
        <f t="shared" si="68"/>
        <v>1090.33</v>
      </c>
      <c r="H81" s="42">
        <f t="shared" si="68"/>
        <v>1091.02</v>
      </c>
      <c r="I81" s="42">
        <f t="shared" si="68"/>
        <v>1286.6199999999999</v>
      </c>
      <c r="J81" s="42">
        <f t="shared" si="68"/>
        <v>1301.5</v>
      </c>
      <c r="K81" s="42">
        <f t="shared" si="68"/>
        <v>1315.82</v>
      </c>
      <c r="L81" s="42">
        <f t="shared" si="68"/>
        <v>1313.2</v>
      </c>
      <c r="M81" s="42">
        <f t="shared" si="68"/>
        <v>1334.05</v>
      </c>
      <c r="N81" s="42">
        <f t="shared" si="68"/>
        <v>1320.64</v>
      </c>
      <c r="O81" s="42">
        <f t="shared" si="68"/>
        <v>1319.9</v>
      </c>
      <c r="P81" s="42">
        <f t="shared" si="68"/>
        <v>1321.14</v>
      </c>
      <c r="Q81" s="42">
        <f t="shared" si="68"/>
        <v>1344.43</v>
      </c>
      <c r="R81" s="42">
        <f t="shared" si="68"/>
        <v>1337.01</v>
      </c>
      <c r="S81" s="42">
        <f t="shared" si="68"/>
        <v>1344.16</v>
      </c>
      <c r="T81" s="42">
        <f t="shared" si="68"/>
        <v>1334.6</v>
      </c>
      <c r="U81" s="42">
        <f t="shared" si="68"/>
        <v>1327.17</v>
      </c>
      <c r="V81" s="42">
        <f t="shared" si="68"/>
        <v>1405.82</v>
      </c>
      <c r="W81" s="42">
        <f t="shared" si="68"/>
        <v>1374.71</v>
      </c>
      <c r="X81" s="42">
        <f t="shared" si="68"/>
        <v>1376.41</v>
      </c>
      <c r="Y81" s="42">
        <f t="shared" si="68"/>
        <v>1319.63</v>
      </c>
    </row>
    <row r="82" spans="1:25" ht="15.75" x14ac:dyDescent="0.25">
      <c r="A82" s="41">
        <v>8</v>
      </c>
      <c r="B82" s="42">
        <f t="shared" ref="B82:Y82" si="69">ROUND(B192+$M$220+$M$221+B232,2)</f>
        <v>1365.13</v>
      </c>
      <c r="C82" s="42">
        <f t="shared" si="69"/>
        <v>1296.82</v>
      </c>
      <c r="D82" s="42">
        <f t="shared" si="69"/>
        <v>1267.18</v>
      </c>
      <c r="E82" s="42">
        <f t="shared" si="69"/>
        <v>1252.77</v>
      </c>
      <c r="F82" s="42">
        <f t="shared" si="69"/>
        <v>1270.52</v>
      </c>
      <c r="G82" s="42">
        <f t="shared" si="69"/>
        <v>1245.26</v>
      </c>
      <c r="H82" s="42">
        <f t="shared" si="69"/>
        <v>1265.5899999999999</v>
      </c>
      <c r="I82" s="42">
        <f t="shared" si="69"/>
        <v>1366.88</v>
      </c>
      <c r="J82" s="42">
        <f t="shared" si="69"/>
        <v>1361.28</v>
      </c>
      <c r="K82" s="42">
        <f t="shared" si="69"/>
        <v>1373.45</v>
      </c>
      <c r="L82" s="42">
        <f t="shared" si="69"/>
        <v>1364.78</v>
      </c>
      <c r="M82" s="42">
        <f t="shared" si="69"/>
        <v>1360.46</v>
      </c>
      <c r="N82" s="42">
        <f t="shared" si="69"/>
        <v>1355.85</v>
      </c>
      <c r="O82" s="42">
        <f t="shared" si="69"/>
        <v>1364.23</v>
      </c>
      <c r="P82" s="42">
        <f t="shared" si="69"/>
        <v>1356.13</v>
      </c>
      <c r="Q82" s="42">
        <f t="shared" si="69"/>
        <v>1352.17</v>
      </c>
      <c r="R82" s="42">
        <f t="shared" si="69"/>
        <v>1353.36</v>
      </c>
      <c r="S82" s="42">
        <f t="shared" si="69"/>
        <v>1357.49</v>
      </c>
      <c r="T82" s="42">
        <f t="shared" si="69"/>
        <v>1371.83</v>
      </c>
      <c r="U82" s="42">
        <f t="shared" si="69"/>
        <v>1364.88</v>
      </c>
      <c r="V82" s="42">
        <f t="shared" si="69"/>
        <v>1396.4</v>
      </c>
      <c r="W82" s="42">
        <f t="shared" si="69"/>
        <v>1388.15</v>
      </c>
      <c r="X82" s="42">
        <f t="shared" si="69"/>
        <v>1441.09</v>
      </c>
      <c r="Y82" s="42">
        <f t="shared" si="69"/>
        <v>1402.74</v>
      </c>
    </row>
    <row r="83" spans="1:25" ht="15.75" x14ac:dyDescent="0.25">
      <c r="A83" s="41">
        <v>9</v>
      </c>
      <c r="B83" s="42">
        <f t="shared" ref="B83:Y83" si="70">ROUND(B193+$M$220+$M$221+B233,2)</f>
        <v>1404.01</v>
      </c>
      <c r="C83" s="42">
        <f t="shared" si="70"/>
        <v>1393.93</v>
      </c>
      <c r="D83" s="42">
        <f t="shared" si="70"/>
        <v>1359.59</v>
      </c>
      <c r="E83" s="42">
        <f t="shared" si="70"/>
        <v>1366.71</v>
      </c>
      <c r="F83" s="42">
        <f t="shared" si="70"/>
        <v>1363.14</v>
      </c>
      <c r="G83" s="42">
        <f t="shared" si="70"/>
        <v>1352.86</v>
      </c>
      <c r="H83" s="42">
        <f t="shared" si="70"/>
        <v>1362.12</v>
      </c>
      <c r="I83" s="42">
        <f t="shared" si="70"/>
        <v>1318.27</v>
      </c>
      <c r="J83" s="42">
        <f t="shared" si="70"/>
        <v>1312.17</v>
      </c>
      <c r="K83" s="42">
        <f t="shared" si="70"/>
        <v>1323.34</v>
      </c>
      <c r="L83" s="42">
        <f t="shared" si="70"/>
        <v>1314.27</v>
      </c>
      <c r="M83" s="42">
        <f t="shared" si="70"/>
        <v>1306.03</v>
      </c>
      <c r="N83" s="42">
        <f t="shared" si="70"/>
        <v>1294.96</v>
      </c>
      <c r="O83" s="42">
        <f t="shared" si="70"/>
        <v>1312.46</v>
      </c>
      <c r="P83" s="42">
        <f t="shared" si="70"/>
        <v>1275.32</v>
      </c>
      <c r="Q83" s="42">
        <f t="shared" si="70"/>
        <v>1275.31</v>
      </c>
      <c r="R83" s="42">
        <f t="shared" si="70"/>
        <v>1266.1099999999999</v>
      </c>
      <c r="S83" s="42">
        <f t="shared" si="70"/>
        <v>1310.02</v>
      </c>
      <c r="T83" s="42">
        <f t="shared" si="70"/>
        <v>1307.8599999999999</v>
      </c>
      <c r="U83" s="42">
        <f t="shared" si="70"/>
        <v>1303.51</v>
      </c>
      <c r="V83" s="42">
        <f t="shared" si="70"/>
        <v>1312.45</v>
      </c>
      <c r="W83" s="42">
        <f t="shared" si="70"/>
        <v>1319.49</v>
      </c>
      <c r="X83" s="42">
        <f t="shared" si="70"/>
        <v>1328.66</v>
      </c>
      <c r="Y83" s="42">
        <f t="shared" si="70"/>
        <v>1295.44</v>
      </c>
    </row>
    <row r="84" spans="1:25" ht="15.75" x14ac:dyDescent="0.25">
      <c r="A84" s="41">
        <v>10</v>
      </c>
      <c r="B84" s="42">
        <f t="shared" ref="B84:Y84" si="71">ROUND(B194+$M$220+$M$221+B234,2)</f>
        <v>1325.45</v>
      </c>
      <c r="C84" s="42">
        <f t="shared" si="71"/>
        <v>1315.62</v>
      </c>
      <c r="D84" s="42">
        <f t="shared" si="71"/>
        <v>1315.31</v>
      </c>
      <c r="E84" s="42">
        <f t="shared" si="71"/>
        <v>1300.3</v>
      </c>
      <c r="F84" s="42">
        <f t="shared" si="71"/>
        <v>1292.3699999999999</v>
      </c>
      <c r="G84" s="42">
        <f t="shared" si="71"/>
        <v>1277.06</v>
      </c>
      <c r="H84" s="42">
        <f t="shared" si="71"/>
        <v>1269.46</v>
      </c>
      <c r="I84" s="42">
        <f t="shared" si="71"/>
        <v>1266.58</v>
      </c>
      <c r="J84" s="42">
        <f t="shared" si="71"/>
        <v>1270.08</v>
      </c>
      <c r="K84" s="42">
        <f t="shared" si="71"/>
        <v>1311.07</v>
      </c>
      <c r="L84" s="42">
        <f t="shared" si="71"/>
        <v>1283.45</v>
      </c>
      <c r="M84" s="42">
        <f t="shared" si="71"/>
        <v>1285.2</v>
      </c>
      <c r="N84" s="42">
        <f t="shared" si="71"/>
        <v>1290.1300000000001</v>
      </c>
      <c r="O84" s="42">
        <f t="shared" si="71"/>
        <v>1227.32</v>
      </c>
      <c r="P84" s="42">
        <f t="shared" si="71"/>
        <v>1191.8900000000001</v>
      </c>
      <c r="Q84" s="42">
        <f t="shared" si="71"/>
        <v>1201.8399999999999</v>
      </c>
      <c r="R84" s="42">
        <f t="shared" si="71"/>
        <v>1188.29</v>
      </c>
      <c r="S84" s="42">
        <f t="shared" si="71"/>
        <v>1173.69</v>
      </c>
      <c r="T84" s="42">
        <f t="shared" si="71"/>
        <v>1193.6500000000001</v>
      </c>
      <c r="U84" s="42">
        <f t="shared" si="71"/>
        <v>1225.5999999999999</v>
      </c>
      <c r="V84" s="42">
        <f t="shared" si="71"/>
        <v>1289.6300000000001</v>
      </c>
      <c r="W84" s="42">
        <f t="shared" si="71"/>
        <v>1297.6099999999999</v>
      </c>
      <c r="X84" s="42">
        <f t="shared" si="71"/>
        <v>1305.44</v>
      </c>
      <c r="Y84" s="42">
        <f t="shared" si="71"/>
        <v>1283.78</v>
      </c>
    </row>
    <row r="85" spans="1:25" ht="15.75" x14ac:dyDescent="0.25">
      <c r="A85" s="41">
        <v>11</v>
      </c>
      <c r="B85" s="42">
        <f t="shared" ref="B85:Y85" si="72">ROUND(B195+$M$220+$M$221+B235,2)</f>
        <v>1308.9000000000001</v>
      </c>
      <c r="C85" s="42">
        <f t="shared" si="72"/>
        <v>1302.94</v>
      </c>
      <c r="D85" s="42">
        <f t="shared" si="72"/>
        <v>1295.95</v>
      </c>
      <c r="E85" s="42">
        <f t="shared" si="72"/>
        <v>1266.6300000000001</v>
      </c>
      <c r="F85" s="42">
        <f t="shared" si="72"/>
        <v>1264.33</v>
      </c>
      <c r="G85" s="42">
        <f t="shared" si="72"/>
        <v>1258.1400000000001</v>
      </c>
      <c r="H85" s="42">
        <f t="shared" si="72"/>
        <v>1264.74</v>
      </c>
      <c r="I85" s="42">
        <f t="shared" si="72"/>
        <v>1215.21</v>
      </c>
      <c r="J85" s="42">
        <f t="shared" si="72"/>
        <v>1231.03</v>
      </c>
      <c r="K85" s="42">
        <f t="shared" si="72"/>
        <v>1259.79</v>
      </c>
      <c r="L85" s="42">
        <f t="shared" si="72"/>
        <v>1240.6300000000001</v>
      </c>
      <c r="M85" s="42">
        <f t="shared" si="72"/>
        <v>1260.47</v>
      </c>
      <c r="N85" s="42">
        <f t="shared" si="72"/>
        <v>1281.8499999999999</v>
      </c>
      <c r="O85" s="42">
        <f t="shared" si="72"/>
        <v>1286.3399999999999</v>
      </c>
      <c r="P85" s="42">
        <f t="shared" si="72"/>
        <v>1263</v>
      </c>
      <c r="Q85" s="42">
        <f t="shared" si="72"/>
        <v>1241.75</v>
      </c>
      <c r="R85" s="42">
        <f t="shared" si="72"/>
        <v>1238.96</v>
      </c>
      <c r="S85" s="42">
        <f t="shared" si="72"/>
        <v>1239.7</v>
      </c>
      <c r="T85" s="42">
        <f t="shared" si="72"/>
        <v>1236.3399999999999</v>
      </c>
      <c r="U85" s="42">
        <f t="shared" si="72"/>
        <v>1255.8499999999999</v>
      </c>
      <c r="V85" s="42">
        <f t="shared" si="72"/>
        <v>1324.18</v>
      </c>
      <c r="W85" s="42">
        <f t="shared" si="72"/>
        <v>1326.71</v>
      </c>
      <c r="X85" s="42">
        <f t="shared" si="72"/>
        <v>1343.55</v>
      </c>
      <c r="Y85" s="42">
        <f t="shared" si="72"/>
        <v>1276.3599999999999</v>
      </c>
    </row>
    <row r="86" spans="1:25" ht="15.75" x14ac:dyDescent="0.25">
      <c r="A86" s="41">
        <v>12</v>
      </c>
      <c r="B86" s="42">
        <f t="shared" ref="B86:Y86" si="73">ROUND(B196+$M$220+$M$221+B236,2)</f>
        <v>1294.92</v>
      </c>
      <c r="C86" s="42">
        <f t="shared" si="73"/>
        <v>1283.31</v>
      </c>
      <c r="D86" s="42">
        <f t="shared" si="73"/>
        <v>1266.24</v>
      </c>
      <c r="E86" s="42">
        <f t="shared" si="73"/>
        <v>1266.8900000000001</v>
      </c>
      <c r="F86" s="42">
        <f t="shared" si="73"/>
        <v>1263.79</v>
      </c>
      <c r="G86" s="42">
        <f t="shared" si="73"/>
        <v>1241.54</v>
      </c>
      <c r="H86" s="42">
        <f t="shared" si="73"/>
        <v>1234.49</v>
      </c>
      <c r="I86" s="42">
        <f t="shared" si="73"/>
        <v>1316.3</v>
      </c>
      <c r="J86" s="42">
        <f t="shared" si="73"/>
        <v>1317.81</v>
      </c>
      <c r="K86" s="42">
        <f t="shared" si="73"/>
        <v>1326.39</v>
      </c>
      <c r="L86" s="42">
        <f t="shared" si="73"/>
        <v>1311.22</v>
      </c>
      <c r="M86" s="42">
        <f t="shared" si="73"/>
        <v>1303.32</v>
      </c>
      <c r="N86" s="42">
        <f t="shared" si="73"/>
        <v>1309.0999999999999</v>
      </c>
      <c r="O86" s="42">
        <f t="shared" si="73"/>
        <v>1305.3800000000001</v>
      </c>
      <c r="P86" s="42">
        <f t="shared" si="73"/>
        <v>1303.95</v>
      </c>
      <c r="Q86" s="42">
        <f t="shared" si="73"/>
        <v>1299.5999999999999</v>
      </c>
      <c r="R86" s="42">
        <f t="shared" si="73"/>
        <v>1311.05</v>
      </c>
      <c r="S86" s="42">
        <f t="shared" si="73"/>
        <v>1308.74</v>
      </c>
      <c r="T86" s="42">
        <f t="shared" si="73"/>
        <v>1292.25</v>
      </c>
      <c r="U86" s="42">
        <f t="shared" si="73"/>
        <v>1290.69</v>
      </c>
      <c r="V86" s="42">
        <f t="shared" si="73"/>
        <v>1344.57</v>
      </c>
      <c r="W86" s="42">
        <f t="shared" si="73"/>
        <v>1347.03</v>
      </c>
      <c r="X86" s="42">
        <f t="shared" si="73"/>
        <v>1357.09</v>
      </c>
      <c r="Y86" s="42">
        <f t="shared" si="73"/>
        <v>1308.79</v>
      </c>
    </row>
    <row r="87" spans="1:25" ht="15.75" x14ac:dyDescent="0.25">
      <c r="A87" s="41">
        <v>13</v>
      </c>
      <c r="B87" s="42">
        <f t="shared" ref="B87:Y87" si="74">ROUND(B197+$M$220+$M$221+B237,2)</f>
        <v>1316.09</v>
      </c>
      <c r="C87" s="42">
        <f t="shared" si="74"/>
        <v>1301.9000000000001</v>
      </c>
      <c r="D87" s="42">
        <f t="shared" si="74"/>
        <v>1308.24</v>
      </c>
      <c r="E87" s="42">
        <f t="shared" si="74"/>
        <v>1305.71</v>
      </c>
      <c r="F87" s="42">
        <f t="shared" si="74"/>
        <v>1314.12</v>
      </c>
      <c r="G87" s="42">
        <f t="shared" si="74"/>
        <v>1298.23</v>
      </c>
      <c r="H87" s="42">
        <f t="shared" si="74"/>
        <v>1310.29</v>
      </c>
      <c r="I87" s="42">
        <f t="shared" si="74"/>
        <v>1284.8800000000001</v>
      </c>
      <c r="J87" s="42">
        <f t="shared" si="74"/>
        <v>1285.8599999999999</v>
      </c>
      <c r="K87" s="42">
        <f t="shared" si="74"/>
        <v>1293.19</v>
      </c>
      <c r="L87" s="42">
        <f t="shared" si="74"/>
        <v>1301.56</v>
      </c>
      <c r="M87" s="42">
        <f t="shared" si="74"/>
        <v>1299.43</v>
      </c>
      <c r="N87" s="42">
        <f t="shared" si="74"/>
        <v>1299.48</v>
      </c>
      <c r="O87" s="42">
        <f t="shared" si="74"/>
        <v>1296.6400000000001</v>
      </c>
      <c r="P87" s="42">
        <f t="shared" si="74"/>
        <v>1303.4000000000001</v>
      </c>
      <c r="Q87" s="42">
        <f t="shared" si="74"/>
        <v>1308.21</v>
      </c>
      <c r="R87" s="42">
        <f t="shared" si="74"/>
        <v>1314.61</v>
      </c>
      <c r="S87" s="42">
        <f t="shared" si="74"/>
        <v>1311.53</v>
      </c>
      <c r="T87" s="42">
        <f t="shared" si="74"/>
        <v>1310.3699999999999</v>
      </c>
      <c r="U87" s="42">
        <f t="shared" si="74"/>
        <v>1306.98</v>
      </c>
      <c r="V87" s="42">
        <f t="shared" si="74"/>
        <v>1295.74</v>
      </c>
      <c r="W87" s="42">
        <f t="shared" si="74"/>
        <v>1312.22</v>
      </c>
      <c r="X87" s="42">
        <f t="shared" si="74"/>
        <v>1300.72</v>
      </c>
      <c r="Y87" s="42">
        <f t="shared" si="74"/>
        <v>1310.83</v>
      </c>
    </row>
    <row r="88" spans="1:25" ht="15.75" x14ac:dyDescent="0.25">
      <c r="A88" s="41">
        <v>14</v>
      </c>
      <c r="B88" s="42">
        <f t="shared" ref="B88:Y88" si="75">ROUND(B198+$M$220+$M$221+B238,2)</f>
        <v>1308.83</v>
      </c>
      <c r="C88" s="42">
        <f t="shared" si="75"/>
        <v>1296.83</v>
      </c>
      <c r="D88" s="42">
        <f t="shared" si="75"/>
        <v>1292.18</v>
      </c>
      <c r="E88" s="42">
        <f t="shared" si="75"/>
        <v>1292.69</v>
      </c>
      <c r="F88" s="42">
        <f t="shared" si="75"/>
        <v>1296.31</v>
      </c>
      <c r="G88" s="42">
        <f t="shared" si="75"/>
        <v>1294.9000000000001</v>
      </c>
      <c r="H88" s="42">
        <f t="shared" si="75"/>
        <v>1298.93</v>
      </c>
      <c r="I88" s="42">
        <f t="shared" si="75"/>
        <v>1181.8499999999999</v>
      </c>
      <c r="J88" s="42">
        <f t="shared" si="75"/>
        <v>1175.48</v>
      </c>
      <c r="K88" s="42">
        <f t="shared" si="75"/>
        <v>1180.4000000000001</v>
      </c>
      <c r="L88" s="42">
        <f t="shared" si="75"/>
        <v>1192.44</v>
      </c>
      <c r="M88" s="42">
        <f t="shared" si="75"/>
        <v>1193.92</v>
      </c>
      <c r="N88" s="42">
        <f t="shared" si="75"/>
        <v>1191.19</v>
      </c>
      <c r="O88" s="42">
        <f t="shared" si="75"/>
        <v>1198.0999999999999</v>
      </c>
      <c r="P88" s="42">
        <f t="shared" si="75"/>
        <v>1205.78</v>
      </c>
      <c r="Q88" s="42">
        <f t="shared" si="75"/>
        <v>1193.3800000000001</v>
      </c>
      <c r="R88" s="42">
        <f t="shared" si="75"/>
        <v>1197.8900000000001</v>
      </c>
      <c r="S88" s="42">
        <f t="shared" si="75"/>
        <v>1189.6199999999999</v>
      </c>
      <c r="T88" s="42">
        <f t="shared" si="75"/>
        <v>1179.21</v>
      </c>
      <c r="U88" s="42">
        <f t="shared" si="75"/>
        <v>1178.43</v>
      </c>
      <c r="V88" s="42">
        <f t="shared" si="75"/>
        <v>1184.81</v>
      </c>
      <c r="W88" s="42">
        <f t="shared" si="75"/>
        <v>1187.99</v>
      </c>
      <c r="X88" s="42">
        <f t="shared" si="75"/>
        <v>1190.24</v>
      </c>
      <c r="Y88" s="42">
        <f t="shared" si="75"/>
        <v>1190.53</v>
      </c>
    </row>
    <row r="89" spans="1:25" ht="15.75" x14ac:dyDescent="0.25">
      <c r="A89" s="41">
        <v>15</v>
      </c>
      <c r="B89" s="42">
        <f t="shared" ref="B89:Y89" si="76">ROUND(B199+$M$220+$M$221+B239,2)</f>
        <v>1185.98</v>
      </c>
      <c r="C89" s="42">
        <f t="shared" si="76"/>
        <v>1177.5999999999999</v>
      </c>
      <c r="D89" s="42">
        <f t="shared" si="76"/>
        <v>1181.82</v>
      </c>
      <c r="E89" s="42">
        <f t="shared" si="76"/>
        <v>1181.1099999999999</v>
      </c>
      <c r="F89" s="42">
        <f t="shared" si="76"/>
        <v>1179.74</v>
      </c>
      <c r="G89" s="42">
        <f t="shared" si="76"/>
        <v>1166.77</v>
      </c>
      <c r="H89" s="42">
        <f t="shared" si="76"/>
        <v>1171.1300000000001</v>
      </c>
      <c r="I89" s="42">
        <f t="shared" si="76"/>
        <v>1257.17</v>
      </c>
      <c r="J89" s="42">
        <f t="shared" si="76"/>
        <v>1259.1300000000001</v>
      </c>
      <c r="K89" s="42">
        <f t="shared" si="76"/>
        <v>1263.3599999999999</v>
      </c>
      <c r="L89" s="42">
        <f t="shared" si="76"/>
        <v>1268.74</v>
      </c>
      <c r="M89" s="42">
        <f t="shared" si="76"/>
        <v>1274.05</v>
      </c>
      <c r="N89" s="42">
        <f t="shared" si="76"/>
        <v>1274.19</v>
      </c>
      <c r="O89" s="42">
        <f t="shared" si="76"/>
        <v>1264.2</v>
      </c>
      <c r="P89" s="42">
        <f t="shared" si="76"/>
        <v>1271.1300000000001</v>
      </c>
      <c r="Q89" s="42">
        <f t="shared" si="76"/>
        <v>1269.19</v>
      </c>
      <c r="R89" s="42">
        <f t="shared" si="76"/>
        <v>1272.46</v>
      </c>
      <c r="S89" s="42">
        <f t="shared" si="76"/>
        <v>1269.6199999999999</v>
      </c>
      <c r="T89" s="42">
        <f t="shared" si="76"/>
        <v>1264.9100000000001</v>
      </c>
      <c r="U89" s="42">
        <f t="shared" si="76"/>
        <v>1257.26</v>
      </c>
      <c r="V89" s="42">
        <f t="shared" si="76"/>
        <v>1264.7</v>
      </c>
      <c r="W89" s="42">
        <f t="shared" si="76"/>
        <v>1276.3599999999999</v>
      </c>
      <c r="X89" s="42">
        <f t="shared" si="76"/>
        <v>1275.31</v>
      </c>
      <c r="Y89" s="42">
        <f t="shared" si="76"/>
        <v>1277.54</v>
      </c>
    </row>
    <row r="90" spans="1:25" ht="15.75" x14ac:dyDescent="0.25">
      <c r="A90" s="41">
        <v>16</v>
      </c>
      <c r="B90" s="42">
        <f t="shared" ref="B90:Y90" si="77">ROUND(B200+$M$220+$M$221+B240,2)</f>
        <v>1269.71</v>
      </c>
      <c r="C90" s="42">
        <f t="shared" si="77"/>
        <v>1264.25</v>
      </c>
      <c r="D90" s="42">
        <f t="shared" si="77"/>
        <v>1264.58</v>
      </c>
      <c r="E90" s="42">
        <f t="shared" si="77"/>
        <v>1255.02</v>
      </c>
      <c r="F90" s="42">
        <f t="shared" si="77"/>
        <v>1261.24</v>
      </c>
      <c r="G90" s="42">
        <f t="shared" si="77"/>
        <v>1248.8900000000001</v>
      </c>
      <c r="H90" s="42">
        <f t="shared" si="77"/>
        <v>1253.3599999999999</v>
      </c>
      <c r="I90" s="42">
        <f t="shared" si="77"/>
        <v>972.18</v>
      </c>
      <c r="J90" s="42">
        <f t="shared" si="77"/>
        <v>969.88</v>
      </c>
      <c r="K90" s="42">
        <f t="shared" si="77"/>
        <v>969.55</v>
      </c>
      <c r="L90" s="42">
        <f t="shared" si="77"/>
        <v>982.98</v>
      </c>
      <c r="M90" s="42">
        <f t="shared" si="77"/>
        <v>985.7</v>
      </c>
      <c r="N90" s="42">
        <f t="shared" si="77"/>
        <v>980.49</v>
      </c>
      <c r="O90" s="42">
        <f t="shared" si="77"/>
        <v>982.06</v>
      </c>
      <c r="P90" s="42">
        <f t="shared" si="77"/>
        <v>975.84</v>
      </c>
      <c r="Q90" s="42">
        <f t="shared" si="77"/>
        <v>1001.49</v>
      </c>
      <c r="R90" s="42">
        <f t="shared" si="77"/>
        <v>992.25</v>
      </c>
      <c r="S90" s="42">
        <f t="shared" si="77"/>
        <v>980.19</v>
      </c>
      <c r="T90" s="42">
        <f t="shared" si="77"/>
        <v>975.06</v>
      </c>
      <c r="U90" s="42">
        <f t="shared" si="77"/>
        <v>980.2</v>
      </c>
      <c r="V90" s="42">
        <f t="shared" si="77"/>
        <v>976.19</v>
      </c>
      <c r="W90" s="42">
        <f t="shared" si="77"/>
        <v>975.75</v>
      </c>
      <c r="X90" s="42">
        <f t="shared" si="77"/>
        <v>983.89</v>
      </c>
      <c r="Y90" s="42">
        <f t="shared" si="77"/>
        <v>984.37</v>
      </c>
    </row>
    <row r="91" spans="1:25" ht="15.75" x14ac:dyDescent="0.25">
      <c r="A91" s="41">
        <v>17</v>
      </c>
      <c r="B91" s="42">
        <f t="shared" ref="B91:Y91" si="78">ROUND(B201+$M$220+$M$221+B241,2)</f>
        <v>976.11</v>
      </c>
      <c r="C91" s="42">
        <f t="shared" si="78"/>
        <v>970.38</v>
      </c>
      <c r="D91" s="42">
        <f t="shared" si="78"/>
        <v>971.05</v>
      </c>
      <c r="E91" s="42">
        <f t="shared" si="78"/>
        <v>970.53</v>
      </c>
      <c r="F91" s="42">
        <f t="shared" si="78"/>
        <v>972.58</v>
      </c>
      <c r="G91" s="42">
        <f t="shared" si="78"/>
        <v>971.35</v>
      </c>
      <c r="H91" s="42">
        <f t="shared" si="78"/>
        <v>974.72</v>
      </c>
      <c r="I91" s="42">
        <f t="shared" si="78"/>
        <v>1198.02</v>
      </c>
      <c r="J91" s="42">
        <f t="shared" si="78"/>
        <v>1201.27</v>
      </c>
      <c r="K91" s="42">
        <f t="shared" si="78"/>
        <v>1186.29</v>
      </c>
      <c r="L91" s="42">
        <f t="shared" si="78"/>
        <v>1206.21</v>
      </c>
      <c r="M91" s="42">
        <f t="shared" si="78"/>
        <v>1210.21</v>
      </c>
      <c r="N91" s="42">
        <f t="shared" si="78"/>
        <v>1339.85</v>
      </c>
      <c r="O91" s="42">
        <f t="shared" si="78"/>
        <v>1322.73</v>
      </c>
      <c r="P91" s="42">
        <f t="shared" si="78"/>
        <v>1193.69</v>
      </c>
      <c r="Q91" s="42">
        <f t="shared" si="78"/>
        <v>1291.3</v>
      </c>
      <c r="R91" s="42">
        <f t="shared" si="78"/>
        <v>1197.22</v>
      </c>
      <c r="S91" s="42">
        <f t="shared" si="78"/>
        <v>1197.8900000000001</v>
      </c>
      <c r="T91" s="42">
        <f t="shared" si="78"/>
        <v>1329.24</v>
      </c>
      <c r="U91" s="42">
        <f t="shared" si="78"/>
        <v>1358.84</v>
      </c>
      <c r="V91" s="42">
        <f t="shared" si="78"/>
        <v>1356.41</v>
      </c>
      <c r="W91" s="42">
        <f t="shared" si="78"/>
        <v>1360</v>
      </c>
      <c r="X91" s="42">
        <f t="shared" si="78"/>
        <v>1388.6</v>
      </c>
      <c r="Y91" s="42">
        <f t="shared" si="78"/>
        <v>1382.07</v>
      </c>
    </row>
    <row r="92" spans="1:25" ht="15.75" x14ac:dyDescent="0.25">
      <c r="A92" s="41">
        <v>18</v>
      </c>
      <c r="B92" s="42">
        <f t="shared" ref="B92:Y92" si="79">ROUND(B202+$M$220+$M$221+B242,2)</f>
        <v>1369.39</v>
      </c>
      <c r="C92" s="42">
        <f t="shared" si="79"/>
        <v>1201.77</v>
      </c>
      <c r="D92" s="42">
        <f t="shared" si="79"/>
        <v>1209.1400000000001</v>
      </c>
      <c r="E92" s="42">
        <f t="shared" si="79"/>
        <v>1211.98</v>
      </c>
      <c r="F92" s="42">
        <f t="shared" si="79"/>
        <v>1206.5</v>
      </c>
      <c r="G92" s="42">
        <f t="shared" si="79"/>
        <v>1202.77</v>
      </c>
      <c r="H92" s="42">
        <f t="shared" si="79"/>
        <v>1201.55</v>
      </c>
      <c r="I92" s="42">
        <f t="shared" si="79"/>
        <v>1244.01</v>
      </c>
      <c r="J92" s="42">
        <f t="shared" si="79"/>
        <v>1253.82</v>
      </c>
      <c r="K92" s="42">
        <f t="shared" si="79"/>
        <v>1251.24</v>
      </c>
      <c r="L92" s="42">
        <f t="shared" si="79"/>
        <v>1248.8</v>
      </c>
      <c r="M92" s="42">
        <f t="shared" si="79"/>
        <v>1263.4000000000001</v>
      </c>
      <c r="N92" s="42">
        <f t="shared" si="79"/>
        <v>1253.31</v>
      </c>
      <c r="O92" s="42">
        <f t="shared" si="79"/>
        <v>1251.21</v>
      </c>
      <c r="P92" s="42">
        <f t="shared" si="79"/>
        <v>1258.95</v>
      </c>
      <c r="Q92" s="42">
        <f t="shared" si="79"/>
        <v>1259.3499999999999</v>
      </c>
      <c r="R92" s="42">
        <f t="shared" si="79"/>
        <v>1253.49</v>
      </c>
      <c r="S92" s="42">
        <f t="shared" si="79"/>
        <v>1253.27</v>
      </c>
      <c r="T92" s="42">
        <f t="shared" si="79"/>
        <v>1252.97</v>
      </c>
      <c r="U92" s="42">
        <f t="shared" si="79"/>
        <v>1258.68</v>
      </c>
      <c r="V92" s="42">
        <f t="shared" si="79"/>
        <v>1361.17</v>
      </c>
      <c r="W92" s="42">
        <f t="shared" si="79"/>
        <v>1367.02</v>
      </c>
      <c r="X92" s="42">
        <f t="shared" si="79"/>
        <v>1370.16</v>
      </c>
      <c r="Y92" s="42">
        <f t="shared" si="79"/>
        <v>1368.78</v>
      </c>
    </row>
    <row r="93" spans="1:25" ht="15.75" x14ac:dyDescent="0.25">
      <c r="A93" s="41">
        <v>19</v>
      </c>
      <c r="B93" s="42">
        <f t="shared" ref="B93:Y93" si="80">ROUND(B203+$M$220+$M$221+B243,2)</f>
        <v>1256.96</v>
      </c>
      <c r="C93" s="42">
        <f t="shared" si="80"/>
        <v>1248.57</v>
      </c>
      <c r="D93" s="42">
        <f t="shared" si="80"/>
        <v>1251.18</v>
      </c>
      <c r="E93" s="42">
        <f t="shared" si="80"/>
        <v>1252.9000000000001</v>
      </c>
      <c r="F93" s="42">
        <f t="shared" si="80"/>
        <v>1252.42</v>
      </c>
      <c r="G93" s="42">
        <f t="shared" si="80"/>
        <v>1251.57</v>
      </c>
      <c r="H93" s="42">
        <f t="shared" si="80"/>
        <v>1246.47</v>
      </c>
      <c r="I93" s="42">
        <f t="shared" si="80"/>
        <v>1189.74</v>
      </c>
      <c r="J93" s="42">
        <f t="shared" si="80"/>
        <v>1195.06</v>
      </c>
      <c r="K93" s="42">
        <f t="shared" si="80"/>
        <v>1197.78</v>
      </c>
      <c r="L93" s="42">
        <f t="shared" si="80"/>
        <v>1202.42</v>
      </c>
      <c r="M93" s="42">
        <f t="shared" si="80"/>
        <v>1193.23</v>
      </c>
      <c r="N93" s="42">
        <f t="shared" si="80"/>
        <v>1200.27</v>
      </c>
      <c r="O93" s="42">
        <f t="shared" si="80"/>
        <v>1201.0999999999999</v>
      </c>
      <c r="P93" s="42">
        <f t="shared" si="80"/>
        <v>1195.82</v>
      </c>
      <c r="Q93" s="42">
        <f t="shared" si="80"/>
        <v>1188.92</v>
      </c>
      <c r="R93" s="42">
        <f t="shared" si="80"/>
        <v>1187.75</v>
      </c>
      <c r="S93" s="42">
        <f t="shared" si="80"/>
        <v>1191.6400000000001</v>
      </c>
      <c r="T93" s="42">
        <f t="shared" si="80"/>
        <v>1187.47</v>
      </c>
      <c r="U93" s="42">
        <f t="shared" si="80"/>
        <v>1191.53</v>
      </c>
      <c r="V93" s="42">
        <f t="shared" si="80"/>
        <v>1200.29</v>
      </c>
      <c r="W93" s="42">
        <f t="shared" si="80"/>
        <v>1198.57</v>
      </c>
      <c r="X93" s="42">
        <f t="shared" si="80"/>
        <v>1198.53</v>
      </c>
      <c r="Y93" s="42">
        <f t="shared" si="80"/>
        <v>1195.79</v>
      </c>
    </row>
    <row r="94" spans="1:25" ht="15.75" x14ac:dyDescent="0.25">
      <c r="A94" s="41">
        <v>20</v>
      </c>
      <c r="B94" s="42">
        <f t="shared" ref="B94:Y94" si="81">ROUND(B204+$M$220+$M$221+B244,2)</f>
        <v>1184.79</v>
      </c>
      <c r="C94" s="42">
        <f t="shared" si="81"/>
        <v>1184.44</v>
      </c>
      <c r="D94" s="42">
        <f t="shared" si="81"/>
        <v>1174.58</v>
      </c>
      <c r="E94" s="42">
        <f t="shared" si="81"/>
        <v>1182.22</v>
      </c>
      <c r="F94" s="42">
        <f t="shared" si="81"/>
        <v>1176.29</v>
      </c>
      <c r="G94" s="42">
        <f t="shared" si="81"/>
        <v>1175.1300000000001</v>
      </c>
      <c r="H94" s="42">
        <f t="shared" si="81"/>
        <v>1184.6500000000001</v>
      </c>
      <c r="I94" s="42">
        <f t="shared" si="81"/>
        <v>1225.53</v>
      </c>
      <c r="J94" s="42">
        <f t="shared" si="81"/>
        <v>1230.92</v>
      </c>
      <c r="K94" s="42">
        <f t="shared" si="81"/>
        <v>1232.56</v>
      </c>
      <c r="L94" s="42">
        <f t="shared" si="81"/>
        <v>1231.52</v>
      </c>
      <c r="M94" s="42">
        <f t="shared" si="81"/>
        <v>1231.94</v>
      </c>
      <c r="N94" s="42">
        <f t="shared" si="81"/>
        <v>1228.68</v>
      </c>
      <c r="O94" s="42">
        <f t="shared" si="81"/>
        <v>1224.99</v>
      </c>
      <c r="P94" s="42">
        <f t="shared" si="81"/>
        <v>1231.6400000000001</v>
      </c>
      <c r="Q94" s="42">
        <f t="shared" si="81"/>
        <v>1232.72</v>
      </c>
      <c r="R94" s="42">
        <f t="shared" si="81"/>
        <v>1224.97</v>
      </c>
      <c r="S94" s="42">
        <f t="shared" si="81"/>
        <v>1223.97</v>
      </c>
      <c r="T94" s="42">
        <f t="shared" si="81"/>
        <v>1231.95</v>
      </c>
      <c r="U94" s="42">
        <f t="shared" si="81"/>
        <v>1227.31</v>
      </c>
      <c r="V94" s="42">
        <f t="shared" si="81"/>
        <v>1219.73</v>
      </c>
      <c r="W94" s="42">
        <f t="shared" si="81"/>
        <v>1230.51</v>
      </c>
      <c r="X94" s="42">
        <f t="shared" si="81"/>
        <v>1231.23</v>
      </c>
      <c r="Y94" s="42">
        <f t="shared" si="81"/>
        <v>1235.2</v>
      </c>
    </row>
    <row r="95" spans="1:25" ht="15.75" x14ac:dyDescent="0.25">
      <c r="A95" s="41">
        <v>21</v>
      </c>
      <c r="B95" s="42">
        <f t="shared" ref="B95:Y95" si="82">ROUND(B205+$M$220+$M$221+B245,2)</f>
        <v>1226.06</v>
      </c>
      <c r="C95" s="42">
        <f t="shared" si="82"/>
        <v>1225.3699999999999</v>
      </c>
      <c r="D95" s="42">
        <f t="shared" si="82"/>
        <v>1235.3800000000001</v>
      </c>
      <c r="E95" s="42">
        <f t="shared" si="82"/>
        <v>1237.1099999999999</v>
      </c>
      <c r="F95" s="42">
        <f t="shared" si="82"/>
        <v>1233.79</v>
      </c>
      <c r="G95" s="42">
        <f t="shared" si="82"/>
        <v>1231.51</v>
      </c>
      <c r="H95" s="42">
        <f t="shared" si="82"/>
        <v>1231.92</v>
      </c>
      <c r="I95" s="42">
        <f t="shared" si="82"/>
        <v>1381.43</v>
      </c>
      <c r="J95" s="42">
        <f t="shared" si="82"/>
        <v>1379.72</v>
      </c>
      <c r="K95" s="42">
        <f t="shared" si="82"/>
        <v>1388.91</v>
      </c>
      <c r="L95" s="42">
        <f t="shared" si="82"/>
        <v>1382.14</v>
      </c>
      <c r="M95" s="42">
        <f t="shared" si="82"/>
        <v>1374.96</v>
      </c>
      <c r="N95" s="42">
        <f t="shared" si="82"/>
        <v>1391.78</v>
      </c>
      <c r="O95" s="42">
        <f t="shared" si="82"/>
        <v>1398.15</v>
      </c>
      <c r="P95" s="42">
        <f t="shared" si="82"/>
        <v>1395.71</v>
      </c>
      <c r="Q95" s="42">
        <f t="shared" si="82"/>
        <v>1397.98</v>
      </c>
      <c r="R95" s="42">
        <f t="shared" si="82"/>
        <v>1401.78</v>
      </c>
      <c r="S95" s="42">
        <f t="shared" si="82"/>
        <v>1399.01</v>
      </c>
      <c r="T95" s="42">
        <f t="shared" si="82"/>
        <v>1393.38</v>
      </c>
      <c r="U95" s="42">
        <f t="shared" si="82"/>
        <v>1386.41</v>
      </c>
      <c r="V95" s="42">
        <f t="shared" si="82"/>
        <v>1404.26</v>
      </c>
      <c r="W95" s="42">
        <f t="shared" si="82"/>
        <v>1399.74</v>
      </c>
      <c r="X95" s="42">
        <f t="shared" si="82"/>
        <v>1739.21</v>
      </c>
      <c r="Y95" s="42">
        <f t="shared" si="82"/>
        <v>1404.96</v>
      </c>
    </row>
    <row r="96" spans="1:25" ht="15.75" x14ac:dyDescent="0.25">
      <c r="A96" s="41">
        <v>22</v>
      </c>
      <c r="B96" s="42">
        <f t="shared" ref="B96:Y96" si="83">ROUND(B206+$M$220+$M$221+B246,2)</f>
        <v>1400.7</v>
      </c>
      <c r="C96" s="42">
        <f t="shared" si="83"/>
        <v>1403.84</v>
      </c>
      <c r="D96" s="42">
        <f t="shared" si="83"/>
        <v>1401.26</v>
      </c>
      <c r="E96" s="42">
        <f t="shared" si="83"/>
        <v>1399.66</v>
      </c>
      <c r="F96" s="42">
        <f t="shared" si="83"/>
        <v>1399.22</v>
      </c>
      <c r="G96" s="42">
        <f t="shared" si="83"/>
        <v>1395.28</v>
      </c>
      <c r="H96" s="42">
        <f t="shared" si="83"/>
        <v>1393.66</v>
      </c>
      <c r="I96" s="42">
        <f t="shared" si="83"/>
        <v>1103.3</v>
      </c>
      <c r="J96" s="42">
        <f t="shared" si="83"/>
        <v>1110.5899999999999</v>
      </c>
      <c r="K96" s="42">
        <f t="shared" si="83"/>
        <v>1113.9100000000001</v>
      </c>
      <c r="L96" s="42">
        <f t="shared" si="83"/>
        <v>1111.02</v>
      </c>
      <c r="M96" s="42">
        <f t="shared" si="83"/>
        <v>1103.79</v>
      </c>
      <c r="N96" s="42">
        <f t="shared" si="83"/>
        <v>1107.6600000000001</v>
      </c>
      <c r="O96" s="42">
        <f t="shared" si="83"/>
        <v>1111.82</v>
      </c>
      <c r="P96" s="42">
        <f t="shared" si="83"/>
        <v>1102.3499999999999</v>
      </c>
      <c r="Q96" s="42">
        <f t="shared" si="83"/>
        <v>1112.42</v>
      </c>
      <c r="R96" s="42">
        <f t="shared" si="83"/>
        <v>1112.26</v>
      </c>
      <c r="S96" s="42">
        <f t="shared" si="83"/>
        <v>1107.71</v>
      </c>
      <c r="T96" s="42">
        <f t="shared" si="83"/>
        <v>1115.24</v>
      </c>
      <c r="U96" s="42">
        <f t="shared" si="83"/>
        <v>1112.05</v>
      </c>
      <c r="V96" s="42">
        <f t="shared" si="83"/>
        <v>1112.56</v>
      </c>
      <c r="W96" s="42">
        <f t="shared" si="83"/>
        <v>1115.3</v>
      </c>
      <c r="X96" s="42">
        <f t="shared" si="83"/>
        <v>1116</v>
      </c>
      <c r="Y96" s="42">
        <f t="shared" si="83"/>
        <v>1111.6600000000001</v>
      </c>
    </row>
    <row r="97" spans="1:25" ht="15.75" x14ac:dyDescent="0.25">
      <c r="A97" s="41">
        <v>23</v>
      </c>
      <c r="B97" s="42">
        <f t="shared" ref="B97:Y97" si="84">ROUND(B207+$M$220+$M$221+B247,2)</f>
        <v>1108.68</v>
      </c>
      <c r="C97" s="42">
        <f t="shared" si="84"/>
        <v>1103.0999999999999</v>
      </c>
      <c r="D97" s="42">
        <f t="shared" si="84"/>
        <v>1099.48</v>
      </c>
      <c r="E97" s="42">
        <f t="shared" si="84"/>
        <v>1099.99</v>
      </c>
      <c r="F97" s="42">
        <f t="shared" si="84"/>
        <v>1104.9100000000001</v>
      </c>
      <c r="G97" s="42">
        <f t="shared" si="84"/>
        <v>1103.75</v>
      </c>
      <c r="H97" s="42">
        <f t="shared" si="84"/>
        <v>1104.33</v>
      </c>
      <c r="I97" s="42">
        <f t="shared" si="84"/>
        <v>1142.0999999999999</v>
      </c>
      <c r="J97" s="42">
        <f t="shared" si="84"/>
        <v>1131.58</v>
      </c>
      <c r="K97" s="42">
        <f t="shared" si="84"/>
        <v>1137.74</v>
      </c>
      <c r="L97" s="42">
        <f t="shared" si="84"/>
        <v>1145.33</v>
      </c>
      <c r="M97" s="42">
        <f t="shared" si="84"/>
        <v>1136.26</v>
      </c>
      <c r="N97" s="42">
        <f t="shared" si="84"/>
        <v>1132.52</v>
      </c>
      <c r="O97" s="42">
        <f t="shared" si="84"/>
        <v>1141.43</v>
      </c>
      <c r="P97" s="42">
        <f t="shared" si="84"/>
        <v>1150.95</v>
      </c>
      <c r="Q97" s="42">
        <f t="shared" si="84"/>
        <v>1153</v>
      </c>
      <c r="R97" s="42">
        <f t="shared" si="84"/>
        <v>1143.26</v>
      </c>
      <c r="S97" s="42">
        <f t="shared" si="84"/>
        <v>1148.01</v>
      </c>
      <c r="T97" s="42">
        <f t="shared" si="84"/>
        <v>1145.78</v>
      </c>
      <c r="U97" s="42">
        <f t="shared" si="84"/>
        <v>1146.1300000000001</v>
      </c>
      <c r="V97" s="42">
        <f t="shared" si="84"/>
        <v>1148.01</v>
      </c>
      <c r="W97" s="42">
        <f t="shared" si="84"/>
        <v>1153.5899999999999</v>
      </c>
      <c r="X97" s="42">
        <f t="shared" si="84"/>
        <v>1157.9000000000001</v>
      </c>
      <c r="Y97" s="42">
        <f t="shared" si="84"/>
        <v>1214.4100000000001</v>
      </c>
    </row>
    <row r="98" spans="1:25" ht="15.75" x14ac:dyDescent="0.25">
      <c r="A98" s="41">
        <v>24</v>
      </c>
      <c r="B98" s="42">
        <f t="shared" ref="B98:Y98" si="85">ROUND(B208+$M$220+$M$221+B248,2)</f>
        <v>1165.9000000000001</v>
      </c>
      <c r="C98" s="42">
        <f t="shared" si="85"/>
        <v>1159.2</v>
      </c>
      <c r="D98" s="42">
        <f t="shared" si="85"/>
        <v>1149.8</v>
      </c>
      <c r="E98" s="42">
        <f t="shared" si="85"/>
        <v>1151.68</v>
      </c>
      <c r="F98" s="42">
        <f t="shared" si="85"/>
        <v>1150.71</v>
      </c>
      <c r="G98" s="42">
        <f t="shared" si="85"/>
        <v>1148.9000000000001</v>
      </c>
      <c r="H98" s="42">
        <f t="shared" si="85"/>
        <v>1148.19</v>
      </c>
      <c r="I98" s="42">
        <f t="shared" si="85"/>
        <v>1276.02</v>
      </c>
      <c r="J98" s="42">
        <f t="shared" si="85"/>
        <v>1275.45</v>
      </c>
      <c r="K98" s="42">
        <f t="shared" si="85"/>
        <v>1281.6099999999999</v>
      </c>
      <c r="L98" s="42">
        <f t="shared" si="85"/>
        <v>1289.27</v>
      </c>
      <c r="M98" s="42">
        <f t="shared" si="85"/>
        <v>1288.42</v>
      </c>
      <c r="N98" s="42">
        <f t="shared" si="85"/>
        <v>1294.8499999999999</v>
      </c>
      <c r="O98" s="42">
        <f t="shared" si="85"/>
        <v>1299.99</v>
      </c>
      <c r="P98" s="42">
        <f t="shared" si="85"/>
        <v>1285.92</v>
      </c>
      <c r="Q98" s="42">
        <f t="shared" si="85"/>
        <v>1299.23</v>
      </c>
      <c r="R98" s="42">
        <f t="shared" si="85"/>
        <v>1300.6099999999999</v>
      </c>
      <c r="S98" s="42">
        <f t="shared" si="85"/>
        <v>1301.25</v>
      </c>
      <c r="T98" s="42">
        <f t="shared" si="85"/>
        <v>1302.25</v>
      </c>
      <c r="U98" s="42">
        <f t="shared" si="85"/>
        <v>1297.74</v>
      </c>
      <c r="V98" s="42">
        <f t="shared" si="85"/>
        <v>1298.3699999999999</v>
      </c>
      <c r="W98" s="42">
        <f t="shared" si="85"/>
        <v>1299.07</v>
      </c>
      <c r="X98" s="42">
        <f t="shared" si="85"/>
        <v>1329.94</v>
      </c>
      <c r="Y98" s="42">
        <f t="shared" si="85"/>
        <v>1307.17</v>
      </c>
    </row>
    <row r="99" spans="1:25" ht="15.75" x14ac:dyDescent="0.25">
      <c r="A99" s="41">
        <v>25</v>
      </c>
      <c r="B99" s="42">
        <f t="shared" ref="B99:Y99" si="86">ROUND(B209+$M$220+$M$221+B249,2)</f>
        <v>1306.51</v>
      </c>
      <c r="C99" s="42">
        <f t="shared" si="86"/>
        <v>1292.6099999999999</v>
      </c>
      <c r="D99" s="42">
        <f t="shared" si="86"/>
        <v>1285.6199999999999</v>
      </c>
      <c r="E99" s="42">
        <f t="shared" si="86"/>
        <v>1286.54</v>
      </c>
      <c r="F99" s="42">
        <f t="shared" si="86"/>
        <v>1279.71</v>
      </c>
      <c r="G99" s="42">
        <f t="shared" si="86"/>
        <v>1281.04</v>
      </c>
      <c r="H99" s="42">
        <f t="shared" si="86"/>
        <v>1283.58</v>
      </c>
      <c r="I99" s="42">
        <f t="shared" si="86"/>
        <v>1320.68</v>
      </c>
      <c r="J99" s="42">
        <f t="shared" si="86"/>
        <v>1320.6</v>
      </c>
      <c r="K99" s="42">
        <f t="shared" si="86"/>
        <v>1326.04</v>
      </c>
      <c r="L99" s="42">
        <f t="shared" si="86"/>
        <v>1328.23</v>
      </c>
      <c r="M99" s="42">
        <f t="shared" si="86"/>
        <v>1316.33</v>
      </c>
      <c r="N99" s="42">
        <f t="shared" si="86"/>
        <v>1323.35</v>
      </c>
      <c r="O99" s="42">
        <f t="shared" si="86"/>
        <v>1328.23</v>
      </c>
      <c r="P99" s="42">
        <f t="shared" si="86"/>
        <v>1320</v>
      </c>
      <c r="Q99" s="42">
        <f t="shared" si="86"/>
        <v>1325.1</v>
      </c>
      <c r="R99" s="42">
        <f t="shared" si="86"/>
        <v>1323.19</v>
      </c>
      <c r="S99" s="42">
        <f t="shared" si="86"/>
        <v>1324.26</v>
      </c>
      <c r="T99" s="42">
        <f t="shared" si="86"/>
        <v>1319.44</v>
      </c>
      <c r="U99" s="42">
        <f t="shared" si="86"/>
        <v>1322.7</v>
      </c>
      <c r="V99" s="42">
        <f t="shared" si="86"/>
        <v>1325.81</v>
      </c>
      <c r="W99" s="42">
        <f t="shared" si="86"/>
        <v>1328.85</v>
      </c>
      <c r="X99" s="42">
        <f t="shared" si="86"/>
        <v>1346.05</v>
      </c>
      <c r="Y99" s="42">
        <f t="shared" si="86"/>
        <v>1342.53</v>
      </c>
    </row>
    <row r="100" spans="1:25" ht="15.75" x14ac:dyDescent="0.25">
      <c r="A100" s="41">
        <v>26</v>
      </c>
      <c r="B100" s="42">
        <f t="shared" ref="B100:Y100" si="87">ROUND(B210+$M$220+$M$221+B250,2)</f>
        <v>1335.02</v>
      </c>
      <c r="C100" s="42">
        <f t="shared" si="87"/>
        <v>1319.16</v>
      </c>
      <c r="D100" s="42">
        <f t="shared" si="87"/>
        <v>1313.83</v>
      </c>
      <c r="E100" s="42">
        <f t="shared" si="87"/>
        <v>1318.81</v>
      </c>
      <c r="F100" s="42">
        <f t="shared" si="87"/>
        <v>1324.38</v>
      </c>
      <c r="G100" s="42">
        <f t="shared" si="87"/>
        <v>1312.26</v>
      </c>
      <c r="H100" s="42">
        <f t="shared" si="87"/>
        <v>1319.49</v>
      </c>
      <c r="I100" s="42">
        <f t="shared" si="87"/>
        <v>1320.73</v>
      </c>
      <c r="J100" s="42">
        <f t="shared" si="87"/>
        <v>1320.98</v>
      </c>
      <c r="K100" s="42">
        <f t="shared" si="87"/>
        <v>1321.57</v>
      </c>
      <c r="L100" s="42">
        <f t="shared" si="87"/>
        <v>1335.97</v>
      </c>
      <c r="M100" s="42">
        <f t="shared" si="87"/>
        <v>1337.53</v>
      </c>
      <c r="N100" s="42">
        <f t="shared" si="87"/>
        <v>1344.83</v>
      </c>
      <c r="O100" s="42">
        <f t="shared" si="87"/>
        <v>1346.77</v>
      </c>
      <c r="P100" s="42">
        <f t="shared" si="87"/>
        <v>1331.28</v>
      </c>
      <c r="Q100" s="42">
        <f t="shared" si="87"/>
        <v>1339</v>
      </c>
      <c r="R100" s="42">
        <f t="shared" si="87"/>
        <v>1347.95</v>
      </c>
      <c r="S100" s="42">
        <f t="shared" si="87"/>
        <v>1364.62</v>
      </c>
      <c r="T100" s="42">
        <f t="shared" si="87"/>
        <v>1346.09</v>
      </c>
      <c r="U100" s="42">
        <f t="shared" si="87"/>
        <v>1341.65</v>
      </c>
      <c r="V100" s="42">
        <f t="shared" si="87"/>
        <v>1340.08</v>
      </c>
      <c r="W100" s="42">
        <f t="shared" si="87"/>
        <v>1347.9</v>
      </c>
      <c r="X100" s="42">
        <f t="shared" si="87"/>
        <v>1354.83</v>
      </c>
      <c r="Y100" s="42">
        <f t="shared" si="87"/>
        <v>1353.2</v>
      </c>
    </row>
    <row r="101" spans="1:25" ht="15.75" x14ac:dyDescent="0.25">
      <c r="A101" s="41">
        <v>27</v>
      </c>
      <c r="B101" s="42">
        <f t="shared" ref="B101:Y101" si="88">ROUND(B211+$M$220+$M$221+B251,2)</f>
        <v>1351.25</v>
      </c>
      <c r="C101" s="42">
        <f t="shared" si="88"/>
        <v>1336.76</v>
      </c>
      <c r="D101" s="42">
        <f t="shared" si="88"/>
        <v>1324.66</v>
      </c>
      <c r="E101" s="42">
        <f t="shared" si="88"/>
        <v>1330.25</v>
      </c>
      <c r="F101" s="42">
        <f t="shared" si="88"/>
        <v>1326.83</v>
      </c>
      <c r="G101" s="42">
        <f t="shared" si="88"/>
        <v>1326.85</v>
      </c>
      <c r="H101" s="42">
        <f t="shared" si="88"/>
        <v>1321.18</v>
      </c>
      <c r="I101" s="42">
        <f t="shared" si="88"/>
        <v>1220.58</v>
      </c>
      <c r="J101" s="42">
        <f t="shared" si="88"/>
        <v>1220.82</v>
      </c>
      <c r="K101" s="42">
        <f t="shared" si="88"/>
        <v>1232.02</v>
      </c>
      <c r="L101" s="42">
        <f t="shared" si="88"/>
        <v>1231.46</v>
      </c>
      <c r="M101" s="42">
        <f t="shared" si="88"/>
        <v>1228.5999999999999</v>
      </c>
      <c r="N101" s="42">
        <f t="shared" si="88"/>
        <v>1237.57</v>
      </c>
      <c r="O101" s="42">
        <f t="shared" si="88"/>
        <v>1235.68</v>
      </c>
      <c r="P101" s="42">
        <f t="shared" si="88"/>
        <v>1235.4100000000001</v>
      </c>
      <c r="Q101" s="42">
        <f t="shared" si="88"/>
        <v>1232.02</v>
      </c>
      <c r="R101" s="42">
        <f t="shared" si="88"/>
        <v>1226.2</v>
      </c>
      <c r="S101" s="42">
        <f t="shared" si="88"/>
        <v>1235.27</v>
      </c>
      <c r="T101" s="42">
        <f t="shared" si="88"/>
        <v>1238.29</v>
      </c>
      <c r="U101" s="42">
        <f t="shared" si="88"/>
        <v>1222.1099999999999</v>
      </c>
      <c r="V101" s="42">
        <f t="shared" si="88"/>
        <v>1221.8499999999999</v>
      </c>
      <c r="W101" s="42">
        <f t="shared" si="88"/>
        <v>1237.8800000000001</v>
      </c>
      <c r="X101" s="42">
        <f t="shared" si="88"/>
        <v>1243.72</v>
      </c>
      <c r="Y101" s="42">
        <f t="shared" si="88"/>
        <v>1245.9100000000001</v>
      </c>
    </row>
    <row r="102" spans="1:25" ht="15.75" x14ac:dyDescent="0.25">
      <c r="A102" s="41">
        <v>28</v>
      </c>
      <c r="B102" s="42">
        <f t="shared" ref="B102:Y102" si="89">ROUND(B212+$M$220+$M$221+B252,2)</f>
        <v>1242.44</v>
      </c>
      <c r="C102" s="42">
        <f t="shared" si="89"/>
        <v>1233.44</v>
      </c>
      <c r="D102" s="42">
        <f t="shared" si="89"/>
        <v>1234.18</v>
      </c>
      <c r="E102" s="42">
        <f t="shared" si="89"/>
        <v>1235.08</v>
      </c>
      <c r="F102" s="42">
        <f t="shared" si="89"/>
        <v>1234.68</v>
      </c>
      <c r="G102" s="42">
        <f t="shared" si="89"/>
        <v>1234.6199999999999</v>
      </c>
      <c r="H102" s="42">
        <f t="shared" si="89"/>
        <v>1233.3699999999999</v>
      </c>
      <c r="I102" s="42">
        <f t="shared" si="89"/>
        <v>1188.17</v>
      </c>
      <c r="J102" s="42">
        <f t="shared" si="89"/>
        <v>1190.3599999999999</v>
      </c>
      <c r="K102" s="42">
        <f t="shared" si="89"/>
        <v>1194.58</v>
      </c>
      <c r="L102" s="42">
        <f t="shared" si="89"/>
        <v>1201.44</v>
      </c>
      <c r="M102" s="42">
        <f t="shared" si="89"/>
        <v>1198.8800000000001</v>
      </c>
      <c r="N102" s="42">
        <f t="shared" si="89"/>
        <v>1203.42</v>
      </c>
      <c r="O102" s="42">
        <f t="shared" si="89"/>
        <v>1202.82</v>
      </c>
      <c r="P102" s="42">
        <f t="shared" si="89"/>
        <v>1207.33</v>
      </c>
      <c r="Q102" s="42">
        <f t="shared" si="89"/>
        <v>1207.4100000000001</v>
      </c>
      <c r="R102" s="42">
        <f t="shared" si="89"/>
        <v>1216.3900000000001</v>
      </c>
      <c r="S102" s="42">
        <f t="shared" si="89"/>
        <v>1214.3</v>
      </c>
      <c r="T102" s="42">
        <f t="shared" si="89"/>
        <v>1214.74</v>
      </c>
      <c r="U102" s="42">
        <f t="shared" si="89"/>
        <v>1208.1500000000001</v>
      </c>
      <c r="V102" s="42">
        <f t="shared" si="89"/>
        <v>1210.43</v>
      </c>
      <c r="W102" s="42">
        <f t="shared" si="89"/>
        <v>1213.4000000000001</v>
      </c>
      <c r="X102" s="42">
        <f t="shared" si="89"/>
        <v>1217.22</v>
      </c>
      <c r="Y102" s="42">
        <f t="shared" si="89"/>
        <v>1218.3399999999999</v>
      </c>
    </row>
    <row r="103" spans="1:25" ht="15.75" x14ac:dyDescent="0.25">
      <c r="A103" s="41">
        <v>29</v>
      </c>
      <c r="B103" s="42">
        <f t="shared" ref="B103:Y103" si="90">ROUND(B213+$M$220+$M$221+B253,2)</f>
        <v>1219.29</v>
      </c>
      <c r="C103" s="42">
        <f t="shared" si="90"/>
        <v>1208.43</v>
      </c>
      <c r="D103" s="42">
        <f t="shared" si="90"/>
        <v>1207.6500000000001</v>
      </c>
      <c r="E103" s="42">
        <f t="shared" si="90"/>
        <v>1205.05</v>
      </c>
      <c r="F103" s="42">
        <f t="shared" si="90"/>
        <v>1203.92</v>
      </c>
      <c r="G103" s="42">
        <f t="shared" si="90"/>
        <v>1203.05</v>
      </c>
      <c r="H103" s="42">
        <f t="shared" si="90"/>
        <v>1201.1099999999999</v>
      </c>
      <c r="I103" s="42">
        <f t="shared" si="90"/>
        <v>1153.17</v>
      </c>
      <c r="J103" s="42">
        <f t="shared" si="90"/>
        <v>1150.08</v>
      </c>
      <c r="K103" s="42">
        <f t="shared" si="90"/>
        <v>1156.83</v>
      </c>
      <c r="L103" s="42">
        <f t="shared" si="90"/>
        <v>1165.53</v>
      </c>
      <c r="M103" s="42">
        <f t="shared" si="90"/>
        <v>1166.71</v>
      </c>
      <c r="N103" s="42">
        <f t="shared" si="90"/>
        <v>1168.29</v>
      </c>
      <c r="O103" s="42">
        <f t="shared" si="90"/>
        <v>1155.05</v>
      </c>
      <c r="P103" s="42">
        <f t="shared" si="90"/>
        <v>1174.54</v>
      </c>
      <c r="Q103" s="42">
        <f t="shared" si="90"/>
        <v>1164.1300000000001</v>
      </c>
      <c r="R103" s="42">
        <f t="shared" si="90"/>
        <v>1161.07</v>
      </c>
      <c r="S103" s="42">
        <f t="shared" si="90"/>
        <v>1166.3800000000001</v>
      </c>
      <c r="T103" s="42">
        <f t="shared" si="90"/>
        <v>1159.23</v>
      </c>
      <c r="U103" s="42">
        <f t="shared" si="90"/>
        <v>1153.44</v>
      </c>
      <c r="V103" s="42">
        <f t="shared" si="90"/>
        <v>1159.3499999999999</v>
      </c>
      <c r="W103" s="42">
        <f t="shared" si="90"/>
        <v>1184.9000000000001</v>
      </c>
      <c r="X103" s="42">
        <f t="shared" si="90"/>
        <v>1441.33</v>
      </c>
      <c r="Y103" s="42">
        <f t="shared" si="90"/>
        <v>1246.4100000000001</v>
      </c>
    </row>
    <row r="104" spans="1:25" ht="15.75" x14ac:dyDescent="0.25">
      <c r="A104" s="41">
        <v>30</v>
      </c>
      <c r="B104" s="42">
        <f t="shared" ref="B104:Y104" si="91">ROUND(B214+$M$220+$M$221+B254,2)</f>
        <v>1157.6400000000001</v>
      </c>
      <c r="C104" s="42">
        <f t="shared" si="91"/>
        <v>1157.52</v>
      </c>
      <c r="D104" s="42">
        <f t="shared" si="91"/>
        <v>1157.83</v>
      </c>
      <c r="E104" s="42">
        <f t="shared" si="91"/>
        <v>1157.9100000000001</v>
      </c>
      <c r="F104" s="42">
        <f t="shared" si="91"/>
        <v>1154.8</v>
      </c>
      <c r="G104" s="42">
        <f t="shared" si="91"/>
        <v>1151.33</v>
      </c>
      <c r="H104" s="42">
        <f t="shared" si="91"/>
        <v>1152.24</v>
      </c>
      <c r="I104" s="42">
        <f t="shared" si="91"/>
        <v>1185.68</v>
      </c>
      <c r="J104" s="42">
        <f t="shared" si="91"/>
        <v>1178.52</v>
      </c>
      <c r="K104" s="42">
        <f t="shared" si="91"/>
        <v>1192.42</v>
      </c>
      <c r="L104" s="42">
        <f t="shared" si="91"/>
        <v>1197.8</v>
      </c>
      <c r="M104" s="42">
        <f t="shared" si="91"/>
        <v>1203.2</v>
      </c>
      <c r="N104" s="42">
        <f t="shared" si="91"/>
        <v>1416.95</v>
      </c>
      <c r="O104" s="42">
        <f t="shared" si="91"/>
        <v>1459.95</v>
      </c>
      <c r="P104" s="42">
        <f t="shared" si="91"/>
        <v>1436.62</v>
      </c>
      <c r="Q104" s="42">
        <f t="shared" si="91"/>
        <v>1435.41</v>
      </c>
      <c r="R104" s="42">
        <f t="shared" si="91"/>
        <v>1616.21</v>
      </c>
      <c r="S104" s="42">
        <f t="shared" si="91"/>
        <v>1670.02</v>
      </c>
      <c r="T104" s="42">
        <f t="shared" si="91"/>
        <v>1459.31</v>
      </c>
      <c r="U104" s="42">
        <f t="shared" si="91"/>
        <v>1445.36</v>
      </c>
      <c r="V104" s="42">
        <f t="shared" si="91"/>
        <v>1186.54</v>
      </c>
      <c r="W104" s="42">
        <f t="shared" si="91"/>
        <v>1199.81</v>
      </c>
      <c r="X104" s="42">
        <f t="shared" si="91"/>
        <v>1490.46</v>
      </c>
      <c r="Y104" s="42">
        <f t="shared" si="91"/>
        <v>1327.31</v>
      </c>
    </row>
    <row r="105" spans="1:25" ht="15.75" outlineLevel="1" x14ac:dyDescent="0.25">
      <c r="A105" s="41">
        <v>31</v>
      </c>
      <c r="B105" s="42">
        <f t="shared" ref="B105:X105" si="92">ROUND(B215+$M$220+$M$221+B255,2)</f>
        <v>1194.01</v>
      </c>
      <c r="C105" s="42">
        <f t="shared" si="92"/>
        <v>1189.6500000000001</v>
      </c>
      <c r="D105" s="42">
        <f t="shared" si="92"/>
        <v>1232.74</v>
      </c>
      <c r="E105" s="42">
        <f t="shared" si="92"/>
        <v>1215.76</v>
      </c>
      <c r="F105" s="42">
        <f t="shared" si="92"/>
        <v>1216.6400000000001</v>
      </c>
      <c r="G105" s="42">
        <f t="shared" si="92"/>
        <v>1210.29</v>
      </c>
      <c r="H105" s="42">
        <f t="shared" si="92"/>
        <v>1215.31</v>
      </c>
      <c r="I105" s="42">
        <f t="shared" si="92"/>
        <v>1235</v>
      </c>
      <c r="J105" s="42">
        <f t="shared" si="92"/>
        <v>1239.3499999999999</v>
      </c>
      <c r="K105" s="42">
        <f t="shared" si="92"/>
        <v>1247.56</v>
      </c>
      <c r="L105" s="42">
        <f t="shared" si="92"/>
        <v>1230.8699999999999</v>
      </c>
      <c r="M105" s="42">
        <f t="shared" si="92"/>
        <v>1230.07</v>
      </c>
      <c r="N105" s="42">
        <f t="shared" si="92"/>
        <v>1363.07</v>
      </c>
      <c r="O105" s="42">
        <f t="shared" si="92"/>
        <v>1427.18</v>
      </c>
      <c r="P105" s="42">
        <f t="shared" si="92"/>
        <v>1419.46</v>
      </c>
      <c r="Q105" s="42">
        <f t="shared" si="92"/>
        <v>1415.08</v>
      </c>
      <c r="R105" s="42">
        <f t="shared" si="92"/>
        <v>1406.18</v>
      </c>
      <c r="S105" s="42">
        <f t="shared" si="92"/>
        <v>1541.61</v>
      </c>
      <c r="T105" s="42">
        <f t="shared" si="92"/>
        <v>1542.43</v>
      </c>
      <c r="U105" s="42">
        <f t="shared" si="92"/>
        <v>1416.88</v>
      </c>
      <c r="V105" s="42">
        <f t="shared" si="92"/>
        <v>1223.6099999999999</v>
      </c>
      <c r="W105" s="42">
        <f t="shared" si="92"/>
        <v>1235.42</v>
      </c>
      <c r="X105" s="42">
        <f t="shared" si="92"/>
        <v>1245.01</v>
      </c>
      <c r="Y105" s="42">
        <f>ROUND(Y215+$M$220+$M$221+Y255,2)</f>
        <v>1249.82</v>
      </c>
    </row>
    <row r="106" spans="1:25" ht="15.7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8.75" x14ac:dyDescent="0.25">
      <c r="A107" s="189" t="s">
        <v>0</v>
      </c>
      <c r="B107" s="190" t="s">
        <v>75</v>
      </c>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row>
    <row r="108" spans="1:25" ht="15.75" x14ac:dyDescent="0.25">
      <c r="A108" s="189"/>
      <c r="B108" s="40" t="s">
        <v>50</v>
      </c>
      <c r="C108" s="40" t="s">
        <v>51</v>
      </c>
      <c r="D108" s="40" t="s">
        <v>52</v>
      </c>
      <c r="E108" s="40" t="s">
        <v>53</v>
      </c>
      <c r="F108" s="40" t="s">
        <v>54</v>
      </c>
      <c r="G108" s="40" t="s">
        <v>55</v>
      </c>
      <c r="H108" s="40" t="s">
        <v>56</v>
      </c>
      <c r="I108" s="40" t="s">
        <v>57</v>
      </c>
      <c r="J108" s="40" t="s">
        <v>58</v>
      </c>
      <c r="K108" s="40" t="s">
        <v>59</v>
      </c>
      <c r="L108" s="40" t="s">
        <v>60</v>
      </c>
      <c r="M108" s="40" t="s">
        <v>61</v>
      </c>
      <c r="N108" s="40" t="s">
        <v>62</v>
      </c>
      <c r="O108" s="40" t="s">
        <v>63</v>
      </c>
      <c r="P108" s="40" t="s">
        <v>64</v>
      </c>
      <c r="Q108" s="40" t="s">
        <v>65</v>
      </c>
      <c r="R108" s="40" t="s">
        <v>66</v>
      </c>
      <c r="S108" s="40" t="s">
        <v>67</v>
      </c>
      <c r="T108" s="40" t="s">
        <v>68</v>
      </c>
      <c r="U108" s="40" t="s">
        <v>69</v>
      </c>
      <c r="V108" s="40" t="s">
        <v>70</v>
      </c>
      <c r="W108" s="40" t="s">
        <v>71</v>
      </c>
      <c r="X108" s="40" t="s">
        <v>72</v>
      </c>
      <c r="Y108" s="40" t="s">
        <v>73</v>
      </c>
    </row>
    <row r="109" spans="1:25" ht="15.75" x14ac:dyDescent="0.25">
      <c r="A109" s="41">
        <v>1</v>
      </c>
      <c r="B109" s="42">
        <f t="shared" ref="B109:Y109" si="93">ROUND(B185+$N$220+$N$221+B225,2)</f>
        <v>1242.01</v>
      </c>
      <c r="C109" s="42">
        <f t="shared" si="93"/>
        <v>1218.6600000000001</v>
      </c>
      <c r="D109" s="42">
        <f t="shared" si="93"/>
        <v>1219.03</v>
      </c>
      <c r="E109" s="42">
        <f t="shared" si="93"/>
        <v>1220.8800000000001</v>
      </c>
      <c r="F109" s="42">
        <f t="shared" si="93"/>
        <v>1218.32</v>
      </c>
      <c r="G109" s="42">
        <f t="shared" si="93"/>
        <v>1206.04</v>
      </c>
      <c r="H109" s="42">
        <f t="shared" si="93"/>
        <v>1205.27</v>
      </c>
      <c r="I109" s="42">
        <f t="shared" si="93"/>
        <v>994.13</v>
      </c>
      <c r="J109" s="42">
        <f t="shared" si="93"/>
        <v>989.38</v>
      </c>
      <c r="K109" s="42">
        <f t="shared" si="93"/>
        <v>990.69</v>
      </c>
      <c r="L109" s="42">
        <f t="shared" si="93"/>
        <v>992.26</v>
      </c>
      <c r="M109" s="42">
        <f t="shared" si="93"/>
        <v>1000.75</v>
      </c>
      <c r="N109" s="42">
        <f t="shared" si="93"/>
        <v>1006.31</v>
      </c>
      <c r="O109" s="42">
        <f t="shared" si="93"/>
        <v>1005.42</v>
      </c>
      <c r="P109" s="42">
        <f t="shared" si="93"/>
        <v>1006.41</v>
      </c>
      <c r="Q109" s="42">
        <f t="shared" si="93"/>
        <v>1006.51</v>
      </c>
      <c r="R109" s="42">
        <f t="shared" si="93"/>
        <v>1009.19</v>
      </c>
      <c r="S109" s="42">
        <f t="shared" si="93"/>
        <v>1008.36</v>
      </c>
      <c r="T109" s="42">
        <f t="shared" si="93"/>
        <v>1007.09</v>
      </c>
      <c r="U109" s="42">
        <f t="shared" si="93"/>
        <v>1003.03</v>
      </c>
      <c r="V109" s="42">
        <f t="shared" si="93"/>
        <v>999.61</v>
      </c>
      <c r="W109" s="42">
        <f t="shared" si="93"/>
        <v>1006.31</v>
      </c>
      <c r="X109" s="42">
        <f t="shared" si="93"/>
        <v>1008.7</v>
      </c>
      <c r="Y109" s="42">
        <f t="shared" si="93"/>
        <v>1006.53</v>
      </c>
    </row>
    <row r="110" spans="1:25" ht="15.75" x14ac:dyDescent="0.25">
      <c r="A110" s="41">
        <v>2</v>
      </c>
      <c r="B110" s="42">
        <f t="shared" ref="B110:Y110" si="94">ROUND(B186+$N$220+$N$221+B226,2)</f>
        <v>1009.24</v>
      </c>
      <c r="C110" s="42">
        <f t="shared" si="94"/>
        <v>1007.64</v>
      </c>
      <c r="D110" s="42">
        <f t="shared" si="94"/>
        <v>994.01</v>
      </c>
      <c r="E110" s="42">
        <f t="shared" si="94"/>
        <v>995.81</v>
      </c>
      <c r="F110" s="42">
        <f t="shared" si="94"/>
        <v>993.7</v>
      </c>
      <c r="G110" s="42">
        <f t="shared" si="94"/>
        <v>990.56</v>
      </c>
      <c r="H110" s="42">
        <f t="shared" si="94"/>
        <v>984.2</v>
      </c>
      <c r="I110" s="42">
        <f t="shared" si="94"/>
        <v>1335.94</v>
      </c>
      <c r="J110" s="42">
        <f t="shared" si="94"/>
        <v>1348.08</v>
      </c>
      <c r="K110" s="42">
        <f t="shared" si="94"/>
        <v>1351.29</v>
      </c>
      <c r="L110" s="42">
        <f t="shared" si="94"/>
        <v>1348.86</v>
      </c>
      <c r="M110" s="42">
        <f t="shared" si="94"/>
        <v>1346.71</v>
      </c>
      <c r="N110" s="42">
        <f t="shared" si="94"/>
        <v>1366.96</v>
      </c>
      <c r="O110" s="42">
        <f t="shared" si="94"/>
        <v>1357.34</v>
      </c>
      <c r="P110" s="42">
        <f t="shared" si="94"/>
        <v>1343.39</v>
      </c>
      <c r="Q110" s="42">
        <f t="shared" si="94"/>
        <v>1354.94</v>
      </c>
      <c r="R110" s="42">
        <f t="shared" si="94"/>
        <v>1350.76</v>
      </c>
      <c r="S110" s="42">
        <f t="shared" si="94"/>
        <v>1387.38</v>
      </c>
      <c r="T110" s="42">
        <f t="shared" si="94"/>
        <v>1377.91</v>
      </c>
      <c r="U110" s="42">
        <f t="shared" si="94"/>
        <v>1363.85</v>
      </c>
      <c r="V110" s="42">
        <f t="shared" si="94"/>
        <v>1360.52</v>
      </c>
      <c r="W110" s="42">
        <f t="shared" si="94"/>
        <v>1363.47</v>
      </c>
      <c r="X110" s="42">
        <f t="shared" si="94"/>
        <v>1366.14</v>
      </c>
      <c r="Y110" s="42">
        <f t="shared" si="94"/>
        <v>1363.89</v>
      </c>
    </row>
    <row r="111" spans="1:25" ht="15.75" x14ac:dyDescent="0.25">
      <c r="A111" s="41">
        <v>3</v>
      </c>
      <c r="B111" s="42">
        <f t="shared" ref="B111:Y111" si="95">ROUND(B187+$N$220+$N$221+B227,2)</f>
        <v>1365.2</v>
      </c>
      <c r="C111" s="42">
        <f t="shared" si="95"/>
        <v>1362.74</v>
      </c>
      <c r="D111" s="42">
        <f t="shared" si="95"/>
        <v>1362.37</v>
      </c>
      <c r="E111" s="42">
        <f t="shared" si="95"/>
        <v>1363.41</v>
      </c>
      <c r="F111" s="42">
        <f t="shared" si="95"/>
        <v>1361.37</v>
      </c>
      <c r="G111" s="42">
        <f t="shared" si="95"/>
        <v>1353.68</v>
      </c>
      <c r="H111" s="42">
        <f t="shared" si="95"/>
        <v>1344.39</v>
      </c>
      <c r="I111" s="42">
        <f t="shared" si="95"/>
        <v>1269.6099999999999</v>
      </c>
      <c r="J111" s="42">
        <f t="shared" si="95"/>
        <v>1257.46</v>
      </c>
      <c r="K111" s="42">
        <f t="shared" si="95"/>
        <v>1273.3399999999999</v>
      </c>
      <c r="L111" s="42">
        <f t="shared" si="95"/>
        <v>1280.72</v>
      </c>
      <c r="M111" s="42">
        <f t="shared" si="95"/>
        <v>1277.96</v>
      </c>
      <c r="N111" s="42">
        <f t="shared" si="95"/>
        <v>1277.73</v>
      </c>
      <c r="O111" s="42">
        <f t="shared" si="95"/>
        <v>1276.79</v>
      </c>
      <c r="P111" s="42">
        <f t="shared" si="95"/>
        <v>1291.05</v>
      </c>
      <c r="Q111" s="42">
        <f t="shared" si="95"/>
        <v>1297.8399999999999</v>
      </c>
      <c r="R111" s="42">
        <f t="shared" si="95"/>
        <v>1299.8599999999999</v>
      </c>
      <c r="S111" s="42">
        <f t="shared" si="95"/>
        <v>1295.82</v>
      </c>
      <c r="T111" s="42">
        <f t="shared" si="95"/>
        <v>1296.33</v>
      </c>
      <c r="U111" s="42">
        <f t="shared" si="95"/>
        <v>1291.8699999999999</v>
      </c>
      <c r="V111" s="42">
        <f t="shared" si="95"/>
        <v>1282.8399999999999</v>
      </c>
      <c r="W111" s="42">
        <f t="shared" si="95"/>
        <v>1290.8499999999999</v>
      </c>
      <c r="X111" s="42">
        <f t="shared" si="95"/>
        <v>1299.42</v>
      </c>
      <c r="Y111" s="42">
        <f t="shared" si="95"/>
        <v>1284.5899999999999</v>
      </c>
    </row>
    <row r="112" spans="1:25" ht="15.75" x14ac:dyDescent="0.25">
      <c r="A112" s="41">
        <v>4</v>
      </c>
      <c r="B112" s="42">
        <f t="shared" ref="B112:Y112" si="96">ROUND(B188+$N$220+$N$221+B228,2)</f>
        <v>1286.03</v>
      </c>
      <c r="C112" s="42">
        <f t="shared" si="96"/>
        <v>1284.3499999999999</v>
      </c>
      <c r="D112" s="42">
        <f t="shared" si="96"/>
        <v>1281.8499999999999</v>
      </c>
      <c r="E112" s="42">
        <f t="shared" si="96"/>
        <v>1282.69</v>
      </c>
      <c r="F112" s="42">
        <f t="shared" si="96"/>
        <v>1281.48</v>
      </c>
      <c r="G112" s="42">
        <f t="shared" si="96"/>
        <v>1277.73</v>
      </c>
      <c r="H112" s="42">
        <f t="shared" si="96"/>
        <v>1278.05</v>
      </c>
      <c r="I112" s="42">
        <f t="shared" si="96"/>
        <v>1327.71</v>
      </c>
      <c r="J112" s="42">
        <f t="shared" si="96"/>
        <v>1328.39</v>
      </c>
      <c r="K112" s="42">
        <f t="shared" si="96"/>
        <v>1326.88</v>
      </c>
      <c r="L112" s="42">
        <f t="shared" si="96"/>
        <v>1308.01</v>
      </c>
      <c r="M112" s="42">
        <f t="shared" si="96"/>
        <v>1330.69</v>
      </c>
      <c r="N112" s="42">
        <f t="shared" si="96"/>
        <v>1339.11</v>
      </c>
      <c r="O112" s="42">
        <f t="shared" si="96"/>
        <v>1340.69</v>
      </c>
      <c r="P112" s="42">
        <f t="shared" si="96"/>
        <v>1346.32</v>
      </c>
      <c r="Q112" s="42">
        <f t="shared" si="96"/>
        <v>1361.25</v>
      </c>
      <c r="R112" s="42">
        <f t="shared" si="96"/>
        <v>1361.86</v>
      </c>
      <c r="S112" s="42">
        <f t="shared" si="96"/>
        <v>1362.95</v>
      </c>
      <c r="T112" s="42">
        <f t="shared" si="96"/>
        <v>1364.65</v>
      </c>
      <c r="U112" s="42">
        <f t="shared" si="96"/>
        <v>1359.5</v>
      </c>
      <c r="V112" s="42">
        <f t="shared" si="96"/>
        <v>1357.21</v>
      </c>
      <c r="W112" s="42">
        <f t="shared" si="96"/>
        <v>1340.27</v>
      </c>
      <c r="X112" s="42">
        <f t="shared" si="96"/>
        <v>1343.19</v>
      </c>
      <c r="Y112" s="42">
        <f t="shared" si="96"/>
        <v>1344.91</v>
      </c>
    </row>
    <row r="113" spans="1:25" ht="15.75" x14ac:dyDescent="0.25">
      <c r="A113" s="41">
        <v>5</v>
      </c>
      <c r="B113" s="42">
        <f t="shared" ref="B113:Y113" si="97">ROUND(B189+$N$220+$N$221+B229,2)</f>
        <v>1338.77</v>
      </c>
      <c r="C113" s="42">
        <f t="shared" si="97"/>
        <v>1342.66</v>
      </c>
      <c r="D113" s="42">
        <f t="shared" si="97"/>
        <v>1351.08</v>
      </c>
      <c r="E113" s="42">
        <f t="shared" si="97"/>
        <v>1354.69</v>
      </c>
      <c r="F113" s="42">
        <f t="shared" si="97"/>
        <v>1345.03</v>
      </c>
      <c r="G113" s="42">
        <f t="shared" si="97"/>
        <v>1342.25</v>
      </c>
      <c r="H113" s="42">
        <f t="shared" si="97"/>
        <v>1350.7</v>
      </c>
      <c r="I113" s="42">
        <f t="shared" si="97"/>
        <v>1318.61</v>
      </c>
      <c r="J113" s="42">
        <f t="shared" si="97"/>
        <v>1318.93</v>
      </c>
      <c r="K113" s="42">
        <f t="shared" si="97"/>
        <v>1320.95</v>
      </c>
      <c r="L113" s="42">
        <f t="shared" si="97"/>
        <v>1304.3499999999999</v>
      </c>
      <c r="M113" s="42">
        <f t="shared" si="97"/>
        <v>1308.6099999999999</v>
      </c>
      <c r="N113" s="42">
        <f t="shared" si="97"/>
        <v>1297.75</v>
      </c>
      <c r="O113" s="42">
        <f t="shared" si="97"/>
        <v>1312.59</v>
      </c>
      <c r="P113" s="42">
        <f t="shared" si="97"/>
        <v>1304.76</v>
      </c>
      <c r="Q113" s="42">
        <f t="shared" si="97"/>
        <v>1314.5</v>
      </c>
      <c r="R113" s="42">
        <f t="shared" si="97"/>
        <v>1313.18</v>
      </c>
      <c r="S113" s="42">
        <f t="shared" si="97"/>
        <v>1310.83</v>
      </c>
      <c r="T113" s="42">
        <f t="shared" si="97"/>
        <v>1314.01</v>
      </c>
      <c r="U113" s="42">
        <f t="shared" si="97"/>
        <v>1310.96</v>
      </c>
      <c r="V113" s="42">
        <f t="shared" si="97"/>
        <v>1302.23</v>
      </c>
      <c r="W113" s="42">
        <f t="shared" si="97"/>
        <v>1313.45</v>
      </c>
      <c r="X113" s="42">
        <f t="shared" si="97"/>
        <v>1314.44</v>
      </c>
      <c r="Y113" s="42">
        <f t="shared" si="97"/>
        <v>1314.36</v>
      </c>
    </row>
    <row r="114" spans="1:25" ht="15.75" x14ac:dyDescent="0.25">
      <c r="A114" s="41">
        <v>6</v>
      </c>
      <c r="B114" s="42">
        <f t="shared" ref="B114:Y114" si="98">ROUND(B190+$N$220+$N$221+B230,2)</f>
        <v>1318.77</v>
      </c>
      <c r="C114" s="42">
        <f t="shared" si="98"/>
        <v>1311.77</v>
      </c>
      <c r="D114" s="42">
        <f t="shared" si="98"/>
        <v>1308.6400000000001</v>
      </c>
      <c r="E114" s="42">
        <f t="shared" si="98"/>
        <v>1306.8</v>
      </c>
      <c r="F114" s="42">
        <f t="shared" si="98"/>
        <v>1301.8399999999999</v>
      </c>
      <c r="G114" s="42">
        <f t="shared" si="98"/>
        <v>1306.33</v>
      </c>
      <c r="H114" s="42">
        <f t="shared" si="98"/>
        <v>1308.6199999999999</v>
      </c>
      <c r="I114" s="42">
        <f t="shared" si="98"/>
        <v>1116.44</v>
      </c>
      <c r="J114" s="42">
        <f t="shared" si="98"/>
        <v>1128.78</v>
      </c>
      <c r="K114" s="42">
        <f t="shared" si="98"/>
        <v>1130.8699999999999</v>
      </c>
      <c r="L114" s="42">
        <f t="shared" si="98"/>
        <v>1132.45</v>
      </c>
      <c r="M114" s="42">
        <f t="shared" si="98"/>
        <v>1133.48</v>
      </c>
      <c r="N114" s="42">
        <f t="shared" si="98"/>
        <v>1133.1400000000001</v>
      </c>
      <c r="O114" s="42">
        <f t="shared" si="98"/>
        <v>1133.3800000000001</v>
      </c>
      <c r="P114" s="42">
        <f t="shared" si="98"/>
        <v>1134.8499999999999</v>
      </c>
      <c r="Q114" s="42">
        <f t="shared" si="98"/>
        <v>1136.1300000000001</v>
      </c>
      <c r="R114" s="42">
        <f t="shared" si="98"/>
        <v>1135.48</v>
      </c>
      <c r="S114" s="42">
        <f t="shared" si="98"/>
        <v>1129.8699999999999</v>
      </c>
      <c r="T114" s="42">
        <f t="shared" si="98"/>
        <v>1123.93</v>
      </c>
      <c r="U114" s="42">
        <f t="shared" si="98"/>
        <v>1125.2</v>
      </c>
      <c r="V114" s="42">
        <f t="shared" si="98"/>
        <v>1118.67</v>
      </c>
      <c r="W114" s="42">
        <f t="shared" si="98"/>
        <v>1125.4100000000001</v>
      </c>
      <c r="X114" s="42">
        <f t="shared" si="98"/>
        <v>1120.5999999999999</v>
      </c>
      <c r="Y114" s="42">
        <f t="shared" si="98"/>
        <v>1135.4000000000001</v>
      </c>
    </row>
    <row r="115" spans="1:25" ht="15.75" x14ac:dyDescent="0.25">
      <c r="A115" s="41">
        <v>7</v>
      </c>
      <c r="B115" s="42">
        <f t="shared" ref="B115:Y115" si="99">ROUND(B191+$N$220+$N$221+B231,2)</f>
        <v>1361.84</v>
      </c>
      <c r="C115" s="42">
        <f t="shared" si="99"/>
        <v>1346.6</v>
      </c>
      <c r="D115" s="42">
        <f t="shared" si="99"/>
        <v>1237.8499999999999</v>
      </c>
      <c r="E115" s="42">
        <f t="shared" si="99"/>
        <v>1291.51</v>
      </c>
      <c r="F115" s="42">
        <f t="shared" si="99"/>
        <v>1217.68</v>
      </c>
      <c r="G115" s="42">
        <f t="shared" si="99"/>
        <v>1207.55</v>
      </c>
      <c r="H115" s="42">
        <f t="shared" si="99"/>
        <v>1208.24</v>
      </c>
      <c r="I115" s="42">
        <f t="shared" si="99"/>
        <v>1403.84</v>
      </c>
      <c r="J115" s="42">
        <f t="shared" si="99"/>
        <v>1418.72</v>
      </c>
      <c r="K115" s="42">
        <f t="shared" si="99"/>
        <v>1433.04</v>
      </c>
      <c r="L115" s="42">
        <f t="shared" si="99"/>
        <v>1430.42</v>
      </c>
      <c r="M115" s="42">
        <f t="shared" si="99"/>
        <v>1451.27</v>
      </c>
      <c r="N115" s="42">
        <f t="shared" si="99"/>
        <v>1437.86</v>
      </c>
      <c r="O115" s="42">
        <f t="shared" si="99"/>
        <v>1437.12</v>
      </c>
      <c r="P115" s="42">
        <f t="shared" si="99"/>
        <v>1438.36</v>
      </c>
      <c r="Q115" s="42">
        <f t="shared" si="99"/>
        <v>1461.65</v>
      </c>
      <c r="R115" s="42">
        <f t="shared" si="99"/>
        <v>1454.23</v>
      </c>
      <c r="S115" s="42">
        <f t="shared" si="99"/>
        <v>1461.38</v>
      </c>
      <c r="T115" s="42">
        <f t="shared" si="99"/>
        <v>1451.82</v>
      </c>
      <c r="U115" s="42">
        <f t="shared" si="99"/>
        <v>1444.39</v>
      </c>
      <c r="V115" s="42">
        <f t="shared" si="99"/>
        <v>1523.04</v>
      </c>
      <c r="W115" s="42">
        <f t="shared" si="99"/>
        <v>1491.93</v>
      </c>
      <c r="X115" s="42">
        <f t="shared" si="99"/>
        <v>1493.63</v>
      </c>
      <c r="Y115" s="42">
        <f t="shared" si="99"/>
        <v>1436.85</v>
      </c>
    </row>
    <row r="116" spans="1:25" ht="15.75" x14ac:dyDescent="0.25">
      <c r="A116" s="41">
        <v>8</v>
      </c>
      <c r="B116" s="42">
        <f t="shared" ref="B116:Y116" si="100">ROUND(B192+$N$220+$N$221+B232,2)</f>
        <v>1482.35</v>
      </c>
      <c r="C116" s="42">
        <f t="shared" si="100"/>
        <v>1414.04</v>
      </c>
      <c r="D116" s="42">
        <f t="shared" si="100"/>
        <v>1384.4</v>
      </c>
      <c r="E116" s="42">
        <f t="shared" si="100"/>
        <v>1369.99</v>
      </c>
      <c r="F116" s="42">
        <f t="shared" si="100"/>
        <v>1387.74</v>
      </c>
      <c r="G116" s="42">
        <f t="shared" si="100"/>
        <v>1362.48</v>
      </c>
      <c r="H116" s="42">
        <f t="shared" si="100"/>
        <v>1382.81</v>
      </c>
      <c r="I116" s="42">
        <f t="shared" si="100"/>
        <v>1484.1</v>
      </c>
      <c r="J116" s="42">
        <f t="shared" si="100"/>
        <v>1478.5</v>
      </c>
      <c r="K116" s="42">
        <f t="shared" si="100"/>
        <v>1490.67</v>
      </c>
      <c r="L116" s="42">
        <f t="shared" si="100"/>
        <v>1482</v>
      </c>
      <c r="M116" s="42">
        <f t="shared" si="100"/>
        <v>1477.68</v>
      </c>
      <c r="N116" s="42">
        <f t="shared" si="100"/>
        <v>1473.07</v>
      </c>
      <c r="O116" s="42">
        <f t="shared" si="100"/>
        <v>1481.45</v>
      </c>
      <c r="P116" s="42">
        <f t="shared" si="100"/>
        <v>1473.35</v>
      </c>
      <c r="Q116" s="42">
        <f t="shared" si="100"/>
        <v>1469.39</v>
      </c>
      <c r="R116" s="42">
        <f t="shared" si="100"/>
        <v>1470.58</v>
      </c>
      <c r="S116" s="42">
        <f t="shared" si="100"/>
        <v>1474.71</v>
      </c>
      <c r="T116" s="42">
        <f t="shared" si="100"/>
        <v>1489.05</v>
      </c>
      <c r="U116" s="42">
        <f t="shared" si="100"/>
        <v>1482.1</v>
      </c>
      <c r="V116" s="42">
        <f t="shared" si="100"/>
        <v>1513.62</v>
      </c>
      <c r="W116" s="42">
        <f t="shared" si="100"/>
        <v>1505.37</v>
      </c>
      <c r="X116" s="42">
        <f t="shared" si="100"/>
        <v>1558.31</v>
      </c>
      <c r="Y116" s="42">
        <f t="shared" si="100"/>
        <v>1519.96</v>
      </c>
    </row>
    <row r="117" spans="1:25" ht="15.75" x14ac:dyDescent="0.25">
      <c r="A117" s="41">
        <v>9</v>
      </c>
      <c r="B117" s="42">
        <f t="shared" ref="B117:Y117" si="101">ROUND(B193+$N$220+$N$221+B233,2)</f>
        <v>1521.23</v>
      </c>
      <c r="C117" s="42">
        <f t="shared" si="101"/>
        <v>1511.15</v>
      </c>
      <c r="D117" s="42">
        <f t="shared" si="101"/>
        <v>1476.81</v>
      </c>
      <c r="E117" s="42">
        <f t="shared" si="101"/>
        <v>1483.93</v>
      </c>
      <c r="F117" s="42">
        <f t="shared" si="101"/>
        <v>1480.36</v>
      </c>
      <c r="G117" s="42">
        <f t="shared" si="101"/>
        <v>1470.08</v>
      </c>
      <c r="H117" s="42">
        <f t="shared" si="101"/>
        <v>1479.34</v>
      </c>
      <c r="I117" s="42">
        <f t="shared" si="101"/>
        <v>1435.49</v>
      </c>
      <c r="J117" s="42">
        <f t="shared" si="101"/>
        <v>1429.39</v>
      </c>
      <c r="K117" s="42">
        <f t="shared" si="101"/>
        <v>1440.56</v>
      </c>
      <c r="L117" s="42">
        <f t="shared" si="101"/>
        <v>1431.49</v>
      </c>
      <c r="M117" s="42">
        <f t="shared" si="101"/>
        <v>1423.25</v>
      </c>
      <c r="N117" s="42">
        <f t="shared" si="101"/>
        <v>1412.18</v>
      </c>
      <c r="O117" s="42">
        <f t="shared" si="101"/>
        <v>1429.68</v>
      </c>
      <c r="P117" s="42">
        <f t="shared" si="101"/>
        <v>1392.54</v>
      </c>
      <c r="Q117" s="42">
        <f t="shared" si="101"/>
        <v>1392.53</v>
      </c>
      <c r="R117" s="42">
        <f t="shared" si="101"/>
        <v>1383.33</v>
      </c>
      <c r="S117" s="42">
        <f t="shared" si="101"/>
        <v>1427.24</v>
      </c>
      <c r="T117" s="42">
        <f t="shared" si="101"/>
        <v>1425.08</v>
      </c>
      <c r="U117" s="42">
        <f t="shared" si="101"/>
        <v>1420.73</v>
      </c>
      <c r="V117" s="42">
        <f t="shared" si="101"/>
        <v>1429.67</v>
      </c>
      <c r="W117" s="42">
        <f t="shared" si="101"/>
        <v>1436.71</v>
      </c>
      <c r="X117" s="42">
        <f t="shared" si="101"/>
        <v>1445.88</v>
      </c>
      <c r="Y117" s="42">
        <f t="shared" si="101"/>
        <v>1412.66</v>
      </c>
    </row>
    <row r="118" spans="1:25" ht="15.75" x14ac:dyDescent="0.25">
      <c r="A118" s="41">
        <v>10</v>
      </c>
      <c r="B118" s="42">
        <f t="shared" ref="B118:Y118" si="102">ROUND(B194+$N$220+$N$221+B234,2)</f>
        <v>1442.67</v>
      </c>
      <c r="C118" s="42">
        <f t="shared" si="102"/>
        <v>1432.84</v>
      </c>
      <c r="D118" s="42">
        <f t="shared" si="102"/>
        <v>1432.53</v>
      </c>
      <c r="E118" s="42">
        <f t="shared" si="102"/>
        <v>1417.52</v>
      </c>
      <c r="F118" s="42">
        <f t="shared" si="102"/>
        <v>1409.59</v>
      </c>
      <c r="G118" s="42">
        <f t="shared" si="102"/>
        <v>1394.28</v>
      </c>
      <c r="H118" s="42">
        <f t="shared" si="102"/>
        <v>1386.68</v>
      </c>
      <c r="I118" s="42">
        <f t="shared" si="102"/>
        <v>1383.8</v>
      </c>
      <c r="J118" s="42">
        <f t="shared" si="102"/>
        <v>1387.3</v>
      </c>
      <c r="K118" s="42">
        <f t="shared" si="102"/>
        <v>1428.29</v>
      </c>
      <c r="L118" s="42">
        <f t="shared" si="102"/>
        <v>1400.67</v>
      </c>
      <c r="M118" s="42">
        <f t="shared" si="102"/>
        <v>1402.42</v>
      </c>
      <c r="N118" s="42">
        <f t="shared" si="102"/>
        <v>1407.35</v>
      </c>
      <c r="O118" s="42">
        <f t="shared" si="102"/>
        <v>1344.54</v>
      </c>
      <c r="P118" s="42">
        <f t="shared" si="102"/>
        <v>1309.1099999999999</v>
      </c>
      <c r="Q118" s="42">
        <f t="shared" si="102"/>
        <v>1319.06</v>
      </c>
      <c r="R118" s="42">
        <f t="shared" si="102"/>
        <v>1305.51</v>
      </c>
      <c r="S118" s="42">
        <f t="shared" si="102"/>
        <v>1290.9100000000001</v>
      </c>
      <c r="T118" s="42">
        <f t="shared" si="102"/>
        <v>1310.87</v>
      </c>
      <c r="U118" s="42">
        <f t="shared" si="102"/>
        <v>1342.82</v>
      </c>
      <c r="V118" s="42">
        <f t="shared" si="102"/>
        <v>1406.85</v>
      </c>
      <c r="W118" s="42">
        <f t="shared" si="102"/>
        <v>1414.83</v>
      </c>
      <c r="X118" s="42">
        <f t="shared" si="102"/>
        <v>1422.66</v>
      </c>
      <c r="Y118" s="42">
        <f t="shared" si="102"/>
        <v>1401</v>
      </c>
    </row>
    <row r="119" spans="1:25" ht="15.75" x14ac:dyDescent="0.25">
      <c r="A119" s="41">
        <v>11</v>
      </c>
      <c r="B119" s="42">
        <f t="shared" ref="B119:Y119" si="103">ROUND(B195+$N$220+$N$221+B235,2)</f>
        <v>1426.12</v>
      </c>
      <c r="C119" s="42">
        <f t="shared" si="103"/>
        <v>1420.16</v>
      </c>
      <c r="D119" s="42">
        <f t="shared" si="103"/>
        <v>1413.17</v>
      </c>
      <c r="E119" s="42">
        <f t="shared" si="103"/>
        <v>1383.85</v>
      </c>
      <c r="F119" s="42">
        <f t="shared" si="103"/>
        <v>1381.55</v>
      </c>
      <c r="G119" s="42">
        <f t="shared" si="103"/>
        <v>1375.36</v>
      </c>
      <c r="H119" s="42">
        <f t="shared" si="103"/>
        <v>1381.96</v>
      </c>
      <c r="I119" s="42">
        <f t="shared" si="103"/>
        <v>1332.43</v>
      </c>
      <c r="J119" s="42">
        <f t="shared" si="103"/>
        <v>1348.25</v>
      </c>
      <c r="K119" s="42">
        <f t="shared" si="103"/>
        <v>1377.01</v>
      </c>
      <c r="L119" s="42">
        <f t="shared" si="103"/>
        <v>1357.85</v>
      </c>
      <c r="M119" s="42">
        <f t="shared" si="103"/>
        <v>1377.69</v>
      </c>
      <c r="N119" s="42">
        <f t="shared" si="103"/>
        <v>1399.07</v>
      </c>
      <c r="O119" s="42">
        <f t="shared" si="103"/>
        <v>1403.56</v>
      </c>
      <c r="P119" s="42">
        <f t="shared" si="103"/>
        <v>1380.22</v>
      </c>
      <c r="Q119" s="42">
        <f t="shared" si="103"/>
        <v>1358.97</v>
      </c>
      <c r="R119" s="42">
        <f t="shared" si="103"/>
        <v>1356.18</v>
      </c>
      <c r="S119" s="42">
        <f t="shared" si="103"/>
        <v>1356.92</v>
      </c>
      <c r="T119" s="42">
        <f t="shared" si="103"/>
        <v>1353.56</v>
      </c>
      <c r="U119" s="42">
        <f t="shared" si="103"/>
        <v>1373.07</v>
      </c>
      <c r="V119" s="42">
        <f t="shared" si="103"/>
        <v>1441.4</v>
      </c>
      <c r="W119" s="42">
        <f t="shared" si="103"/>
        <v>1443.93</v>
      </c>
      <c r="X119" s="42">
        <f t="shared" si="103"/>
        <v>1460.77</v>
      </c>
      <c r="Y119" s="42">
        <f t="shared" si="103"/>
        <v>1393.58</v>
      </c>
    </row>
    <row r="120" spans="1:25" ht="15.75" x14ac:dyDescent="0.25">
      <c r="A120" s="41">
        <v>12</v>
      </c>
      <c r="B120" s="42">
        <f t="shared" ref="B120:Y120" si="104">ROUND(B196+$N$220+$N$221+B236,2)</f>
        <v>1412.14</v>
      </c>
      <c r="C120" s="42">
        <f t="shared" si="104"/>
        <v>1400.53</v>
      </c>
      <c r="D120" s="42">
        <f t="shared" si="104"/>
        <v>1383.46</v>
      </c>
      <c r="E120" s="42">
        <f t="shared" si="104"/>
        <v>1384.11</v>
      </c>
      <c r="F120" s="42">
        <f t="shared" si="104"/>
        <v>1381.01</v>
      </c>
      <c r="G120" s="42">
        <f t="shared" si="104"/>
        <v>1358.76</v>
      </c>
      <c r="H120" s="42">
        <f t="shared" si="104"/>
        <v>1351.71</v>
      </c>
      <c r="I120" s="42">
        <f t="shared" si="104"/>
        <v>1433.52</v>
      </c>
      <c r="J120" s="42">
        <f t="shared" si="104"/>
        <v>1435.03</v>
      </c>
      <c r="K120" s="42">
        <f t="shared" si="104"/>
        <v>1443.61</v>
      </c>
      <c r="L120" s="42">
        <f t="shared" si="104"/>
        <v>1428.44</v>
      </c>
      <c r="M120" s="42">
        <f t="shared" si="104"/>
        <v>1420.54</v>
      </c>
      <c r="N120" s="42">
        <f t="shared" si="104"/>
        <v>1426.32</v>
      </c>
      <c r="O120" s="42">
        <f t="shared" si="104"/>
        <v>1422.6</v>
      </c>
      <c r="P120" s="42">
        <f t="shared" si="104"/>
        <v>1421.17</v>
      </c>
      <c r="Q120" s="42">
        <f t="shared" si="104"/>
        <v>1416.82</v>
      </c>
      <c r="R120" s="42">
        <f t="shared" si="104"/>
        <v>1428.27</v>
      </c>
      <c r="S120" s="42">
        <f t="shared" si="104"/>
        <v>1425.96</v>
      </c>
      <c r="T120" s="42">
        <f t="shared" si="104"/>
        <v>1409.47</v>
      </c>
      <c r="U120" s="42">
        <f t="shared" si="104"/>
        <v>1407.91</v>
      </c>
      <c r="V120" s="42">
        <f t="shared" si="104"/>
        <v>1461.79</v>
      </c>
      <c r="W120" s="42">
        <f t="shared" si="104"/>
        <v>1464.25</v>
      </c>
      <c r="X120" s="42">
        <f t="shared" si="104"/>
        <v>1474.31</v>
      </c>
      <c r="Y120" s="42">
        <f t="shared" si="104"/>
        <v>1426.01</v>
      </c>
    </row>
    <row r="121" spans="1:25" ht="15.75" x14ac:dyDescent="0.25">
      <c r="A121" s="41">
        <v>13</v>
      </c>
      <c r="B121" s="42">
        <f t="shared" ref="B121:Y121" si="105">ROUND(B197+$N$220+$N$221+B237,2)</f>
        <v>1433.31</v>
      </c>
      <c r="C121" s="42">
        <f t="shared" si="105"/>
        <v>1419.12</v>
      </c>
      <c r="D121" s="42">
        <f t="shared" si="105"/>
        <v>1425.46</v>
      </c>
      <c r="E121" s="42">
        <f t="shared" si="105"/>
        <v>1422.93</v>
      </c>
      <c r="F121" s="42">
        <f t="shared" si="105"/>
        <v>1431.34</v>
      </c>
      <c r="G121" s="42">
        <f t="shared" si="105"/>
        <v>1415.45</v>
      </c>
      <c r="H121" s="42">
        <f t="shared" si="105"/>
        <v>1427.51</v>
      </c>
      <c r="I121" s="42">
        <f t="shared" si="105"/>
        <v>1402.1</v>
      </c>
      <c r="J121" s="42">
        <f t="shared" si="105"/>
        <v>1403.08</v>
      </c>
      <c r="K121" s="42">
        <f t="shared" si="105"/>
        <v>1410.41</v>
      </c>
      <c r="L121" s="42">
        <f t="shared" si="105"/>
        <v>1418.78</v>
      </c>
      <c r="M121" s="42">
        <f t="shared" si="105"/>
        <v>1416.65</v>
      </c>
      <c r="N121" s="42">
        <f t="shared" si="105"/>
        <v>1416.7</v>
      </c>
      <c r="O121" s="42">
        <f t="shared" si="105"/>
        <v>1413.86</v>
      </c>
      <c r="P121" s="42">
        <f t="shared" si="105"/>
        <v>1420.62</v>
      </c>
      <c r="Q121" s="42">
        <f t="shared" si="105"/>
        <v>1425.43</v>
      </c>
      <c r="R121" s="42">
        <f t="shared" si="105"/>
        <v>1431.83</v>
      </c>
      <c r="S121" s="42">
        <f t="shared" si="105"/>
        <v>1428.75</v>
      </c>
      <c r="T121" s="42">
        <f t="shared" si="105"/>
        <v>1427.59</v>
      </c>
      <c r="U121" s="42">
        <f t="shared" si="105"/>
        <v>1424.2</v>
      </c>
      <c r="V121" s="42">
        <f t="shared" si="105"/>
        <v>1412.96</v>
      </c>
      <c r="W121" s="42">
        <f t="shared" si="105"/>
        <v>1429.44</v>
      </c>
      <c r="X121" s="42">
        <f t="shared" si="105"/>
        <v>1417.94</v>
      </c>
      <c r="Y121" s="42">
        <f t="shared" si="105"/>
        <v>1428.05</v>
      </c>
    </row>
    <row r="122" spans="1:25" ht="15.75" x14ac:dyDescent="0.25">
      <c r="A122" s="41">
        <v>14</v>
      </c>
      <c r="B122" s="42">
        <f t="shared" ref="B122:Y122" si="106">ROUND(B198+$N$220+$N$221+B238,2)</f>
        <v>1426.05</v>
      </c>
      <c r="C122" s="42">
        <f t="shared" si="106"/>
        <v>1414.05</v>
      </c>
      <c r="D122" s="42">
        <f t="shared" si="106"/>
        <v>1409.4</v>
      </c>
      <c r="E122" s="42">
        <f t="shared" si="106"/>
        <v>1409.91</v>
      </c>
      <c r="F122" s="42">
        <f t="shared" si="106"/>
        <v>1413.53</v>
      </c>
      <c r="G122" s="42">
        <f t="shared" si="106"/>
        <v>1412.12</v>
      </c>
      <c r="H122" s="42">
        <f t="shared" si="106"/>
        <v>1416.15</v>
      </c>
      <c r="I122" s="42">
        <f t="shared" si="106"/>
        <v>1299.07</v>
      </c>
      <c r="J122" s="42">
        <f t="shared" si="106"/>
        <v>1292.7</v>
      </c>
      <c r="K122" s="42">
        <f t="shared" si="106"/>
        <v>1297.6199999999999</v>
      </c>
      <c r="L122" s="42">
        <f t="shared" si="106"/>
        <v>1309.6600000000001</v>
      </c>
      <c r="M122" s="42">
        <f t="shared" si="106"/>
        <v>1311.14</v>
      </c>
      <c r="N122" s="42">
        <f t="shared" si="106"/>
        <v>1308.4100000000001</v>
      </c>
      <c r="O122" s="42">
        <f t="shared" si="106"/>
        <v>1315.32</v>
      </c>
      <c r="P122" s="42">
        <f t="shared" si="106"/>
        <v>1323</v>
      </c>
      <c r="Q122" s="42">
        <f t="shared" si="106"/>
        <v>1310.5999999999999</v>
      </c>
      <c r="R122" s="42">
        <f t="shared" si="106"/>
        <v>1315.11</v>
      </c>
      <c r="S122" s="42">
        <f t="shared" si="106"/>
        <v>1306.8399999999999</v>
      </c>
      <c r="T122" s="42">
        <f t="shared" si="106"/>
        <v>1296.43</v>
      </c>
      <c r="U122" s="42">
        <f t="shared" si="106"/>
        <v>1295.6500000000001</v>
      </c>
      <c r="V122" s="42">
        <f t="shared" si="106"/>
        <v>1302.03</v>
      </c>
      <c r="W122" s="42">
        <f t="shared" si="106"/>
        <v>1305.21</v>
      </c>
      <c r="X122" s="42">
        <f t="shared" si="106"/>
        <v>1307.46</v>
      </c>
      <c r="Y122" s="42">
        <f t="shared" si="106"/>
        <v>1307.75</v>
      </c>
    </row>
    <row r="123" spans="1:25" ht="15.75" x14ac:dyDescent="0.25">
      <c r="A123" s="41">
        <v>15</v>
      </c>
      <c r="B123" s="42">
        <f t="shared" ref="B123:Y123" si="107">ROUND(B199+$N$220+$N$221+B239,2)</f>
        <v>1303.2</v>
      </c>
      <c r="C123" s="42">
        <f t="shared" si="107"/>
        <v>1294.82</v>
      </c>
      <c r="D123" s="42">
        <f t="shared" si="107"/>
        <v>1299.04</v>
      </c>
      <c r="E123" s="42">
        <f t="shared" si="107"/>
        <v>1298.33</v>
      </c>
      <c r="F123" s="42">
        <f t="shared" si="107"/>
        <v>1296.96</v>
      </c>
      <c r="G123" s="42">
        <f t="shared" si="107"/>
        <v>1283.99</v>
      </c>
      <c r="H123" s="42">
        <f t="shared" si="107"/>
        <v>1288.3499999999999</v>
      </c>
      <c r="I123" s="42">
        <f t="shared" si="107"/>
        <v>1374.39</v>
      </c>
      <c r="J123" s="42">
        <f t="shared" si="107"/>
        <v>1376.35</v>
      </c>
      <c r="K123" s="42">
        <f t="shared" si="107"/>
        <v>1380.58</v>
      </c>
      <c r="L123" s="42">
        <f t="shared" si="107"/>
        <v>1385.96</v>
      </c>
      <c r="M123" s="42">
        <f t="shared" si="107"/>
        <v>1391.27</v>
      </c>
      <c r="N123" s="42">
        <f t="shared" si="107"/>
        <v>1391.41</v>
      </c>
      <c r="O123" s="42">
        <f t="shared" si="107"/>
        <v>1381.42</v>
      </c>
      <c r="P123" s="42">
        <f t="shared" si="107"/>
        <v>1388.35</v>
      </c>
      <c r="Q123" s="42">
        <f t="shared" si="107"/>
        <v>1386.41</v>
      </c>
      <c r="R123" s="42">
        <f t="shared" si="107"/>
        <v>1389.68</v>
      </c>
      <c r="S123" s="42">
        <f t="shared" si="107"/>
        <v>1386.84</v>
      </c>
      <c r="T123" s="42">
        <f t="shared" si="107"/>
        <v>1382.13</v>
      </c>
      <c r="U123" s="42">
        <f t="shared" si="107"/>
        <v>1374.48</v>
      </c>
      <c r="V123" s="42">
        <f t="shared" si="107"/>
        <v>1381.92</v>
      </c>
      <c r="W123" s="42">
        <f t="shared" si="107"/>
        <v>1393.58</v>
      </c>
      <c r="X123" s="42">
        <f t="shared" si="107"/>
        <v>1392.53</v>
      </c>
      <c r="Y123" s="42">
        <f t="shared" si="107"/>
        <v>1394.76</v>
      </c>
    </row>
    <row r="124" spans="1:25" ht="15.75" x14ac:dyDescent="0.25">
      <c r="A124" s="41">
        <v>16</v>
      </c>
      <c r="B124" s="42">
        <f t="shared" ref="B124:Y124" si="108">ROUND(B200+$N$220+$N$221+B240,2)</f>
        <v>1386.93</v>
      </c>
      <c r="C124" s="42">
        <f t="shared" si="108"/>
        <v>1381.47</v>
      </c>
      <c r="D124" s="42">
        <f t="shared" si="108"/>
        <v>1381.8</v>
      </c>
      <c r="E124" s="42">
        <f t="shared" si="108"/>
        <v>1372.24</v>
      </c>
      <c r="F124" s="42">
        <f t="shared" si="108"/>
        <v>1378.46</v>
      </c>
      <c r="G124" s="42">
        <f t="shared" si="108"/>
        <v>1366.11</v>
      </c>
      <c r="H124" s="42">
        <f t="shared" si="108"/>
        <v>1370.58</v>
      </c>
      <c r="I124" s="42">
        <f t="shared" si="108"/>
        <v>1089.4000000000001</v>
      </c>
      <c r="J124" s="42">
        <f t="shared" si="108"/>
        <v>1087.0999999999999</v>
      </c>
      <c r="K124" s="42">
        <f t="shared" si="108"/>
        <v>1086.77</v>
      </c>
      <c r="L124" s="42">
        <f t="shared" si="108"/>
        <v>1100.2</v>
      </c>
      <c r="M124" s="42">
        <f t="shared" si="108"/>
        <v>1102.92</v>
      </c>
      <c r="N124" s="42">
        <f t="shared" si="108"/>
        <v>1097.71</v>
      </c>
      <c r="O124" s="42">
        <f t="shared" si="108"/>
        <v>1099.28</v>
      </c>
      <c r="P124" s="42">
        <f t="shared" si="108"/>
        <v>1093.06</v>
      </c>
      <c r="Q124" s="42">
        <f t="shared" si="108"/>
        <v>1118.71</v>
      </c>
      <c r="R124" s="42">
        <f t="shared" si="108"/>
        <v>1109.47</v>
      </c>
      <c r="S124" s="42">
        <f t="shared" si="108"/>
        <v>1097.4100000000001</v>
      </c>
      <c r="T124" s="42">
        <f t="shared" si="108"/>
        <v>1092.28</v>
      </c>
      <c r="U124" s="42">
        <f t="shared" si="108"/>
        <v>1097.42</v>
      </c>
      <c r="V124" s="42">
        <f t="shared" si="108"/>
        <v>1093.4100000000001</v>
      </c>
      <c r="W124" s="42">
        <f t="shared" si="108"/>
        <v>1092.97</v>
      </c>
      <c r="X124" s="42">
        <f t="shared" si="108"/>
        <v>1101.1099999999999</v>
      </c>
      <c r="Y124" s="42">
        <f t="shared" si="108"/>
        <v>1101.5899999999999</v>
      </c>
    </row>
    <row r="125" spans="1:25" ht="15.75" x14ac:dyDescent="0.25">
      <c r="A125" s="41">
        <v>17</v>
      </c>
      <c r="B125" s="42">
        <f t="shared" ref="B125:Y125" si="109">ROUND(B201+$N$220+$N$221+B241,2)</f>
        <v>1093.33</v>
      </c>
      <c r="C125" s="42">
        <f t="shared" si="109"/>
        <v>1087.5999999999999</v>
      </c>
      <c r="D125" s="42">
        <f t="shared" si="109"/>
        <v>1088.27</v>
      </c>
      <c r="E125" s="42">
        <f t="shared" si="109"/>
        <v>1087.75</v>
      </c>
      <c r="F125" s="42">
        <f t="shared" si="109"/>
        <v>1089.8</v>
      </c>
      <c r="G125" s="42">
        <f t="shared" si="109"/>
        <v>1088.57</v>
      </c>
      <c r="H125" s="42">
        <f t="shared" si="109"/>
        <v>1091.94</v>
      </c>
      <c r="I125" s="42">
        <f t="shared" si="109"/>
        <v>1315.24</v>
      </c>
      <c r="J125" s="42">
        <f t="shared" si="109"/>
        <v>1318.49</v>
      </c>
      <c r="K125" s="42">
        <f t="shared" si="109"/>
        <v>1303.51</v>
      </c>
      <c r="L125" s="42">
        <f t="shared" si="109"/>
        <v>1323.43</v>
      </c>
      <c r="M125" s="42">
        <f t="shared" si="109"/>
        <v>1327.43</v>
      </c>
      <c r="N125" s="42">
        <f t="shared" si="109"/>
        <v>1457.07</v>
      </c>
      <c r="O125" s="42">
        <f t="shared" si="109"/>
        <v>1439.95</v>
      </c>
      <c r="P125" s="42">
        <f t="shared" si="109"/>
        <v>1310.91</v>
      </c>
      <c r="Q125" s="42">
        <f t="shared" si="109"/>
        <v>1408.52</v>
      </c>
      <c r="R125" s="42">
        <f t="shared" si="109"/>
        <v>1314.44</v>
      </c>
      <c r="S125" s="42">
        <f t="shared" si="109"/>
        <v>1315.11</v>
      </c>
      <c r="T125" s="42">
        <f t="shared" si="109"/>
        <v>1446.46</v>
      </c>
      <c r="U125" s="42">
        <f t="shared" si="109"/>
        <v>1476.06</v>
      </c>
      <c r="V125" s="42">
        <f t="shared" si="109"/>
        <v>1473.63</v>
      </c>
      <c r="W125" s="42">
        <f t="shared" si="109"/>
        <v>1477.22</v>
      </c>
      <c r="X125" s="42">
        <f t="shared" si="109"/>
        <v>1505.82</v>
      </c>
      <c r="Y125" s="42">
        <f t="shared" si="109"/>
        <v>1499.29</v>
      </c>
    </row>
    <row r="126" spans="1:25" ht="15.75" x14ac:dyDescent="0.25">
      <c r="A126" s="41">
        <v>18</v>
      </c>
      <c r="B126" s="42">
        <f t="shared" ref="B126:Y126" si="110">ROUND(B202+$N$220+$N$221+B242,2)</f>
        <v>1486.61</v>
      </c>
      <c r="C126" s="42">
        <f t="shared" si="110"/>
        <v>1318.99</v>
      </c>
      <c r="D126" s="42">
        <f t="shared" si="110"/>
        <v>1326.36</v>
      </c>
      <c r="E126" s="42">
        <f t="shared" si="110"/>
        <v>1329.2</v>
      </c>
      <c r="F126" s="42">
        <f t="shared" si="110"/>
        <v>1323.72</v>
      </c>
      <c r="G126" s="42">
        <f t="shared" si="110"/>
        <v>1319.99</v>
      </c>
      <c r="H126" s="42">
        <f t="shared" si="110"/>
        <v>1318.77</v>
      </c>
      <c r="I126" s="42">
        <f t="shared" si="110"/>
        <v>1361.23</v>
      </c>
      <c r="J126" s="42">
        <f t="shared" si="110"/>
        <v>1371.04</v>
      </c>
      <c r="K126" s="42">
        <f t="shared" si="110"/>
        <v>1368.46</v>
      </c>
      <c r="L126" s="42">
        <f t="shared" si="110"/>
        <v>1366.02</v>
      </c>
      <c r="M126" s="42">
        <f t="shared" si="110"/>
        <v>1380.62</v>
      </c>
      <c r="N126" s="42">
        <f t="shared" si="110"/>
        <v>1370.53</v>
      </c>
      <c r="O126" s="42">
        <f t="shared" si="110"/>
        <v>1368.43</v>
      </c>
      <c r="P126" s="42">
        <f t="shared" si="110"/>
        <v>1376.17</v>
      </c>
      <c r="Q126" s="42">
        <f t="shared" si="110"/>
        <v>1376.57</v>
      </c>
      <c r="R126" s="42">
        <f t="shared" si="110"/>
        <v>1370.71</v>
      </c>
      <c r="S126" s="42">
        <f t="shared" si="110"/>
        <v>1370.49</v>
      </c>
      <c r="T126" s="42">
        <f t="shared" si="110"/>
        <v>1370.19</v>
      </c>
      <c r="U126" s="42">
        <f t="shared" si="110"/>
        <v>1375.9</v>
      </c>
      <c r="V126" s="42">
        <f t="shared" si="110"/>
        <v>1478.39</v>
      </c>
      <c r="W126" s="42">
        <f t="shared" si="110"/>
        <v>1484.24</v>
      </c>
      <c r="X126" s="42">
        <f t="shared" si="110"/>
        <v>1487.38</v>
      </c>
      <c r="Y126" s="42">
        <f t="shared" si="110"/>
        <v>1486</v>
      </c>
    </row>
    <row r="127" spans="1:25" ht="15.75" x14ac:dyDescent="0.25">
      <c r="A127" s="41">
        <v>19</v>
      </c>
      <c r="B127" s="42">
        <f t="shared" ref="B127:Y127" si="111">ROUND(B203+$N$220+$N$221+B243,2)</f>
        <v>1374.18</v>
      </c>
      <c r="C127" s="42">
        <f t="shared" si="111"/>
        <v>1365.79</v>
      </c>
      <c r="D127" s="42">
        <f t="shared" si="111"/>
        <v>1368.4</v>
      </c>
      <c r="E127" s="42">
        <f t="shared" si="111"/>
        <v>1370.12</v>
      </c>
      <c r="F127" s="42">
        <f t="shared" si="111"/>
        <v>1369.64</v>
      </c>
      <c r="G127" s="42">
        <f t="shared" si="111"/>
        <v>1368.79</v>
      </c>
      <c r="H127" s="42">
        <f t="shared" si="111"/>
        <v>1363.69</v>
      </c>
      <c r="I127" s="42">
        <f t="shared" si="111"/>
        <v>1306.96</v>
      </c>
      <c r="J127" s="42">
        <f t="shared" si="111"/>
        <v>1312.28</v>
      </c>
      <c r="K127" s="42">
        <f t="shared" si="111"/>
        <v>1315</v>
      </c>
      <c r="L127" s="42">
        <f t="shared" si="111"/>
        <v>1319.64</v>
      </c>
      <c r="M127" s="42">
        <f t="shared" si="111"/>
        <v>1310.45</v>
      </c>
      <c r="N127" s="42">
        <f t="shared" si="111"/>
        <v>1317.49</v>
      </c>
      <c r="O127" s="42">
        <f t="shared" si="111"/>
        <v>1318.32</v>
      </c>
      <c r="P127" s="42">
        <f t="shared" si="111"/>
        <v>1313.04</v>
      </c>
      <c r="Q127" s="42">
        <f t="shared" si="111"/>
        <v>1306.1400000000001</v>
      </c>
      <c r="R127" s="42">
        <f t="shared" si="111"/>
        <v>1304.97</v>
      </c>
      <c r="S127" s="42">
        <f t="shared" si="111"/>
        <v>1308.8599999999999</v>
      </c>
      <c r="T127" s="42">
        <f t="shared" si="111"/>
        <v>1304.69</v>
      </c>
      <c r="U127" s="42">
        <f t="shared" si="111"/>
        <v>1308.75</v>
      </c>
      <c r="V127" s="42">
        <f t="shared" si="111"/>
        <v>1317.51</v>
      </c>
      <c r="W127" s="42">
        <f t="shared" si="111"/>
        <v>1315.79</v>
      </c>
      <c r="X127" s="42">
        <f t="shared" si="111"/>
        <v>1315.75</v>
      </c>
      <c r="Y127" s="42">
        <f t="shared" si="111"/>
        <v>1313.01</v>
      </c>
    </row>
    <row r="128" spans="1:25" ht="15.75" x14ac:dyDescent="0.25">
      <c r="A128" s="41">
        <v>20</v>
      </c>
      <c r="B128" s="42">
        <f t="shared" ref="B128:Y128" si="112">ROUND(B204+$N$220+$N$221+B244,2)</f>
        <v>1302.01</v>
      </c>
      <c r="C128" s="42">
        <f t="shared" si="112"/>
        <v>1301.6600000000001</v>
      </c>
      <c r="D128" s="42">
        <f t="shared" si="112"/>
        <v>1291.8</v>
      </c>
      <c r="E128" s="42">
        <f t="shared" si="112"/>
        <v>1299.44</v>
      </c>
      <c r="F128" s="42">
        <f t="shared" si="112"/>
        <v>1293.51</v>
      </c>
      <c r="G128" s="42">
        <f t="shared" si="112"/>
        <v>1292.3499999999999</v>
      </c>
      <c r="H128" s="42">
        <f t="shared" si="112"/>
        <v>1301.8699999999999</v>
      </c>
      <c r="I128" s="42">
        <f t="shared" si="112"/>
        <v>1342.75</v>
      </c>
      <c r="J128" s="42">
        <f t="shared" si="112"/>
        <v>1348.14</v>
      </c>
      <c r="K128" s="42">
        <f t="shared" si="112"/>
        <v>1349.78</v>
      </c>
      <c r="L128" s="42">
        <f t="shared" si="112"/>
        <v>1348.74</v>
      </c>
      <c r="M128" s="42">
        <f t="shared" si="112"/>
        <v>1349.16</v>
      </c>
      <c r="N128" s="42">
        <f t="shared" si="112"/>
        <v>1345.9</v>
      </c>
      <c r="O128" s="42">
        <f t="shared" si="112"/>
        <v>1342.21</v>
      </c>
      <c r="P128" s="42">
        <f t="shared" si="112"/>
        <v>1348.86</v>
      </c>
      <c r="Q128" s="42">
        <f t="shared" si="112"/>
        <v>1349.94</v>
      </c>
      <c r="R128" s="42">
        <f t="shared" si="112"/>
        <v>1342.19</v>
      </c>
      <c r="S128" s="42">
        <f t="shared" si="112"/>
        <v>1341.19</v>
      </c>
      <c r="T128" s="42">
        <f t="shared" si="112"/>
        <v>1349.17</v>
      </c>
      <c r="U128" s="42">
        <f t="shared" si="112"/>
        <v>1344.53</v>
      </c>
      <c r="V128" s="42">
        <f t="shared" si="112"/>
        <v>1336.95</v>
      </c>
      <c r="W128" s="42">
        <f t="shared" si="112"/>
        <v>1347.73</v>
      </c>
      <c r="X128" s="42">
        <f t="shared" si="112"/>
        <v>1348.45</v>
      </c>
      <c r="Y128" s="42">
        <f t="shared" si="112"/>
        <v>1352.42</v>
      </c>
    </row>
    <row r="129" spans="1:25" ht="15.75" x14ac:dyDescent="0.25">
      <c r="A129" s="41">
        <v>21</v>
      </c>
      <c r="B129" s="42">
        <f t="shared" ref="B129:Y129" si="113">ROUND(B205+$N$220+$N$221+B245,2)</f>
        <v>1343.28</v>
      </c>
      <c r="C129" s="42">
        <f t="shared" si="113"/>
        <v>1342.59</v>
      </c>
      <c r="D129" s="42">
        <f t="shared" si="113"/>
        <v>1352.6</v>
      </c>
      <c r="E129" s="42">
        <f t="shared" si="113"/>
        <v>1354.33</v>
      </c>
      <c r="F129" s="42">
        <f t="shared" si="113"/>
        <v>1351.01</v>
      </c>
      <c r="G129" s="42">
        <f t="shared" si="113"/>
        <v>1348.73</v>
      </c>
      <c r="H129" s="42">
        <f t="shared" si="113"/>
        <v>1349.14</v>
      </c>
      <c r="I129" s="42">
        <f t="shared" si="113"/>
        <v>1498.65</v>
      </c>
      <c r="J129" s="42">
        <f t="shared" si="113"/>
        <v>1496.94</v>
      </c>
      <c r="K129" s="42">
        <f t="shared" si="113"/>
        <v>1506.13</v>
      </c>
      <c r="L129" s="42">
        <f t="shared" si="113"/>
        <v>1499.36</v>
      </c>
      <c r="M129" s="42">
        <f t="shared" si="113"/>
        <v>1492.18</v>
      </c>
      <c r="N129" s="42">
        <f t="shared" si="113"/>
        <v>1509</v>
      </c>
      <c r="O129" s="42">
        <f t="shared" si="113"/>
        <v>1515.37</v>
      </c>
      <c r="P129" s="42">
        <f t="shared" si="113"/>
        <v>1512.93</v>
      </c>
      <c r="Q129" s="42">
        <f t="shared" si="113"/>
        <v>1515.2</v>
      </c>
      <c r="R129" s="42">
        <f t="shared" si="113"/>
        <v>1519</v>
      </c>
      <c r="S129" s="42">
        <f t="shared" si="113"/>
        <v>1516.23</v>
      </c>
      <c r="T129" s="42">
        <f t="shared" si="113"/>
        <v>1510.6</v>
      </c>
      <c r="U129" s="42">
        <f t="shared" si="113"/>
        <v>1503.63</v>
      </c>
      <c r="V129" s="42">
        <f t="shared" si="113"/>
        <v>1521.48</v>
      </c>
      <c r="W129" s="42">
        <f t="shared" si="113"/>
        <v>1516.96</v>
      </c>
      <c r="X129" s="42">
        <f t="shared" si="113"/>
        <v>1856.43</v>
      </c>
      <c r="Y129" s="42">
        <f t="shared" si="113"/>
        <v>1522.18</v>
      </c>
    </row>
    <row r="130" spans="1:25" ht="15.75" x14ac:dyDescent="0.25">
      <c r="A130" s="41">
        <v>22</v>
      </c>
      <c r="B130" s="42">
        <f t="shared" ref="B130:Y130" si="114">ROUND(B206+$N$220+$N$221+B246,2)</f>
        <v>1517.92</v>
      </c>
      <c r="C130" s="42">
        <f t="shared" si="114"/>
        <v>1521.06</v>
      </c>
      <c r="D130" s="42">
        <f t="shared" si="114"/>
        <v>1518.48</v>
      </c>
      <c r="E130" s="42">
        <f t="shared" si="114"/>
        <v>1516.88</v>
      </c>
      <c r="F130" s="42">
        <f t="shared" si="114"/>
        <v>1516.44</v>
      </c>
      <c r="G130" s="42">
        <f t="shared" si="114"/>
        <v>1512.5</v>
      </c>
      <c r="H130" s="42">
        <f t="shared" si="114"/>
        <v>1510.88</v>
      </c>
      <c r="I130" s="42">
        <f t="shared" si="114"/>
        <v>1220.52</v>
      </c>
      <c r="J130" s="42">
        <f t="shared" si="114"/>
        <v>1227.81</v>
      </c>
      <c r="K130" s="42">
        <f t="shared" si="114"/>
        <v>1231.1300000000001</v>
      </c>
      <c r="L130" s="42">
        <f t="shared" si="114"/>
        <v>1228.24</v>
      </c>
      <c r="M130" s="42">
        <f t="shared" si="114"/>
        <v>1221.01</v>
      </c>
      <c r="N130" s="42">
        <f t="shared" si="114"/>
        <v>1224.8800000000001</v>
      </c>
      <c r="O130" s="42">
        <f t="shared" si="114"/>
        <v>1229.04</v>
      </c>
      <c r="P130" s="42">
        <f t="shared" si="114"/>
        <v>1219.57</v>
      </c>
      <c r="Q130" s="42">
        <f t="shared" si="114"/>
        <v>1229.6400000000001</v>
      </c>
      <c r="R130" s="42">
        <f t="shared" si="114"/>
        <v>1229.48</v>
      </c>
      <c r="S130" s="42">
        <f t="shared" si="114"/>
        <v>1224.93</v>
      </c>
      <c r="T130" s="42">
        <f t="shared" si="114"/>
        <v>1232.46</v>
      </c>
      <c r="U130" s="42">
        <f t="shared" si="114"/>
        <v>1229.27</v>
      </c>
      <c r="V130" s="42">
        <f t="shared" si="114"/>
        <v>1229.78</v>
      </c>
      <c r="W130" s="42">
        <f t="shared" si="114"/>
        <v>1232.52</v>
      </c>
      <c r="X130" s="42">
        <f t="shared" si="114"/>
        <v>1233.22</v>
      </c>
      <c r="Y130" s="42">
        <f t="shared" si="114"/>
        <v>1228.8800000000001</v>
      </c>
    </row>
    <row r="131" spans="1:25" ht="15.75" x14ac:dyDescent="0.25">
      <c r="A131" s="41">
        <v>23</v>
      </c>
      <c r="B131" s="42">
        <f t="shared" ref="B131:Y131" si="115">ROUND(B207+$N$220+$N$221+B247,2)</f>
        <v>1225.9000000000001</v>
      </c>
      <c r="C131" s="42">
        <f t="shared" si="115"/>
        <v>1220.32</v>
      </c>
      <c r="D131" s="42">
        <f t="shared" si="115"/>
        <v>1216.7</v>
      </c>
      <c r="E131" s="42">
        <f t="shared" si="115"/>
        <v>1217.21</v>
      </c>
      <c r="F131" s="42">
        <f t="shared" si="115"/>
        <v>1222.1300000000001</v>
      </c>
      <c r="G131" s="42">
        <f t="shared" si="115"/>
        <v>1220.97</v>
      </c>
      <c r="H131" s="42">
        <f t="shared" si="115"/>
        <v>1221.55</v>
      </c>
      <c r="I131" s="42">
        <f t="shared" si="115"/>
        <v>1259.32</v>
      </c>
      <c r="J131" s="42">
        <f t="shared" si="115"/>
        <v>1248.8</v>
      </c>
      <c r="K131" s="42">
        <f t="shared" si="115"/>
        <v>1254.96</v>
      </c>
      <c r="L131" s="42">
        <f t="shared" si="115"/>
        <v>1262.55</v>
      </c>
      <c r="M131" s="42">
        <f t="shared" si="115"/>
        <v>1253.48</v>
      </c>
      <c r="N131" s="42">
        <f t="shared" si="115"/>
        <v>1249.74</v>
      </c>
      <c r="O131" s="42">
        <f t="shared" si="115"/>
        <v>1258.6500000000001</v>
      </c>
      <c r="P131" s="42">
        <f t="shared" si="115"/>
        <v>1268.17</v>
      </c>
      <c r="Q131" s="42">
        <f t="shared" si="115"/>
        <v>1270.22</v>
      </c>
      <c r="R131" s="42">
        <f t="shared" si="115"/>
        <v>1260.48</v>
      </c>
      <c r="S131" s="42">
        <f t="shared" si="115"/>
        <v>1265.23</v>
      </c>
      <c r="T131" s="42">
        <f t="shared" si="115"/>
        <v>1263</v>
      </c>
      <c r="U131" s="42">
        <f t="shared" si="115"/>
        <v>1263.3499999999999</v>
      </c>
      <c r="V131" s="42">
        <f t="shared" si="115"/>
        <v>1265.23</v>
      </c>
      <c r="W131" s="42">
        <f t="shared" si="115"/>
        <v>1270.81</v>
      </c>
      <c r="X131" s="42">
        <f t="shared" si="115"/>
        <v>1275.1199999999999</v>
      </c>
      <c r="Y131" s="42">
        <f t="shared" si="115"/>
        <v>1331.63</v>
      </c>
    </row>
    <row r="132" spans="1:25" ht="15.75" x14ac:dyDescent="0.25">
      <c r="A132" s="41">
        <v>24</v>
      </c>
      <c r="B132" s="42">
        <f t="shared" ref="B132:Y132" si="116">ROUND(B208+$N$220+$N$221+B248,2)</f>
        <v>1283.1199999999999</v>
      </c>
      <c r="C132" s="42">
        <f t="shared" si="116"/>
        <v>1276.42</v>
      </c>
      <c r="D132" s="42">
        <f t="shared" si="116"/>
        <v>1267.02</v>
      </c>
      <c r="E132" s="42">
        <f t="shared" si="116"/>
        <v>1268.9000000000001</v>
      </c>
      <c r="F132" s="42">
        <f t="shared" si="116"/>
        <v>1267.93</v>
      </c>
      <c r="G132" s="42">
        <f t="shared" si="116"/>
        <v>1266.1199999999999</v>
      </c>
      <c r="H132" s="42">
        <f t="shared" si="116"/>
        <v>1265.4100000000001</v>
      </c>
      <c r="I132" s="42">
        <f t="shared" si="116"/>
        <v>1393.24</v>
      </c>
      <c r="J132" s="42">
        <f t="shared" si="116"/>
        <v>1392.67</v>
      </c>
      <c r="K132" s="42">
        <f t="shared" si="116"/>
        <v>1398.83</v>
      </c>
      <c r="L132" s="42">
        <f t="shared" si="116"/>
        <v>1406.49</v>
      </c>
      <c r="M132" s="42">
        <f t="shared" si="116"/>
        <v>1405.64</v>
      </c>
      <c r="N132" s="42">
        <f t="shared" si="116"/>
        <v>1412.07</v>
      </c>
      <c r="O132" s="42">
        <f t="shared" si="116"/>
        <v>1417.21</v>
      </c>
      <c r="P132" s="42">
        <f t="shared" si="116"/>
        <v>1403.14</v>
      </c>
      <c r="Q132" s="42">
        <f t="shared" si="116"/>
        <v>1416.45</v>
      </c>
      <c r="R132" s="42">
        <f t="shared" si="116"/>
        <v>1417.83</v>
      </c>
      <c r="S132" s="42">
        <f t="shared" si="116"/>
        <v>1418.47</v>
      </c>
      <c r="T132" s="42">
        <f t="shared" si="116"/>
        <v>1419.47</v>
      </c>
      <c r="U132" s="42">
        <f t="shared" si="116"/>
        <v>1414.96</v>
      </c>
      <c r="V132" s="42">
        <f t="shared" si="116"/>
        <v>1415.59</v>
      </c>
      <c r="W132" s="42">
        <f t="shared" si="116"/>
        <v>1416.29</v>
      </c>
      <c r="X132" s="42">
        <f t="shared" si="116"/>
        <v>1447.16</v>
      </c>
      <c r="Y132" s="42">
        <f t="shared" si="116"/>
        <v>1424.39</v>
      </c>
    </row>
    <row r="133" spans="1:25" ht="15.75" x14ac:dyDescent="0.25">
      <c r="A133" s="41">
        <v>25</v>
      </c>
      <c r="B133" s="42">
        <f t="shared" ref="B133:Y133" si="117">ROUND(B209+$N$220+$N$221+B249,2)</f>
        <v>1423.73</v>
      </c>
      <c r="C133" s="42">
        <f t="shared" si="117"/>
        <v>1409.83</v>
      </c>
      <c r="D133" s="42">
        <f t="shared" si="117"/>
        <v>1402.84</v>
      </c>
      <c r="E133" s="42">
        <f t="shared" si="117"/>
        <v>1403.76</v>
      </c>
      <c r="F133" s="42">
        <f t="shared" si="117"/>
        <v>1396.93</v>
      </c>
      <c r="G133" s="42">
        <f t="shared" si="117"/>
        <v>1398.26</v>
      </c>
      <c r="H133" s="42">
        <f t="shared" si="117"/>
        <v>1400.8</v>
      </c>
      <c r="I133" s="42">
        <f t="shared" si="117"/>
        <v>1437.9</v>
      </c>
      <c r="J133" s="42">
        <f t="shared" si="117"/>
        <v>1437.82</v>
      </c>
      <c r="K133" s="42">
        <f t="shared" si="117"/>
        <v>1443.26</v>
      </c>
      <c r="L133" s="42">
        <f t="shared" si="117"/>
        <v>1445.45</v>
      </c>
      <c r="M133" s="42">
        <f t="shared" si="117"/>
        <v>1433.55</v>
      </c>
      <c r="N133" s="42">
        <f t="shared" si="117"/>
        <v>1440.57</v>
      </c>
      <c r="O133" s="42">
        <f t="shared" si="117"/>
        <v>1445.45</v>
      </c>
      <c r="P133" s="42">
        <f t="shared" si="117"/>
        <v>1437.22</v>
      </c>
      <c r="Q133" s="42">
        <f t="shared" si="117"/>
        <v>1442.32</v>
      </c>
      <c r="R133" s="42">
        <f t="shared" si="117"/>
        <v>1440.41</v>
      </c>
      <c r="S133" s="42">
        <f t="shared" si="117"/>
        <v>1441.48</v>
      </c>
      <c r="T133" s="42">
        <f t="shared" si="117"/>
        <v>1436.66</v>
      </c>
      <c r="U133" s="42">
        <f t="shared" si="117"/>
        <v>1439.92</v>
      </c>
      <c r="V133" s="42">
        <f t="shared" si="117"/>
        <v>1443.03</v>
      </c>
      <c r="W133" s="42">
        <f t="shared" si="117"/>
        <v>1446.07</v>
      </c>
      <c r="X133" s="42">
        <f t="shared" si="117"/>
        <v>1463.27</v>
      </c>
      <c r="Y133" s="42">
        <f t="shared" si="117"/>
        <v>1459.75</v>
      </c>
    </row>
    <row r="134" spans="1:25" ht="15.75" x14ac:dyDescent="0.25">
      <c r="A134" s="41">
        <v>26</v>
      </c>
      <c r="B134" s="42">
        <f t="shared" ref="B134:Y134" si="118">ROUND(B210+$N$220+$N$221+B250,2)</f>
        <v>1452.24</v>
      </c>
      <c r="C134" s="42">
        <f t="shared" si="118"/>
        <v>1436.38</v>
      </c>
      <c r="D134" s="42">
        <f t="shared" si="118"/>
        <v>1431.05</v>
      </c>
      <c r="E134" s="42">
        <f t="shared" si="118"/>
        <v>1436.03</v>
      </c>
      <c r="F134" s="42">
        <f t="shared" si="118"/>
        <v>1441.6</v>
      </c>
      <c r="G134" s="42">
        <f t="shared" si="118"/>
        <v>1429.48</v>
      </c>
      <c r="H134" s="42">
        <f t="shared" si="118"/>
        <v>1436.71</v>
      </c>
      <c r="I134" s="42">
        <f t="shared" si="118"/>
        <v>1437.95</v>
      </c>
      <c r="J134" s="42">
        <f t="shared" si="118"/>
        <v>1438.2</v>
      </c>
      <c r="K134" s="42">
        <f t="shared" si="118"/>
        <v>1438.79</v>
      </c>
      <c r="L134" s="42">
        <f t="shared" si="118"/>
        <v>1453.19</v>
      </c>
      <c r="M134" s="42">
        <f t="shared" si="118"/>
        <v>1454.75</v>
      </c>
      <c r="N134" s="42">
        <f t="shared" si="118"/>
        <v>1462.05</v>
      </c>
      <c r="O134" s="42">
        <f t="shared" si="118"/>
        <v>1463.99</v>
      </c>
      <c r="P134" s="42">
        <f t="shared" si="118"/>
        <v>1448.5</v>
      </c>
      <c r="Q134" s="42">
        <f t="shared" si="118"/>
        <v>1456.22</v>
      </c>
      <c r="R134" s="42">
        <f t="shared" si="118"/>
        <v>1465.17</v>
      </c>
      <c r="S134" s="42">
        <f t="shared" si="118"/>
        <v>1481.84</v>
      </c>
      <c r="T134" s="42">
        <f t="shared" si="118"/>
        <v>1463.31</v>
      </c>
      <c r="U134" s="42">
        <f t="shared" si="118"/>
        <v>1458.87</v>
      </c>
      <c r="V134" s="42">
        <f t="shared" si="118"/>
        <v>1457.3</v>
      </c>
      <c r="W134" s="42">
        <f t="shared" si="118"/>
        <v>1465.12</v>
      </c>
      <c r="X134" s="42">
        <f t="shared" si="118"/>
        <v>1472.05</v>
      </c>
      <c r="Y134" s="42">
        <f t="shared" si="118"/>
        <v>1470.42</v>
      </c>
    </row>
    <row r="135" spans="1:25" ht="15.75" x14ac:dyDescent="0.25">
      <c r="A135" s="41">
        <v>27</v>
      </c>
      <c r="B135" s="42">
        <f t="shared" ref="B135:Y135" si="119">ROUND(B211+$N$220+$N$221+B251,2)</f>
        <v>1468.47</v>
      </c>
      <c r="C135" s="42">
        <f t="shared" si="119"/>
        <v>1453.98</v>
      </c>
      <c r="D135" s="42">
        <f t="shared" si="119"/>
        <v>1441.88</v>
      </c>
      <c r="E135" s="42">
        <f t="shared" si="119"/>
        <v>1447.47</v>
      </c>
      <c r="F135" s="42">
        <f t="shared" si="119"/>
        <v>1444.05</v>
      </c>
      <c r="G135" s="42">
        <f t="shared" si="119"/>
        <v>1444.07</v>
      </c>
      <c r="H135" s="42">
        <f t="shared" si="119"/>
        <v>1438.4</v>
      </c>
      <c r="I135" s="42">
        <f t="shared" si="119"/>
        <v>1337.8</v>
      </c>
      <c r="J135" s="42">
        <f t="shared" si="119"/>
        <v>1338.04</v>
      </c>
      <c r="K135" s="42">
        <f t="shared" si="119"/>
        <v>1349.24</v>
      </c>
      <c r="L135" s="42">
        <f t="shared" si="119"/>
        <v>1348.68</v>
      </c>
      <c r="M135" s="42">
        <f t="shared" si="119"/>
        <v>1345.82</v>
      </c>
      <c r="N135" s="42">
        <f t="shared" si="119"/>
        <v>1354.79</v>
      </c>
      <c r="O135" s="42">
        <f t="shared" si="119"/>
        <v>1352.9</v>
      </c>
      <c r="P135" s="42">
        <f t="shared" si="119"/>
        <v>1352.63</v>
      </c>
      <c r="Q135" s="42">
        <f t="shared" si="119"/>
        <v>1349.24</v>
      </c>
      <c r="R135" s="42">
        <f t="shared" si="119"/>
        <v>1343.42</v>
      </c>
      <c r="S135" s="42">
        <f t="shared" si="119"/>
        <v>1352.49</v>
      </c>
      <c r="T135" s="42">
        <f t="shared" si="119"/>
        <v>1355.51</v>
      </c>
      <c r="U135" s="42">
        <f t="shared" si="119"/>
        <v>1339.33</v>
      </c>
      <c r="V135" s="42">
        <f t="shared" si="119"/>
        <v>1339.07</v>
      </c>
      <c r="W135" s="42">
        <f t="shared" si="119"/>
        <v>1355.1</v>
      </c>
      <c r="X135" s="42">
        <f t="shared" si="119"/>
        <v>1360.94</v>
      </c>
      <c r="Y135" s="42">
        <f t="shared" si="119"/>
        <v>1363.13</v>
      </c>
    </row>
    <row r="136" spans="1:25" ht="15.75" x14ac:dyDescent="0.25">
      <c r="A136" s="41">
        <v>28</v>
      </c>
      <c r="B136" s="42">
        <f t="shared" ref="B136:Y136" si="120">ROUND(B212+$N$220+$N$221+B252,2)</f>
        <v>1359.66</v>
      </c>
      <c r="C136" s="42">
        <f t="shared" si="120"/>
        <v>1350.66</v>
      </c>
      <c r="D136" s="42">
        <f t="shared" si="120"/>
        <v>1351.4</v>
      </c>
      <c r="E136" s="42">
        <f t="shared" si="120"/>
        <v>1352.3</v>
      </c>
      <c r="F136" s="42">
        <f t="shared" si="120"/>
        <v>1351.9</v>
      </c>
      <c r="G136" s="42">
        <f t="shared" si="120"/>
        <v>1351.84</v>
      </c>
      <c r="H136" s="42">
        <f t="shared" si="120"/>
        <v>1350.59</v>
      </c>
      <c r="I136" s="42">
        <f t="shared" si="120"/>
        <v>1305.3900000000001</v>
      </c>
      <c r="J136" s="42">
        <f t="shared" si="120"/>
        <v>1307.58</v>
      </c>
      <c r="K136" s="42">
        <f t="shared" si="120"/>
        <v>1311.8</v>
      </c>
      <c r="L136" s="42">
        <f t="shared" si="120"/>
        <v>1318.66</v>
      </c>
      <c r="M136" s="42">
        <f t="shared" si="120"/>
        <v>1316.1</v>
      </c>
      <c r="N136" s="42">
        <f t="shared" si="120"/>
        <v>1320.64</v>
      </c>
      <c r="O136" s="42">
        <f t="shared" si="120"/>
        <v>1320.04</v>
      </c>
      <c r="P136" s="42">
        <f t="shared" si="120"/>
        <v>1324.55</v>
      </c>
      <c r="Q136" s="42">
        <f t="shared" si="120"/>
        <v>1324.63</v>
      </c>
      <c r="R136" s="42">
        <f t="shared" si="120"/>
        <v>1333.61</v>
      </c>
      <c r="S136" s="42">
        <f t="shared" si="120"/>
        <v>1331.52</v>
      </c>
      <c r="T136" s="42">
        <f t="shared" si="120"/>
        <v>1331.96</v>
      </c>
      <c r="U136" s="42">
        <f t="shared" si="120"/>
        <v>1325.37</v>
      </c>
      <c r="V136" s="42">
        <f t="shared" si="120"/>
        <v>1327.65</v>
      </c>
      <c r="W136" s="42">
        <f t="shared" si="120"/>
        <v>1330.62</v>
      </c>
      <c r="X136" s="42">
        <f t="shared" si="120"/>
        <v>1334.44</v>
      </c>
      <c r="Y136" s="42">
        <f t="shared" si="120"/>
        <v>1335.56</v>
      </c>
    </row>
    <row r="137" spans="1:25" ht="15.75" x14ac:dyDescent="0.25">
      <c r="A137" s="41">
        <v>29</v>
      </c>
      <c r="B137" s="42">
        <f t="shared" ref="B137:Y137" si="121">ROUND(B213+$N$220+$N$221+B253,2)</f>
        <v>1336.51</v>
      </c>
      <c r="C137" s="42">
        <f t="shared" si="121"/>
        <v>1325.65</v>
      </c>
      <c r="D137" s="42">
        <f t="shared" si="121"/>
        <v>1324.87</v>
      </c>
      <c r="E137" s="42">
        <f t="shared" si="121"/>
        <v>1322.27</v>
      </c>
      <c r="F137" s="42">
        <f t="shared" si="121"/>
        <v>1321.14</v>
      </c>
      <c r="G137" s="42">
        <f t="shared" si="121"/>
        <v>1320.27</v>
      </c>
      <c r="H137" s="42">
        <f t="shared" si="121"/>
        <v>1318.33</v>
      </c>
      <c r="I137" s="42">
        <f t="shared" si="121"/>
        <v>1270.3900000000001</v>
      </c>
      <c r="J137" s="42">
        <f t="shared" si="121"/>
        <v>1267.3</v>
      </c>
      <c r="K137" s="42">
        <f t="shared" si="121"/>
        <v>1274.05</v>
      </c>
      <c r="L137" s="42">
        <f t="shared" si="121"/>
        <v>1282.75</v>
      </c>
      <c r="M137" s="42">
        <f t="shared" si="121"/>
        <v>1283.93</v>
      </c>
      <c r="N137" s="42">
        <f t="shared" si="121"/>
        <v>1285.51</v>
      </c>
      <c r="O137" s="42">
        <f t="shared" si="121"/>
        <v>1272.27</v>
      </c>
      <c r="P137" s="42">
        <f t="shared" si="121"/>
        <v>1291.76</v>
      </c>
      <c r="Q137" s="42">
        <f t="shared" si="121"/>
        <v>1281.3499999999999</v>
      </c>
      <c r="R137" s="42">
        <f t="shared" si="121"/>
        <v>1278.29</v>
      </c>
      <c r="S137" s="42">
        <f t="shared" si="121"/>
        <v>1283.5999999999999</v>
      </c>
      <c r="T137" s="42">
        <f t="shared" si="121"/>
        <v>1276.45</v>
      </c>
      <c r="U137" s="42">
        <f t="shared" si="121"/>
        <v>1270.6600000000001</v>
      </c>
      <c r="V137" s="42">
        <f t="shared" si="121"/>
        <v>1276.57</v>
      </c>
      <c r="W137" s="42">
        <f t="shared" si="121"/>
        <v>1302.1199999999999</v>
      </c>
      <c r="X137" s="42">
        <f t="shared" si="121"/>
        <v>1558.55</v>
      </c>
      <c r="Y137" s="42">
        <f t="shared" si="121"/>
        <v>1363.63</v>
      </c>
    </row>
    <row r="138" spans="1:25" ht="15.75" x14ac:dyDescent="0.25">
      <c r="A138" s="41">
        <v>30</v>
      </c>
      <c r="B138" s="42">
        <f t="shared" ref="B138:Y138" si="122">ROUND(B214+$N$220+$N$221+B254,2)</f>
        <v>1274.8599999999999</v>
      </c>
      <c r="C138" s="42">
        <f t="shared" si="122"/>
        <v>1274.74</v>
      </c>
      <c r="D138" s="42">
        <f t="shared" si="122"/>
        <v>1275.05</v>
      </c>
      <c r="E138" s="42">
        <f t="shared" si="122"/>
        <v>1275.1300000000001</v>
      </c>
      <c r="F138" s="42">
        <f t="shared" si="122"/>
        <v>1272.02</v>
      </c>
      <c r="G138" s="42">
        <f t="shared" si="122"/>
        <v>1268.55</v>
      </c>
      <c r="H138" s="42">
        <f t="shared" si="122"/>
        <v>1269.46</v>
      </c>
      <c r="I138" s="42">
        <f t="shared" si="122"/>
        <v>1302.9000000000001</v>
      </c>
      <c r="J138" s="42">
        <f t="shared" si="122"/>
        <v>1295.74</v>
      </c>
      <c r="K138" s="42">
        <f t="shared" si="122"/>
        <v>1309.6400000000001</v>
      </c>
      <c r="L138" s="42">
        <f t="shared" si="122"/>
        <v>1315.02</v>
      </c>
      <c r="M138" s="42">
        <f t="shared" si="122"/>
        <v>1320.42</v>
      </c>
      <c r="N138" s="42">
        <f t="shared" si="122"/>
        <v>1534.17</v>
      </c>
      <c r="O138" s="42">
        <f t="shared" si="122"/>
        <v>1577.17</v>
      </c>
      <c r="P138" s="42">
        <f t="shared" si="122"/>
        <v>1553.84</v>
      </c>
      <c r="Q138" s="42">
        <f t="shared" si="122"/>
        <v>1552.63</v>
      </c>
      <c r="R138" s="42">
        <f t="shared" si="122"/>
        <v>1733.43</v>
      </c>
      <c r="S138" s="42">
        <f t="shared" si="122"/>
        <v>1787.24</v>
      </c>
      <c r="T138" s="42">
        <f t="shared" si="122"/>
        <v>1576.53</v>
      </c>
      <c r="U138" s="42">
        <f t="shared" si="122"/>
        <v>1562.58</v>
      </c>
      <c r="V138" s="42">
        <f t="shared" si="122"/>
        <v>1303.76</v>
      </c>
      <c r="W138" s="42">
        <f t="shared" si="122"/>
        <v>1317.03</v>
      </c>
      <c r="X138" s="42">
        <f t="shared" si="122"/>
        <v>1607.68</v>
      </c>
      <c r="Y138" s="42">
        <f t="shared" si="122"/>
        <v>1444.53</v>
      </c>
    </row>
    <row r="139" spans="1:25" ht="15.75" outlineLevel="1" x14ac:dyDescent="0.25">
      <c r="A139" s="41">
        <v>31</v>
      </c>
      <c r="B139" s="42">
        <f t="shared" ref="B139:Y139" si="123">ROUND(B215+$N$220+$N$221+B255,2)</f>
        <v>1311.23</v>
      </c>
      <c r="C139" s="42">
        <f t="shared" si="123"/>
        <v>1306.8699999999999</v>
      </c>
      <c r="D139" s="42">
        <f t="shared" si="123"/>
        <v>1349.96</v>
      </c>
      <c r="E139" s="42">
        <f t="shared" si="123"/>
        <v>1332.98</v>
      </c>
      <c r="F139" s="42">
        <f t="shared" si="123"/>
        <v>1333.86</v>
      </c>
      <c r="G139" s="42">
        <f t="shared" si="123"/>
        <v>1327.51</v>
      </c>
      <c r="H139" s="42">
        <f t="shared" si="123"/>
        <v>1332.53</v>
      </c>
      <c r="I139" s="42">
        <f t="shared" si="123"/>
        <v>1352.22</v>
      </c>
      <c r="J139" s="42">
        <f t="shared" si="123"/>
        <v>1356.57</v>
      </c>
      <c r="K139" s="42">
        <f t="shared" si="123"/>
        <v>1364.78</v>
      </c>
      <c r="L139" s="42">
        <f t="shared" si="123"/>
        <v>1348.09</v>
      </c>
      <c r="M139" s="42">
        <f t="shared" si="123"/>
        <v>1347.29</v>
      </c>
      <c r="N139" s="42">
        <f t="shared" si="123"/>
        <v>1480.29</v>
      </c>
      <c r="O139" s="42">
        <f t="shared" si="123"/>
        <v>1544.4</v>
      </c>
      <c r="P139" s="42">
        <f t="shared" si="123"/>
        <v>1536.68</v>
      </c>
      <c r="Q139" s="42">
        <f t="shared" si="123"/>
        <v>1532.3</v>
      </c>
      <c r="R139" s="42">
        <f t="shared" si="123"/>
        <v>1523.4</v>
      </c>
      <c r="S139" s="42">
        <f t="shared" si="123"/>
        <v>1658.83</v>
      </c>
      <c r="T139" s="42">
        <f t="shared" si="123"/>
        <v>1659.65</v>
      </c>
      <c r="U139" s="42">
        <f t="shared" si="123"/>
        <v>1534.1</v>
      </c>
      <c r="V139" s="42">
        <f t="shared" si="123"/>
        <v>1340.83</v>
      </c>
      <c r="W139" s="42">
        <f t="shared" si="123"/>
        <v>1352.64</v>
      </c>
      <c r="X139" s="42">
        <f t="shared" si="123"/>
        <v>1362.23</v>
      </c>
      <c r="Y139" s="42">
        <f t="shared" si="123"/>
        <v>1367.04</v>
      </c>
    </row>
    <row r="140" spans="1:25" ht="15.7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8.75" x14ac:dyDescent="0.25">
      <c r="A141" s="189" t="s">
        <v>0</v>
      </c>
      <c r="B141" s="190" t="s">
        <v>76</v>
      </c>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row>
    <row r="142" spans="1:25" ht="15.75" x14ac:dyDescent="0.25">
      <c r="A142" s="189"/>
      <c r="B142" s="40" t="s">
        <v>50</v>
      </c>
      <c r="C142" s="40" t="s">
        <v>51</v>
      </c>
      <c r="D142" s="40" t="s">
        <v>52</v>
      </c>
      <c r="E142" s="40" t="s">
        <v>53</v>
      </c>
      <c r="F142" s="40" t="s">
        <v>54</v>
      </c>
      <c r="G142" s="40" t="s">
        <v>55</v>
      </c>
      <c r="H142" s="40" t="s">
        <v>56</v>
      </c>
      <c r="I142" s="40" t="s">
        <v>57</v>
      </c>
      <c r="J142" s="40" t="s">
        <v>58</v>
      </c>
      <c r="K142" s="40" t="s">
        <v>59</v>
      </c>
      <c r="L142" s="40" t="s">
        <v>60</v>
      </c>
      <c r="M142" s="40" t="s">
        <v>61</v>
      </c>
      <c r="N142" s="40" t="s">
        <v>62</v>
      </c>
      <c r="O142" s="40" t="s">
        <v>63</v>
      </c>
      <c r="P142" s="40" t="s">
        <v>64</v>
      </c>
      <c r="Q142" s="40" t="s">
        <v>65</v>
      </c>
      <c r="R142" s="40" t="s">
        <v>66</v>
      </c>
      <c r="S142" s="40" t="s">
        <v>67</v>
      </c>
      <c r="T142" s="40" t="s">
        <v>68</v>
      </c>
      <c r="U142" s="40" t="s">
        <v>69</v>
      </c>
      <c r="V142" s="40" t="s">
        <v>70</v>
      </c>
      <c r="W142" s="40" t="s">
        <v>71</v>
      </c>
      <c r="X142" s="40" t="s">
        <v>72</v>
      </c>
      <c r="Y142" s="40" t="s">
        <v>73</v>
      </c>
    </row>
    <row r="143" spans="1:25" ht="15.75" x14ac:dyDescent="0.25">
      <c r="A143" s="41">
        <v>1</v>
      </c>
      <c r="B143" s="42">
        <f t="shared" ref="B143:Y143" si="124">ROUND(B185+$O$220+$O$221+B225,2)</f>
        <v>1725.72</v>
      </c>
      <c r="C143" s="42">
        <f t="shared" si="124"/>
        <v>1702.37</v>
      </c>
      <c r="D143" s="42">
        <f t="shared" si="124"/>
        <v>1702.74</v>
      </c>
      <c r="E143" s="42">
        <f t="shared" si="124"/>
        <v>1704.59</v>
      </c>
      <c r="F143" s="42">
        <f t="shared" si="124"/>
        <v>1702.03</v>
      </c>
      <c r="G143" s="42">
        <f t="shared" si="124"/>
        <v>1689.75</v>
      </c>
      <c r="H143" s="42">
        <f t="shared" si="124"/>
        <v>1688.98</v>
      </c>
      <c r="I143" s="42">
        <f t="shared" si="124"/>
        <v>1477.84</v>
      </c>
      <c r="J143" s="42">
        <f t="shared" si="124"/>
        <v>1473.09</v>
      </c>
      <c r="K143" s="42">
        <f t="shared" si="124"/>
        <v>1474.4</v>
      </c>
      <c r="L143" s="42">
        <f t="shared" si="124"/>
        <v>1475.97</v>
      </c>
      <c r="M143" s="42">
        <f t="shared" si="124"/>
        <v>1484.46</v>
      </c>
      <c r="N143" s="42">
        <f t="shared" si="124"/>
        <v>1490.02</v>
      </c>
      <c r="O143" s="42">
        <f t="shared" si="124"/>
        <v>1489.13</v>
      </c>
      <c r="P143" s="42">
        <f t="shared" si="124"/>
        <v>1490.12</v>
      </c>
      <c r="Q143" s="42">
        <f t="shared" si="124"/>
        <v>1490.22</v>
      </c>
      <c r="R143" s="42">
        <f t="shared" si="124"/>
        <v>1492.9</v>
      </c>
      <c r="S143" s="42">
        <f t="shared" si="124"/>
        <v>1492.07</v>
      </c>
      <c r="T143" s="42">
        <f t="shared" si="124"/>
        <v>1490.8</v>
      </c>
      <c r="U143" s="42">
        <f t="shared" si="124"/>
        <v>1486.74</v>
      </c>
      <c r="V143" s="42">
        <f t="shared" si="124"/>
        <v>1483.32</v>
      </c>
      <c r="W143" s="42">
        <f t="shared" si="124"/>
        <v>1490.02</v>
      </c>
      <c r="X143" s="42">
        <f t="shared" si="124"/>
        <v>1492.41</v>
      </c>
      <c r="Y143" s="42">
        <f t="shared" si="124"/>
        <v>1490.24</v>
      </c>
    </row>
    <row r="144" spans="1:25" ht="15.75" x14ac:dyDescent="0.25">
      <c r="A144" s="41">
        <v>2</v>
      </c>
      <c r="B144" s="42">
        <f t="shared" ref="B144:Y144" si="125">ROUND(B186+$O$220+$O$221+B226,2)</f>
        <v>1492.95</v>
      </c>
      <c r="C144" s="42">
        <f t="shared" si="125"/>
        <v>1491.35</v>
      </c>
      <c r="D144" s="42">
        <f t="shared" si="125"/>
        <v>1477.72</v>
      </c>
      <c r="E144" s="42">
        <f t="shared" si="125"/>
        <v>1479.52</v>
      </c>
      <c r="F144" s="42">
        <f t="shared" si="125"/>
        <v>1477.41</v>
      </c>
      <c r="G144" s="42">
        <f t="shared" si="125"/>
        <v>1474.27</v>
      </c>
      <c r="H144" s="42">
        <f t="shared" si="125"/>
        <v>1467.91</v>
      </c>
      <c r="I144" s="42">
        <f t="shared" si="125"/>
        <v>1819.65</v>
      </c>
      <c r="J144" s="42">
        <f t="shared" si="125"/>
        <v>1831.79</v>
      </c>
      <c r="K144" s="42">
        <f t="shared" si="125"/>
        <v>1835</v>
      </c>
      <c r="L144" s="42">
        <f t="shared" si="125"/>
        <v>1832.57</v>
      </c>
      <c r="M144" s="42">
        <f t="shared" si="125"/>
        <v>1830.42</v>
      </c>
      <c r="N144" s="42">
        <f t="shared" si="125"/>
        <v>1850.67</v>
      </c>
      <c r="O144" s="42">
        <f t="shared" si="125"/>
        <v>1841.05</v>
      </c>
      <c r="P144" s="42">
        <f t="shared" si="125"/>
        <v>1827.1</v>
      </c>
      <c r="Q144" s="42">
        <f t="shared" si="125"/>
        <v>1838.65</v>
      </c>
      <c r="R144" s="42">
        <f t="shared" si="125"/>
        <v>1834.47</v>
      </c>
      <c r="S144" s="42">
        <f t="shared" si="125"/>
        <v>1871.09</v>
      </c>
      <c r="T144" s="42">
        <f t="shared" si="125"/>
        <v>1861.62</v>
      </c>
      <c r="U144" s="42">
        <f t="shared" si="125"/>
        <v>1847.56</v>
      </c>
      <c r="V144" s="42">
        <f t="shared" si="125"/>
        <v>1844.23</v>
      </c>
      <c r="W144" s="42">
        <f t="shared" si="125"/>
        <v>1847.18</v>
      </c>
      <c r="X144" s="42">
        <f t="shared" si="125"/>
        <v>1849.85</v>
      </c>
      <c r="Y144" s="42">
        <f t="shared" si="125"/>
        <v>1847.6</v>
      </c>
    </row>
    <row r="145" spans="1:25" ht="15.75" x14ac:dyDescent="0.25">
      <c r="A145" s="41">
        <v>3</v>
      </c>
      <c r="B145" s="42">
        <f t="shared" ref="B145:Y145" si="126">ROUND(B187+$O$220+$O$221+B227,2)</f>
        <v>1848.91</v>
      </c>
      <c r="C145" s="42">
        <f t="shared" si="126"/>
        <v>1846.45</v>
      </c>
      <c r="D145" s="42">
        <f t="shared" si="126"/>
        <v>1846.08</v>
      </c>
      <c r="E145" s="42">
        <f t="shared" si="126"/>
        <v>1847.12</v>
      </c>
      <c r="F145" s="42">
        <f t="shared" si="126"/>
        <v>1845.08</v>
      </c>
      <c r="G145" s="42">
        <f t="shared" si="126"/>
        <v>1837.39</v>
      </c>
      <c r="H145" s="42">
        <f t="shared" si="126"/>
        <v>1828.1</v>
      </c>
      <c r="I145" s="42">
        <f t="shared" si="126"/>
        <v>1753.32</v>
      </c>
      <c r="J145" s="42">
        <f t="shared" si="126"/>
        <v>1741.17</v>
      </c>
      <c r="K145" s="42">
        <f t="shared" si="126"/>
        <v>1757.05</v>
      </c>
      <c r="L145" s="42">
        <f t="shared" si="126"/>
        <v>1764.43</v>
      </c>
      <c r="M145" s="42">
        <f t="shared" si="126"/>
        <v>1761.67</v>
      </c>
      <c r="N145" s="42">
        <f t="shared" si="126"/>
        <v>1761.44</v>
      </c>
      <c r="O145" s="42">
        <f t="shared" si="126"/>
        <v>1760.5</v>
      </c>
      <c r="P145" s="42">
        <f t="shared" si="126"/>
        <v>1774.76</v>
      </c>
      <c r="Q145" s="42">
        <f t="shared" si="126"/>
        <v>1781.55</v>
      </c>
      <c r="R145" s="42">
        <f t="shared" si="126"/>
        <v>1783.57</v>
      </c>
      <c r="S145" s="42">
        <f t="shared" si="126"/>
        <v>1779.53</v>
      </c>
      <c r="T145" s="42">
        <f t="shared" si="126"/>
        <v>1780.04</v>
      </c>
      <c r="U145" s="42">
        <f t="shared" si="126"/>
        <v>1775.58</v>
      </c>
      <c r="V145" s="42">
        <f t="shared" si="126"/>
        <v>1766.55</v>
      </c>
      <c r="W145" s="42">
        <f t="shared" si="126"/>
        <v>1774.56</v>
      </c>
      <c r="X145" s="42">
        <f t="shared" si="126"/>
        <v>1783.13</v>
      </c>
      <c r="Y145" s="42">
        <f t="shared" si="126"/>
        <v>1768.3</v>
      </c>
    </row>
    <row r="146" spans="1:25" ht="15.75" x14ac:dyDescent="0.25">
      <c r="A146" s="41">
        <v>4</v>
      </c>
      <c r="B146" s="42">
        <f t="shared" ref="B146:Y146" si="127">ROUND(B188+$O$220+$O$221+B228,2)</f>
        <v>1769.74</v>
      </c>
      <c r="C146" s="42">
        <f t="shared" si="127"/>
        <v>1768.06</v>
      </c>
      <c r="D146" s="42">
        <f t="shared" si="127"/>
        <v>1765.56</v>
      </c>
      <c r="E146" s="42">
        <f t="shared" si="127"/>
        <v>1766.4</v>
      </c>
      <c r="F146" s="42">
        <f t="shared" si="127"/>
        <v>1765.19</v>
      </c>
      <c r="G146" s="42">
        <f t="shared" si="127"/>
        <v>1761.44</v>
      </c>
      <c r="H146" s="42">
        <f t="shared" si="127"/>
        <v>1761.76</v>
      </c>
      <c r="I146" s="42">
        <f t="shared" si="127"/>
        <v>1811.42</v>
      </c>
      <c r="J146" s="42">
        <f t="shared" si="127"/>
        <v>1812.1</v>
      </c>
      <c r="K146" s="42">
        <f t="shared" si="127"/>
        <v>1810.59</v>
      </c>
      <c r="L146" s="42">
        <f t="shared" si="127"/>
        <v>1791.72</v>
      </c>
      <c r="M146" s="42">
        <f t="shared" si="127"/>
        <v>1814.4</v>
      </c>
      <c r="N146" s="42">
        <f t="shared" si="127"/>
        <v>1822.82</v>
      </c>
      <c r="O146" s="42">
        <f t="shared" si="127"/>
        <v>1824.4</v>
      </c>
      <c r="P146" s="42">
        <f t="shared" si="127"/>
        <v>1830.03</v>
      </c>
      <c r="Q146" s="42">
        <f t="shared" si="127"/>
        <v>1844.96</v>
      </c>
      <c r="R146" s="42">
        <f t="shared" si="127"/>
        <v>1845.57</v>
      </c>
      <c r="S146" s="42">
        <f t="shared" si="127"/>
        <v>1846.66</v>
      </c>
      <c r="T146" s="42">
        <f t="shared" si="127"/>
        <v>1848.36</v>
      </c>
      <c r="U146" s="42">
        <f t="shared" si="127"/>
        <v>1843.21</v>
      </c>
      <c r="V146" s="42">
        <f t="shared" si="127"/>
        <v>1840.92</v>
      </c>
      <c r="W146" s="42">
        <f t="shared" si="127"/>
        <v>1823.98</v>
      </c>
      <c r="X146" s="42">
        <f t="shared" si="127"/>
        <v>1826.9</v>
      </c>
      <c r="Y146" s="42">
        <f t="shared" si="127"/>
        <v>1828.62</v>
      </c>
    </row>
    <row r="147" spans="1:25" ht="15.75" x14ac:dyDescent="0.25">
      <c r="A147" s="41">
        <v>5</v>
      </c>
      <c r="B147" s="42">
        <f t="shared" ref="B147:Y147" si="128">ROUND(B189+$O$220+$O$221+B229,2)</f>
        <v>1822.48</v>
      </c>
      <c r="C147" s="42">
        <f t="shared" si="128"/>
        <v>1826.37</v>
      </c>
      <c r="D147" s="42">
        <f t="shared" si="128"/>
        <v>1834.79</v>
      </c>
      <c r="E147" s="42">
        <f t="shared" si="128"/>
        <v>1838.4</v>
      </c>
      <c r="F147" s="42">
        <f t="shared" si="128"/>
        <v>1828.74</v>
      </c>
      <c r="G147" s="42">
        <f t="shared" si="128"/>
        <v>1825.96</v>
      </c>
      <c r="H147" s="42">
        <f t="shared" si="128"/>
        <v>1834.41</v>
      </c>
      <c r="I147" s="42">
        <f t="shared" si="128"/>
        <v>1802.32</v>
      </c>
      <c r="J147" s="42">
        <f t="shared" si="128"/>
        <v>1802.64</v>
      </c>
      <c r="K147" s="42">
        <f t="shared" si="128"/>
        <v>1804.66</v>
      </c>
      <c r="L147" s="42">
        <f t="shared" si="128"/>
        <v>1788.06</v>
      </c>
      <c r="M147" s="42">
        <f t="shared" si="128"/>
        <v>1792.32</v>
      </c>
      <c r="N147" s="42">
        <f t="shared" si="128"/>
        <v>1781.46</v>
      </c>
      <c r="O147" s="42">
        <f t="shared" si="128"/>
        <v>1796.3</v>
      </c>
      <c r="P147" s="42">
        <f t="shared" si="128"/>
        <v>1788.47</v>
      </c>
      <c r="Q147" s="42">
        <f t="shared" si="128"/>
        <v>1798.21</v>
      </c>
      <c r="R147" s="42">
        <f t="shared" si="128"/>
        <v>1796.89</v>
      </c>
      <c r="S147" s="42">
        <f t="shared" si="128"/>
        <v>1794.54</v>
      </c>
      <c r="T147" s="42">
        <f t="shared" si="128"/>
        <v>1797.72</v>
      </c>
      <c r="U147" s="42">
        <f t="shared" si="128"/>
        <v>1794.67</v>
      </c>
      <c r="V147" s="42">
        <f t="shared" si="128"/>
        <v>1785.94</v>
      </c>
      <c r="W147" s="42">
        <f t="shared" si="128"/>
        <v>1797.16</v>
      </c>
      <c r="X147" s="42">
        <f t="shared" si="128"/>
        <v>1798.15</v>
      </c>
      <c r="Y147" s="42">
        <f t="shared" si="128"/>
        <v>1798.07</v>
      </c>
    </row>
    <row r="148" spans="1:25" ht="15.75" x14ac:dyDescent="0.25">
      <c r="A148" s="41">
        <v>6</v>
      </c>
      <c r="B148" s="42">
        <f t="shared" ref="B148:Y148" si="129">ROUND(B190+$O$220+$O$221+B230,2)</f>
        <v>1802.48</v>
      </c>
      <c r="C148" s="42">
        <f t="shared" si="129"/>
        <v>1795.48</v>
      </c>
      <c r="D148" s="42">
        <f t="shared" si="129"/>
        <v>1792.35</v>
      </c>
      <c r="E148" s="42">
        <f t="shared" si="129"/>
        <v>1790.51</v>
      </c>
      <c r="F148" s="42">
        <f t="shared" si="129"/>
        <v>1785.55</v>
      </c>
      <c r="G148" s="42">
        <f t="shared" si="129"/>
        <v>1790.04</v>
      </c>
      <c r="H148" s="42">
        <f t="shared" si="129"/>
        <v>1792.33</v>
      </c>
      <c r="I148" s="42">
        <f t="shared" si="129"/>
        <v>1600.15</v>
      </c>
      <c r="J148" s="42">
        <f t="shared" si="129"/>
        <v>1612.49</v>
      </c>
      <c r="K148" s="42">
        <f t="shared" si="129"/>
        <v>1614.58</v>
      </c>
      <c r="L148" s="42">
        <f t="shared" si="129"/>
        <v>1616.16</v>
      </c>
      <c r="M148" s="42">
        <f t="shared" si="129"/>
        <v>1617.19</v>
      </c>
      <c r="N148" s="42">
        <f t="shared" si="129"/>
        <v>1616.85</v>
      </c>
      <c r="O148" s="42">
        <f t="shared" si="129"/>
        <v>1617.09</v>
      </c>
      <c r="P148" s="42">
        <f t="shared" si="129"/>
        <v>1618.56</v>
      </c>
      <c r="Q148" s="42">
        <f t="shared" si="129"/>
        <v>1619.84</v>
      </c>
      <c r="R148" s="42">
        <f t="shared" si="129"/>
        <v>1619.19</v>
      </c>
      <c r="S148" s="42">
        <f t="shared" si="129"/>
        <v>1613.58</v>
      </c>
      <c r="T148" s="42">
        <f t="shared" si="129"/>
        <v>1607.64</v>
      </c>
      <c r="U148" s="42">
        <f t="shared" si="129"/>
        <v>1608.91</v>
      </c>
      <c r="V148" s="42">
        <f t="shared" si="129"/>
        <v>1602.38</v>
      </c>
      <c r="W148" s="42">
        <f t="shared" si="129"/>
        <v>1609.12</v>
      </c>
      <c r="X148" s="42">
        <f t="shared" si="129"/>
        <v>1604.31</v>
      </c>
      <c r="Y148" s="42">
        <f t="shared" si="129"/>
        <v>1619.11</v>
      </c>
    </row>
    <row r="149" spans="1:25" ht="15.75" x14ac:dyDescent="0.25">
      <c r="A149" s="41">
        <v>7</v>
      </c>
      <c r="B149" s="42">
        <f t="shared" ref="B149:Y149" si="130">ROUND(B191+$O$220+$O$221+B231,2)</f>
        <v>1845.55</v>
      </c>
      <c r="C149" s="42">
        <f t="shared" si="130"/>
        <v>1830.31</v>
      </c>
      <c r="D149" s="42">
        <f t="shared" si="130"/>
        <v>1721.56</v>
      </c>
      <c r="E149" s="42">
        <f t="shared" si="130"/>
        <v>1775.22</v>
      </c>
      <c r="F149" s="42">
        <f t="shared" si="130"/>
        <v>1701.39</v>
      </c>
      <c r="G149" s="42">
        <f t="shared" si="130"/>
        <v>1691.26</v>
      </c>
      <c r="H149" s="42">
        <f t="shared" si="130"/>
        <v>1691.95</v>
      </c>
      <c r="I149" s="42">
        <f t="shared" si="130"/>
        <v>1887.55</v>
      </c>
      <c r="J149" s="42">
        <f t="shared" si="130"/>
        <v>1902.43</v>
      </c>
      <c r="K149" s="42">
        <f t="shared" si="130"/>
        <v>1916.75</v>
      </c>
      <c r="L149" s="42">
        <f t="shared" si="130"/>
        <v>1914.13</v>
      </c>
      <c r="M149" s="42">
        <f t="shared" si="130"/>
        <v>1934.98</v>
      </c>
      <c r="N149" s="42">
        <f t="shared" si="130"/>
        <v>1921.57</v>
      </c>
      <c r="O149" s="42">
        <f t="shared" si="130"/>
        <v>1920.83</v>
      </c>
      <c r="P149" s="42">
        <f t="shared" si="130"/>
        <v>1922.07</v>
      </c>
      <c r="Q149" s="42">
        <f t="shared" si="130"/>
        <v>1945.36</v>
      </c>
      <c r="R149" s="42">
        <f t="shared" si="130"/>
        <v>1937.94</v>
      </c>
      <c r="S149" s="42">
        <f t="shared" si="130"/>
        <v>1945.09</v>
      </c>
      <c r="T149" s="42">
        <f t="shared" si="130"/>
        <v>1935.53</v>
      </c>
      <c r="U149" s="42">
        <f t="shared" si="130"/>
        <v>1928.1</v>
      </c>
      <c r="V149" s="42">
        <f t="shared" si="130"/>
        <v>2006.75</v>
      </c>
      <c r="W149" s="42">
        <f t="shared" si="130"/>
        <v>1975.64</v>
      </c>
      <c r="X149" s="42">
        <f t="shared" si="130"/>
        <v>1977.34</v>
      </c>
      <c r="Y149" s="42">
        <f t="shared" si="130"/>
        <v>1920.56</v>
      </c>
    </row>
    <row r="150" spans="1:25" ht="15.75" x14ac:dyDescent="0.25">
      <c r="A150" s="41">
        <v>8</v>
      </c>
      <c r="B150" s="42">
        <f t="shared" ref="B150:Y150" si="131">ROUND(B192+$O$220+$O$221+B232,2)</f>
        <v>1966.06</v>
      </c>
      <c r="C150" s="42">
        <f t="shared" si="131"/>
        <v>1897.75</v>
      </c>
      <c r="D150" s="42">
        <f t="shared" si="131"/>
        <v>1868.11</v>
      </c>
      <c r="E150" s="42">
        <f t="shared" si="131"/>
        <v>1853.7</v>
      </c>
      <c r="F150" s="42">
        <f t="shared" si="131"/>
        <v>1871.45</v>
      </c>
      <c r="G150" s="42">
        <f t="shared" si="131"/>
        <v>1846.19</v>
      </c>
      <c r="H150" s="42">
        <f t="shared" si="131"/>
        <v>1866.52</v>
      </c>
      <c r="I150" s="42">
        <f t="shared" si="131"/>
        <v>1967.81</v>
      </c>
      <c r="J150" s="42">
        <f t="shared" si="131"/>
        <v>1962.21</v>
      </c>
      <c r="K150" s="42">
        <f t="shared" si="131"/>
        <v>1974.38</v>
      </c>
      <c r="L150" s="42">
        <f t="shared" si="131"/>
        <v>1965.71</v>
      </c>
      <c r="M150" s="42">
        <f t="shared" si="131"/>
        <v>1961.39</v>
      </c>
      <c r="N150" s="42">
        <f t="shared" si="131"/>
        <v>1956.78</v>
      </c>
      <c r="O150" s="42">
        <f t="shared" si="131"/>
        <v>1965.16</v>
      </c>
      <c r="P150" s="42">
        <f t="shared" si="131"/>
        <v>1957.06</v>
      </c>
      <c r="Q150" s="42">
        <f t="shared" si="131"/>
        <v>1953.1</v>
      </c>
      <c r="R150" s="42">
        <f t="shared" si="131"/>
        <v>1954.29</v>
      </c>
      <c r="S150" s="42">
        <f t="shared" si="131"/>
        <v>1958.42</v>
      </c>
      <c r="T150" s="42">
        <f t="shared" si="131"/>
        <v>1972.76</v>
      </c>
      <c r="U150" s="42">
        <f t="shared" si="131"/>
        <v>1965.81</v>
      </c>
      <c r="V150" s="42">
        <f t="shared" si="131"/>
        <v>1997.33</v>
      </c>
      <c r="W150" s="42">
        <f t="shared" si="131"/>
        <v>1989.08</v>
      </c>
      <c r="X150" s="42">
        <f t="shared" si="131"/>
        <v>2042.02</v>
      </c>
      <c r="Y150" s="42">
        <f t="shared" si="131"/>
        <v>2003.67</v>
      </c>
    </row>
    <row r="151" spans="1:25" ht="15.75" x14ac:dyDescent="0.25">
      <c r="A151" s="41">
        <v>9</v>
      </c>
      <c r="B151" s="42">
        <f t="shared" ref="B151:Y151" si="132">ROUND(B193+$O$220+$O$221+B233,2)</f>
        <v>2004.94</v>
      </c>
      <c r="C151" s="42">
        <f t="shared" si="132"/>
        <v>1994.86</v>
      </c>
      <c r="D151" s="42">
        <f t="shared" si="132"/>
        <v>1960.52</v>
      </c>
      <c r="E151" s="42">
        <f t="shared" si="132"/>
        <v>1967.64</v>
      </c>
      <c r="F151" s="42">
        <f t="shared" si="132"/>
        <v>1964.07</v>
      </c>
      <c r="G151" s="42">
        <f t="shared" si="132"/>
        <v>1953.79</v>
      </c>
      <c r="H151" s="42">
        <f t="shared" si="132"/>
        <v>1963.05</v>
      </c>
      <c r="I151" s="42">
        <f t="shared" si="132"/>
        <v>1919.2</v>
      </c>
      <c r="J151" s="42">
        <f t="shared" si="132"/>
        <v>1913.1</v>
      </c>
      <c r="K151" s="42">
        <f t="shared" si="132"/>
        <v>1924.27</v>
      </c>
      <c r="L151" s="42">
        <f t="shared" si="132"/>
        <v>1915.2</v>
      </c>
      <c r="M151" s="42">
        <f t="shared" si="132"/>
        <v>1906.96</v>
      </c>
      <c r="N151" s="42">
        <f t="shared" si="132"/>
        <v>1895.89</v>
      </c>
      <c r="O151" s="42">
        <f t="shared" si="132"/>
        <v>1913.39</v>
      </c>
      <c r="P151" s="42">
        <f t="shared" si="132"/>
        <v>1876.25</v>
      </c>
      <c r="Q151" s="42">
        <f t="shared" si="132"/>
        <v>1876.24</v>
      </c>
      <c r="R151" s="42">
        <f t="shared" si="132"/>
        <v>1867.04</v>
      </c>
      <c r="S151" s="42">
        <f t="shared" si="132"/>
        <v>1910.95</v>
      </c>
      <c r="T151" s="42">
        <f t="shared" si="132"/>
        <v>1908.79</v>
      </c>
      <c r="U151" s="42">
        <f t="shared" si="132"/>
        <v>1904.44</v>
      </c>
      <c r="V151" s="42">
        <f t="shared" si="132"/>
        <v>1913.38</v>
      </c>
      <c r="W151" s="42">
        <f t="shared" si="132"/>
        <v>1920.42</v>
      </c>
      <c r="X151" s="42">
        <f t="shared" si="132"/>
        <v>1929.59</v>
      </c>
      <c r="Y151" s="42">
        <f t="shared" si="132"/>
        <v>1896.37</v>
      </c>
    </row>
    <row r="152" spans="1:25" ht="15.75" x14ac:dyDescent="0.25">
      <c r="A152" s="41">
        <v>10</v>
      </c>
      <c r="B152" s="42">
        <f t="shared" ref="B152:Y152" si="133">ROUND(B194+$O$220+$O$221+B234,2)</f>
        <v>1926.38</v>
      </c>
      <c r="C152" s="42">
        <f t="shared" si="133"/>
        <v>1916.55</v>
      </c>
      <c r="D152" s="42">
        <f t="shared" si="133"/>
        <v>1916.24</v>
      </c>
      <c r="E152" s="42">
        <f t="shared" si="133"/>
        <v>1901.23</v>
      </c>
      <c r="F152" s="42">
        <f t="shared" si="133"/>
        <v>1893.3</v>
      </c>
      <c r="G152" s="42">
        <f t="shared" si="133"/>
        <v>1877.99</v>
      </c>
      <c r="H152" s="42">
        <f t="shared" si="133"/>
        <v>1870.39</v>
      </c>
      <c r="I152" s="42">
        <f t="shared" si="133"/>
        <v>1867.51</v>
      </c>
      <c r="J152" s="42">
        <f t="shared" si="133"/>
        <v>1871.01</v>
      </c>
      <c r="K152" s="42">
        <f t="shared" si="133"/>
        <v>1912</v>
      </c>
      <c r="L152" s="42">
        <f t="shared" si="133"/>
        <v>1884.38</v>
      </c>
      <c r="M152" s="42">
        <f t="shared" si="133"/>
        <v>1886.13</v>
      </c>
      <c r="N152" s="42">
        <f t="shared" si="133"/>
        <v>1891.06</v>
      </c>
      <c r="O152" s="42">
        <f t="shared" si="133"/>
        <v>1828.25</v>
      </c>
      <c r="P152" s="42">
        <f t="shared" si="133"/>
        <v>1792.82</v>
      </c>
      <c r="Q152" s="42">
        <f t="shared" si="133"/>
        <v>1802.77</v>
      </c>
      <c r="R152" s="42">
        <f t="shared" si="133"/>
        <v>1789.22</v>
      </c>
      <c r="S152" s="42">
        <f t="shared" si="133"/>
        <v>1774.62</v>
      </c>
      <c r="T152" s="42">
        <f t="shared" si="133"/>
        <v>1794.58</v>
      </c>
      <c r="U152" s="42">
        <f t="shared" si="133"/>
        <v>1826.53</v>
      </c>
      <c r="V152" s="42">
        <f t="shared" si="133"/>
        <v>1890.56</v>
      </c>
      <c r="W152" s="42">
        <f t="shared" si="133"/>
        <v>1898.54</v>
      </c>
      <c r="X152" s="42">
        <f t="shared" si="133"/>
        <v>1906.37</v>
      </c>
      <c r="Y152" s="42">
        <f t="shared" si="133"/>
        <v>1884.71</v>
      </c>
    </row>
    <row r="153" spans="1:25" ht="15.75" x14ac:dyDescent="0.25">
      <c r="A153" s="41">
        <v>11</v>
      </c>
      <c r="B153" s="42">
        <f t="shared" ref="B153:Y153" si="134">ROUND(B195+$O$220+$O$221+B235,2)</f>
        <v>1909.83</v>
      </c>
      <c r="C153" s="42">
        <f t="shared" si="134"/>
        <v>1903.87</v>
      </c>
      <c r="D153" s="42">
        <f t="shared" si="134"/>
        <v>1896.88</v>
      </c>
      <c r="E153" s="42">
        <f t="shared" si="134"/>
        <v>1867.56</v>
      </c>
      <c r="F153" s="42">
        <f t="shared" si="134"/>
        <v>1865.26</v>
      </c>
      <c r="G153" s="42">
        <f t="shared" si="134"/>
        <v>1859.07</v>
      </c>
      <c r="H153" s="42">
        <f t="shared" si="134"/>
        <v>1865.67</v>
      </c>
      <c r="I153" s="42">
        <f t="shared" si="134"/>
        <v>1816.14</v>
      </c>
      <c r="J153" s="42">
        <f t="shared" si="134"/>
        <v>1831.96</v>
      </c>
      <c r="K153" s="42">
        <f t="shared" si="134"/>
        <v>1860.72</v>
      </c>
      <c r="L153" s="42">
        <f t="shared" si="134"/>
        <v>1841.56</v>
      </c>
      <c r="M153" s="42">
        <f t="shared" si="134"/>
        <v>1861.4</v>
      </c>
      <c r="N153" s="42">
        <f t="shared" si="134"/>
        <v>1882.78</v>
      </c>
      <c r="O153" s="42">
        <f t="shared" si="134"/>
        <v>1887.27</v>
      </c>
      <c r="P153" s="42">
        <f t="shared" si="134"/>
        <v>1863.93</v>
      </c>
      <c r="Q153" s="42">
        <f t="shared" si="134"/>
        <v>1842.68</v>
      </c>
      <c r="R153" s="42">
        <f t="shared" si="134"/>
        <v>1839.89</v>
      </c>
      <c r="S153" s="42">
        <f t="shared" si="134"/>
        <v>1840.63</v>
      </c>
      <c r="T153" s="42">
        <f t="shared" si="134"/>
        <v>1837.27</v>
      </c>
      <c r="U153" s="42">
        <f t="shared" si="134"/>
        <v>1856.78</v>
      </c>
      <c r="V153" s="42">
        <f t="shared" si="134"/>
        <v>1925.11</v>
      </c>
      <c r="W153" s="42">
        <f t="shared" si="134"/>
        <v>1927.64</v>
      </c>
      <c r="X153" s="42">
        <f t="shared" si="134"/>
        <v>1944.48</v>
      </c>
      <c r="Y153" s="42">
        <f t="shared" si="134"/>
        <v>1877.29</v>
      </c>
    </row>
    <row r="154" spans="1:25" ht="15.75" x14ac:dyDescent="0.25">
      <c r="A154" s="41">
        <v>12</v>
      </c>
      <c r="B154" s="42">
        <f t="shared" ref="B154:Y154" si="135">ROUND(B196+$O$220+$O$221+B236,2)</f>
        <v>1895.85</v>
      </c>
      <c r="C154" s="42">
        <f t="shared" si="135"/>
        <v>1884.24</v>
      </c>
      <c r="D154" s="42">
        <f t="shared" si="135"/>
        <v>1867.17</v>
      </c>
      <c r="E154" s="42">
        <f t="shared" si="135"/>
        <v>1867.82</v>
      </c>
      <c r="F154" s="42">
        <f t="shared" si="135"/>
        <v>1864.72</v>
      </c>
      <c r="G154" s="42">
        <f t="shared" si="135"/>
        <v>1842.47</v>
      </c>
      <c r="H154" s="42">
        <f t="shared" si="135"/>
        <v>1835.42</v>
      </c>
      <c r="I154" s="42">
        <f t="shared" si="135"/>
        <v>1917.23</v>
      </c>
      <c r="J154" s="42">
        <f t="shared" si="135"/>
        <v>1918.74</v>
      </c>
      <c r="K154" s="42">
        <f t="shared" si="135"/>
        <v>1927.32</v>
      </c>
      <c r="L154" s="42">
        <f t="shared" si="135"/>
        <v>1912.15</v>
      </c>
      <c r="M154" s="42">
        <f t="shared" si="135"/>
        <v>1904.25</v>
      </c>
      <c r="N154" s="42">
        <f t="shared" si="135"/>
        <v>1910.03</v>
      </c>
      <c r="O154" s="42">
        <f t="shared" si="135"/>
        <v>1906.31</v>
      </c>
      <c r="P154" s="42">
        <f t="shared" si="135"/>
        <v>1904.88</v>
      </c>
      <c r="Q154" s="42">
        <f t="shared" si="135"/>
        <v>1900.53</v>
      </c>
      <c r="R154" s="42">
        <f t="shared" si="135"/>
        <v>1911.98</v>
      </c>
      <c r="S154" s="42">
        <f t="shared" si="135"/>
        <v>1909.67</v>
      </c>
      <c r="T154" s="42">
        <f t="shared" si="135"/>
        <v>1893.18</v>
      </c>
      <c r="U154" s="42">
        <f t="shared" si="135"/>
        <v>1891.62</v>
      </c>
      <c r="V154" s="42">
        <f t="shared" si="135"/>
        <v>1945.5</v>
      </c>
      <c r="W154" s="42">
        <f t="shared" si="135"/>
        <v>1947.96</v>
      </c>
      <c r="X154" s="42">
        <f t="shared" si="135"/>
        <v>1958.02</v>
      </c>
      <c r="Y154" s="42">
        <f t="shared" si="135"/>
        <v>1909.72</v>
      </c>
    </row>
    <row r="155" spans="1:25" ht="15.75" x14ac:dyDescent="0.25">
      <c r="A155" s="41">
        <v>13</v>
      </c>
      <c r="B155" s="42">
        <f t="shared" ref="B155:Y155" si="136">ROUND(B197+$O$220+$O$221+B237,2)</f>
        <v>1917.02</v>
      </c>
      <c r="C155" s="42">
        <f t="shared" si="136"/>
        <v>1902.83</v>
      </c>
      <c r="D155" s="42">
        <f t="shared" si="136"/>
        <v>1909.17</v>
      </c>
      <c r="E155" s="42">
        <f t="shared" si="136"/>
        <v>1906.64</v>
      </c>
      <c r="F155" s="42">
        <f t="shared" si="136"/>
        <v>1915.05</v>
      </c>
      <c r="G155" s="42">
        <f t="shared" si="136"/>
        <v>1899.16</v>
      </c>
      <c r="H155" s="42">
        <f t="shared" si="136"/>
        <v>1911.22</v>
      </c>
      <c r="I155" s="42">
        <f t="shared" si="136"/>
        <v>1885.81</v>
      </c>
      <c r="J155" s="42">
        <f t="shared" si="136"/>
        <v>1886.79</v>
      </c>
      <c r="K155" s="42">
        <f t="shared" si="136"/>
        <v>1894.12</v>
      </c>
      <c r="L155" s="42">
        <f t="shared" si="136"/>
        <v>1902.49</v>
      </c>
      <c r="M155" s="42">
        <f t="shared" si="136"/>
        <v>1900.36</v>
      </c>
      <c r="N155" s="42">
        <f t="shared" si="136"/>
        <v>1900.41</v>
      </c>
      <c r="O155" s="42">
        <f t="shared" si="136"/>
        <v>1897.57</v>
      </c>
      <c r="P155" s="42">
        <f t="shared" si="136"/>
        <v>1904.33</v>
      </c>
      <c r="Q155" s="42">
        <f t="shared" si="136"/>
        <v>1909.14</v>
      </c>
      <c r="R155" s="42">
        <f t="shared" si="136"/>
        <v>1915.54</v>
      </c>
      <c r="S155" s="42">
        <f t="shared" si="136"/>
        <v>1912.46</v>
      </c>
      <c r="T155" s="42">
        <f t="shared" si="136"/>
        <v>1911.3</v>
      </c>
      <c r="U155" s="42">
        <f t="shared" si="136"/>
        <v>1907.91</v>
      </c>
      <c r="V155" s="42">
        <f t="shared" si="136"/>
        <v>1896.67</v>
      </c>
      <c r="W155" s="42">
        <f t="shared" si="136"/>
        <v>1913.15</v>
      </c>
      <c r="X155" s="42">
        <f t="shared" si="136"/>
        <v>1901.65</v>
      </c>
      <c r="Y155" s="42">
        <f t="shared" si="136"/>
        <v>1911.76</v>
      </c>
    </row>
    <row r="156" spans="1:25" ht="15.75" x14ac:dyDescent="0.25">
      <c r="A156" s="41">
        <v>14</v>
      </c>
      <c r="B156" s="42">
        <f t="shared" ref="B156:Y156" si="137">ROUND(B198+$O$220+$O$221+B238,2)</f>
        <v>1909.76</v>
      </c>
      <c r="C156" s="42">
        <f t="shared" si="137"/>
        <v>1897.76</v>
      </c>
      <c r="D156" s="42">
        <f t="shared" si="137"/>
        <v>1893.11</v>
      </c>
      <c r="E156" s="42">
        <f t="shared" si="137"/>
        <v>1893.62</v>
      </c>
      <c r="F156" s="42">
        <f t="shared" si="137"/>
        <v>1897.24</v>
      </c>
      <c r="G156" s="42">
        <f t="shared" si="137"/>
        <v>1895.83</v>
      </c>
      <c r="H156" s="42">
        <f t="shared" si="137"/>
        <v>1899.86</v>
      </c>
      <c r="I156" s="42">
        <f t="shared" si="137"/>
        <v>1782.78</v>
      </c>
      <c r="J156" s="42">
        <f t="shared" si="137"/>
        <v>1776.41</v>
      </c>
      <c r="K156" s="42">
        <f t="shared" si="137"/>
        <v>1781.33</v>
      </c>
      <c r="L156" s="42">
        <f t="shared" si="137"/>
        <v>1793.37</v>
      </c>
      <c r="M156" s="42">
        <f t="shared" si="137"/>
        <v>1794.85</v>
      </c>
      <c r="N156" s="42">
        <f t="shared" si="137"/>
        <v>1792.12</v>
      </c>
      <c r="O156" s="42">
        <f t="shared" si="137"/>
        <v>1799.03</v>
      </c>
      <c r="P156" s="42">
        <f t="shared" si="137"/>
        <v>1806.71</v>
      </c>
      <c r="Q156" s="42">
        <f t="shared" si="137"/>
        <v>1794.31</v>
      </c>
      <c r="R156" s="42">
        <f t="shared" si="137"/>
        <v>1798.82</v>
      </c>
      <c r="S156" s="42">
        <f t="shared" si="137"/>
        <v>1790.55</v>
      </c>
      <c r="T156" s="42">
        <f t="shared" si="137"/>
        <v>1780.14</v>
      </c>
      <c r="U156" s="42">
        <f t="shared" si="137"/>
        <v>1779.36</v>
      </c>
      <c r="V156" s="42">
        <f t="shared" si="137"/>
        <v>1785.74</v>
      </c>
      <c r="W156" s="42">
        <f t="shared" si="137"/>
        <v>1788.92</v>
      </c>
      <c r="X156" s="42">
        <f t="shared" si="137"/>
        <v>1791.17</v>
      </c>
      <c r="Y156" s="42">
        <f t="shared" si="137"/>
        <v>1791.46</v>
      </c>
    </row>
    <row r="157" spans="1:25" ht="15.75" x14ac:dyDescent="0.25">
      <c r="A157" s="41">
        <v>15</v>
      </c>
      <c r="B157" s="42">
        <f t="shared" ref="B157:Y157" si="138">ROUND(B199+$O$220+$O$221+B239,2)</f>
        <v>1786.91</v>
      </c>
      <c r="C157" s="42">
        <f t="shared" si="138"/>
        <v>1778.53</v>
      </c>
      <c r="D157" s="42">
        <f t="shared" si="138"/>
        <v>1782.75</v>
      </c>
      <c r="E157" s="42">
        <f t="shared" si="138"/>
        <v>1782.04</v>
      </c>
      <c r="F157" s="42">
        <f t="shared" si="138"/>
        <v>1780.67</v>
      </c>
      <c r="G157" s="42">
        <f t="shared" si="138"/>
        <v>1767.7</v>
      </c>
      <c r="H157" s="42">
        <f t="shared" si="138"/>
        <v>1772.06</v>
      </c>
      <c r="I157" s="42">
        <f t="shared" si="138"/>
        <v>1858.1</v>
      </c>
      <c r="J157" s="42">
        <f t="shared" si="138"/>
        <v>1860.06</v>
      </c>
      <c r="K157" s="42">
        <f t="shared" si="138"/>
        <v>1864.29</v>
      </c>
      <c r="L157" s="42">
        <f t="shared" si="138"/>
        <v>1869.67</v>
      </c>
      <c r="M157" s="42">
        <f t="shared" si="138"/>
        <v>1874.98</v>
      </c>
      <c r="N157" s="42">
        <f t="shared" si="138"/>
        <v>1875.12</v>
      </c>
      <c r="O157" s="42">
        <f t="shared" si="138"/>
        <v>1865.13</v>
      </c>
      <c r="P157" s="42">
        <f t="shared" si="138"/>
        <v>1872.06</v>
      </c>
      <c r="Q157" s="42">
        <f t="shared" si="138"/>
        <v>1870.12</v>
      </c>
      <c r="R157" s="42">
        <f t="shared" si="138"/>
        <v>1873.39</v>
      </c>
      <c r="S157" s="42">
        <f t="shared" si="138"/>
        <v>1870.55</v>
      </c>
      <c r="T157" s="42">
        <f t="shared" si="138"/>
        <v>1865.84</v>
      </c>
      <c r="U157" s="42">
        <f t="shared" si="138"/>
        <v>1858.19</v>
      </c>
      <c r="V157" s="42">
        <f t="shared" si="138"/>
        <v>1865.63</v>
      </c>
      <c r="W157" s="42">
        <f t="shared" si="138"/>
        <v>1877.29</v>
      </c>
      <c r="X157" s="42">
        <f t="shared" si="138"/>
        <v>1876.24</v>
      </c>
      <c r="Y157" s="42">
        <f t="shared" si="138"/>
        <v>1878.47</v>
      </c>
    </row>
    <row r="158" spans="1:25" ht="15.75" x14ac:dyDescent="0.25">
      <c r="A158" s="41">
        <v>16</v>
      </c>
      <c r="B158" s="42">
        <f t="shared" ref="B158:Y158" si="139">ROUND(B200+$O$220+$O$221+B240,2)</f>
        <v>1870.64</v>
      </c>
      <c r="C158" s="42">
        <f t="shared" si="139"/>
        <v>1865.18</v>
      </c>
      <c r="D158" s="42">
        <f t="shared" si="139"/>
        <v>1865.51</v>
      </c>
      <c r="E158" s="42">
        <f t="shared" si="139"/>
        <v>1855.95</v>
      </c>
      <c r="F158" s="42">
        <f t="shared" si="139"/>
        <v>1862.17</v>
      </c>
      <c r="G158" s="42">
        <f t="shared" si="139"/>
        <v>1849.82</v>
      </c>
      <c r="H158" s="42">
        <f t="shared" si="139"/>
        <v>1854.29</v>
      </c>
      <c r="I158" s="42">
        <f t="shared" si="139"/>
        <v>1573.11</v>
      </c>
      <c r="J158" s="42">
        <f t="shared" si="139"/>
        <v>1570.81</v>
      </c>
      <c r="K158" s="42">
        <f t="shared" si="139"/>
        <v>1570.48</v>
      </c>
      <c r="L158" s="42">
        <f t="shared" si="139"/>
        <v>1583.91</v>
      </c>
      <c r="M158" s="42">
        <f t="shared" si="139"/>
        <v>1586.63</v>
      </c>
      <c r="N158" s="42">
        <f t="shared" si="139"/>
        <v>1581.42</v>
      </c>
      <c r="O158" s="42">
        <f t="shared" si="139"/>
        <v>1582.99</v>
      </c>
      <c r="P158" s="42">
        <f t="shared" si="139"/>
        <v>1576.77</v>
      </c>
      <c r="Q158" s="42">
        <f t="shared" si="139"/>
        <v>1602.42</v>
      </c>
      <c r="R158" s="42">
        <f t="shared" si="139"/>
        <v>1593.18</v>
      </c>
      <c r="S158" s="42">
        <f t="shared" si="139"/>
        <v>1581.12</v>
      </c>
      <c r="T158" s="42">
        <f t="shared" si="139"/>
        <v>1575.99</v>
      </c>
      <c r="U158" s="42">
        <f t="shared" si="139"/>
        <v>1581.13</v>
      </c>
      <c r="V158" s="42">
        <f t="shared" si="139"/>
        <v>1577.12</v>
      </c>
      <c r="W158" s="42">
        <f t="shared" si="139"/>
        <v>1576.68</v>
      </c>
      <c r="X158" s="42">
        <f t="shared" si="139"/>
        <v>1584.82</v>
      </c>
      <c r="Y158" s="42">
        <f t="shared" si="139"/>
        <v>1585.3</v>
      </c>
    </row>
    <row r="159" spans="1:25" ht="15.75" x14ac:dyDescent="0.25">
      <c r="A159" s="41">
        <v>17</v>
      </c>
      <c r="B159" s="42">
        <f t="shared" ref="B159:Y159" si="140">ROUND(B201+$O$220+$O$221+B241,2)</f>
        <v>1577.04</v>
      </c>
      <c r="C159" s="42">
        <f t="shared" si="140"/>
        <v>1571.31</v>
      </c>
      <c r="D159" s="42">
        <f t="shared" si="140"/>
        <v>1571.98</v>
      </c>
      <c r="E159" s="42">
        <f t="shared" si="140"/>
        <v>1571.46</v>
      </c>
      <c r="F159" s="42">
        <f t="shared" si="140"/>
        <v>1573.51</v>
      </c>
      <c r="G159" s="42">
        <f t="shared" si="140"/>
        <v>1572.28</v>
      </c>
      <c r="H159" s="42">
        <f t="shared" si="140"/>
        <v>1575.65</v>
      </c>
      <c r="I159" s="42">
        <f t="shared" si="140"/>
        <v>1798.95</v>
      </c>
      <c r="J159" s="42">
        <f t="shared" si="140"/>
        <v>1802.2</v>
      </c>
      <c r="K159" s="42">
        <f t="shared" si="140"/>
        <v>1787.22</v>
      </c>
      <c r="L159" s="42">
        <f t="shared" si="140"/>
        <v>1807.14</v>
      </c>
      <c r="M159" s="42">
        <f t="shared" si="140"/>
        <v>1811.14</v>
      </c>
      <c r="N159" s="42">
        <f t="shared" si="140"/>
        <v>1940.78</v>
      </c>
      <c r="O159" s="42">
        <f t="shared" si="140"/>
        <v>1923.66</v>
      </c>
      <c r="P159" s="42">
        <f t="shared" si="140"/>
        <v>1794.62</v>
      </c>
      <c r="Q159" s="42">
        <f t="shared" si="140"/>
        <v>1892.23</v>
      </c>
      <c r="R159" s="42">
        <f t="shared" si="140"/>
        <v>1798.15</v>
      </c>
      <c r="S159" s="42">
        <f t="shared" si="140"/>
        <v>1798.82</v>
      </c>
      <c r="T159" s="42">
        <f t="shared" si="140"/>
        <v>1930.17</v>
      </c>
      <c r="U159" s="42">
        <f t="shared" si="140"/>
        <v>1959.77</v>
      </c>
      <c r="V159" s="42">
        <f t="shared" si="140"/>
        <v>1957.34</v>
      </c>
      <c r="W159" s="42">
        <f t="shared" si="140"/>
        <v>1960.93</v>
      </c>
      <c r="X159" s="42">
        <f t="shared" si="140"/>
        <v>1989.53</v>
      </c>
      <c r="Y159" s="42">
        <f t="shared" si="140"/>
        <v>1983</v>
      </c>
    </row>
    <row r="160" spans="1:25" ht="15.75" x14ac:dyDescent="0.25">
      <c r="A160" s="41">
        <v>18</v>
      </c>
      <c r="B160" s="42">
        <f t="shared" ref="B160:Y160" si="141">ROUND(B202+$O$220+$O$221+B242,2)</f>
        <v>1970.32</v>
      </c>
      <c r="C160" s="42">
        <f t="shared" si="141"/>
        <v>1802.7</v>
      </c>
      <c r="D160" s="42">
        <f t="shared" si="141"/>
        <v>1810.07</v>
      </c>
      <c r="E160" s="42">
        <f t="shared" si="141"/>
        <v>1812.91</v>
      </c>
      <c r="F160" s="42">
        <f t="shared" si="141"/>
        <v>1807.43</v>
      </c>
      <c r="G160" s="42">
        <f t="shared" si="141"/>
        <v>1803.7</v>
      </c>
      <c r="H160" s="42">
        <f t="shared" si="141"/>
        <v>1802.48</v>
      </c>
      <c r="I160" s="42">
        <f t="shared" si="141"/>
        <v>1844.94</v>
      </c>
      <c r="J160" s="42">
        <f t="shared" si="141"/>
        <v>1854.75</v>
      </c>
      <c r="K160" s="42">
        <f t="shared" si="141"/>
        <v>1852.17</v>
      </c>
      <c r="L160" s="42">
        <f t="shared" si="141"/>
        <v>1849.73</v>
      </c>
      <c r="M160" s="42">
        <f t="shared" si="141"/>
        <v>1864.33</v>
      </c>
      <c r="N160" s="42">
        <f t="shared" si="141"/>
        <v>1854.24</v>
      </c>
      <c r="O160" s="42">
        <f t="shared" si="141"/>
        <v>1852.14</v>
      </c>
      <c r="P160" s="42">
        <f t="shared" si="141"/>
        <v>1859.88</v>
      </c>
      <c r="Q160" s="42">
        <f t="shared" si="141"/>
        <v>1860.28</v>
      </c>
      <c r="R160" s="42">
        <f t="shared" si="141"/>
        <v>1854.42</v>
      </c>
      <c r="S160" s="42">
        <f t="shared" si="141"/>
        <v>1854.2</v>
      </c>
      <c r="T160" s="42">
        <f t="shared" si="141"/>
        <v>1853.9</v>
      </c>
      <c r="U160" s="42">
        <f t="shared" si="141"/>
        <v>1859.61</v>
      </c>
      <c r="V160" s="42">
        <f t="shared" si="141"/>
        <v>1962.1</v>
      </c>
      <c r="W160" s="42">
        <f t="shared" si="141"/>
        <v>1967.95</v>
      </c>
      <c r="X160" s="42">
        <f t="shared" si="141"/>
        <v>1971.09</v>
      </c>
      <c r="Y160" s="42">
        <f t="shared" si="141"/>
        <v>1969.71</v>
      </c>
    </row>
    <row r="161" spans="1:25" ht="15.75" x14ac:dyDescent="0.25">
      <c r="A161" s="41">
        <v>19</v>
      </c>
      <c r="B161" s="42">
        <f t="shared" ref="B161:Y161" si="142">ROUND(B203+$O$220+$O$221+B243,2)</f>
        <v>1857.89</v>
      </c>
      <c r="C161" s="42">
        <f t="shared" si="142"/>
        <v>1849.5</v>
      </c>
      <c r="D161" s="42">
        <f t="shared" si="142"/>
        <v>1852.11</v>
      </c>
      <c r="E161" s="42">
        <f t="shared" si="142"/>
        <v>1853.83</v>
      </c>
      <c r="F161" s="42">
        <f t="shared" si="142"/>
        <v>1853.35</v>
      </c>
      <c r="G161" s="42">
        <f t="shared" si="142"/>
        <v>1852.5</v>
      </c>
      <c r="H161" s="42">
        <f t="shared" si="142"/>
        <v>1847.4</v>
      </c>
      <c r="I161" s="42">
        <f t="shared" si="142"/>
        <v>1790.67</v>
      </c>
      <c r="J161" s="42">
        <f t="shared" si="142"/>
        <v>1795.99</v>
      </c>
      <c r="K161" s="42">
        <f t="shared" si="142"/>
        <v>1798.71</v>
      </c>
      <c r="L161" s="42">
        <f t="shared" si="142"/>
        <v>1803.35</v>
      </c>
      <c r="M161" s="42">
        <f t="shared" si="142"/>
        <v>1794.16</v>
      </c>
      <c r="N161" s="42">
        <f t="shared" si="142"/>
        <v>1801.2</v>
      </c>
      <c r="O161" s="42">
        <f t="shared" si="142"/>
        <v>1802.03</v>
      </c>
      <c r="P161" s="42">
        <f t="shared" si="142"/>
        <v>1796.75</v>
      </c>
      <c r="Q161" s="42">
        <f t="shared" si="142"/>
        <v>1789.85</v>
      </c>
      <c r="R161" s="42">
        <f t="shared" si="142"/>
        <v>1788.68</v>
      </c>
      <c r="S161" s="42">
        <f t="shared" si="142"/>
        <v>1792.57</v>
      </c>
      <c r="T161" s="42">
        <f t="shared" si="142"/>
        <v>1788.4</v>
      </c>
      <c r="U161" s="42">
        <f t="shared" si="142"/>
        <v>1792.46</v>
      </c>
      <c r="V161" s="42">
        <f t="shared" si="142"/>
        <v>1801.22</v>
      </c>
      <c r="W161" s="42">
        <f t="shared" si="142"/>
        <v>1799.5</v>
      </c>
      <c r="X161" s="42">
        <f t="shared" si="142"/>
        <v>1799.46</v>
      </c>
      <c r="Y161" s="42">
        <f t="shared" si="142"/>
        <v>1796.72</v>
      </c>
    </row>
    <row r="162" spans="1:25" ht="15.75" x14ac:dyDescent="0.25">
      <c r="A162" s="41">
        <v>20</v>
      </c>
      <c r="B162" s="42">
        <f t="shared" ref="B162:Y162" si="143">ROUND(B204+$O$220+$O$221+B244,2)</f>
        <v>1785.72</v>
      </c>
      <c r="C162" s="42">
        <f t="shared" si="143"/>
        <v>1785.37</v>
      </c>
      <c r="D162" s="42">
        <f t="shared" si="143"/>
        <v>1775.51</v>
      </c>
      <c r="E162" s="42">
        <f t="shared" si="143"/>
        <v>1783.15</v>
      </c>
      <c r="F162" s="42">
        <f t="shared" si="143"/>
        <v>1777.22</v>
      </c>
      <c r="G162" s="42">
        <f t="shared" si="143"/>
        <v>1776.06</v>
      </c>
      <c r="H162" s="42">
        <f t="shared" si="143"/>
        <v>1785.58</v>
      </c>
      <c r="I162" s="42">
        <f t="shared" si="143"/>
        <v>1826.46</v>
      </c>
      <c r="J162" s="42">
        <f t="shared" si="143"/>
        <v>1831.85</v>
      </c>
      <c r="K162" s="42">
        <f t="shared" si="143"/>
        <v>1833.49</v>
      </c>
      <c r="L162" s="42">
        <f t="shared" si="143"/>
        <v>1832.45</v>
      </c>
      <c r="M162" s="42">
        <f t="shared" si="143"/>
        <v>1832.87</v>
      </c>
      <c r="N162" s="42">
        <f t="shared" si="143"/>
        <v>1829.61</v>
      </c>
      <c r="O162" s="42">
        <f t="shared" si="143"/>
        <v>1825.92</v>
      </c>
      <c r="P162" s="42">
        <f t="shared" si="143"/>
        <v>1832.57</v>
      </c>
      <c r="Q162" s="42">
        <f t="shared" si="143"/>
        <v>1833.65</v>
      </c>
      <c r="R162" s="42">
        <f t="shared" si="143"/>
        <v>1825.9</v>
      </c>
      <c r="S162" s="42">
        <f t="shared" si="143"/>
        <v>1824.9</v>
      </c>
      <c r="T162" s="42">
        <f t="shared" si="143"/>
        <v>1832.88</v>
      </c>
      <c r="U162" s="42">
        <f t="shared" si="143"/>
        <v>1828.24</v>
      </c>
      <c r="V162" s="42">
        <f t="shared" si="143"/>
        <v>1820.66</v>
      </c>
      <c r="W162" s="42">
        <f t="shared" si="143"/>
        <v>1831.44</v>
      </c>
      <c r="X162" s="42">
        <f t="shared" si="143"/>
        <v>1832.16</v>
      </c>
      <c r="Y162" s="42">
        <f t="shared" si="143"/>
        <v>1836.13</v>
      </c>
    </row>
    <row r="163" spans="1:25" ht="15.75" x14ac:dyDescent="0.25">
      <c r="A163" s="41">
        <v>21</v>
      </c>
      <c r="B163" s="42">
        <f t="shared" ref="B163:Y163" si="144">ROUND(B205+$O$220+$O$221+B245,2)</f>
        <v>1826.99</v>
      </c>
      <c r="C163" s="42">
        <f t="shared" si="144"/>
        <v>1826.3</v>
      </c>
      <c r="D163" s="42">
        <f t="shared" si="144"/>
        <v>1836.31</v>
      </c>
      <c r="E163" s="42">
        <f t="shared" si="144"/>
        <v>1838.04</v>
      </c>
      <c r="F163" s="42">
        <f t="shared" si="144"/>
        <v>1834.72</v>
      </c>
      <c r="G163" s="42">
        <f t="shared" si="144"/>
        <v>1832.44</v>
      </c>
      <c r="H163" s="42">
        <f t="shared" si="144"/>
        <v>1832.85</v>
      </c>
      <c r="I163" s="42">
        <f t="shared" si="144"/>
        <v>1982.36</v>
      </c>
      <c r="J163" s="42">
        <f t="shared" si="144"/>
        <v>1980.65</v>
      </c>
      <c r="K163" s="42">
        <f t="shared" si="144"/>
        <v>1989.84</v>
      </c>
      <c r="L163" s="42">
        <f t="shared" si="144"/>
        <v>1983.07</v>
      </c>
      <c r="M163" s="42">
        <f t="shared" si="144"/>
        <v>1975.89</v>
      </c>
      <c r="N163" s="42">
        <f t="shared" si="144"/>
        <v>1992.71</v>
      </c>
      <c r="O163" s="42">
        <f t="shared" si="144"/>
        <v>1999.08</v>
      </c>
      <c r="P163" s="42">
        <f t="shared" si="144"/>
        <v>1996.64</v>
      </c>
      <c r="Q163" s="42">
        <f t="shared" si="144"/>
        <v>1998.91</v>
      </c>
      <c r="R163" s="42">
        <f t="shared" si="144"/>
        <v>2002.71</v>
      </c>
      <c r="S163" s="42">
        <f t="shared" si="144"/>
        <v>1999.94</v>
      </c>
      <c r="T163" s="42">
        <f t="shared" si="144"/>
        <v>1994.31</v>
      </c>
      <c r="U163" s="42">
        <f t="shared" si="144"/>
        <v>1987.34</v>
      </c>
      <c r="V163" s="42">
        <f t="shared" si="144"/>
        <v>2005.19</v>
      </c>
      <c r="W163" s="42">
        <f t="shared" si="144"/>
        <v>2000.67</v>
      </c>
      <c r="X163" s="42">
        <f t="shared" si="144"/>
        <v>2340.14</v>
      </c>
      <c r="Y163" s="42">
        <f t="shared" si="144"/>
        <v>2005.89</v>
      </c>
    </row>
    <row r="164" spans="1:25" ht="15.75" x14ac:dyDescent="0.25">
      <c r="A164" s="41">
        <v>22</v>
      </c>
      <c r="B164" s="42">
        <f t="shared" ref="B164:Y164" si="145">ROUND(B206+$O$220+$O$221+B246,2)</f>
        <v>2001.63</v>
      </c>
      <c r="C164" s="42">
        <f t="shared" si="145"/>
        <v>2004.77</v>
      </c>
      <c r="D164" s="42">
        <f t="shared" si="145"/>
        <v>2002.19</v>
      </c>
      <c r="E164" s="42">
        <f t="shared" si="145"/>
        <v>2000.59</v>
      </c>
      <c r="F164" s="42">
        <f t="shared" si="145"/>
        <v>2000.15</v>
      </c>
      <c r="G164" s="42">
        <f t="shared" si="145"/>
        <v>1996.21</v>
      </c>
      <c r="H164" s="42">
        <f t="shared" si="145"/>
        <v>1994.59</v>
      </c>
      <c r="I164" s="42">
        <f t="shared" si="145"/>
        <v>1704.23</v>
      </c>
      <c r="J164" s="42">
        <f t="shared" si="145"/>
        <v>1711.52</v>
      </c>
      <c r="K164" s="42">
        <f t="shared" si="145"/>
        <v>1714.84</v>
      </c>
      <c r="L164" s="42">
        <f t="shared" si="145"/>
        <v>1711.95</v>
      </c>
      <c r="M164" s="42">
        <f t="shared" si="145"/>
        <v>1704.72</v>
      </c>
      <c r="N164" s="42">
        <f t="shared" si="145"/>
        <v>1708.59</v>
      </c>
      <c r="O164" s="42">
        <f t="shared" si="145"/>
        <v>1712.75</v>
      </c>
      <c r="P164" s="42">
        <f t="shared" si="145"/>
        <v>1703.28</v>
      </c>
      <c r="Q164" s="42">
        <f t="shared" si="145"/>
        <v>1713.35</v>
      </c>
      <c r="R164" s="42">
        <f t="shared" si="145"/>
        <v>1713.19</v>
      </c>
      <c r="S164" s="42">
        <f t="shared" si="145"/>
        <v>1708.64</v>
      </c>
      <c r="T164" s="42">
        <f t="shared" si="145"/>
        <v>1716.17</v>
      </c>
      <c r="U164" s="42">
        <f t="shared" si="145"/>
        <v>1712.98</v>
      </c>
      <c r="V164" s="42">
        <f t="shared" si="145"/>
        <v>1713.49</v>
      </c>
      <c r="W164" s="42">
        <f t="shared" si="145"/>
        <v>1716.23</v>
      </c>
      <c r="X164" s="42">
        <f t="shared" si="145"/>
        <v>1716.93</v>
      </c>
      <c r="Y164" s="42">
        <f t="shared" si="145"/>
        <v>1712.59</v>
      </c>
    </row>
    <row r="165" spans="1:25" ht="15.75" x14ac:dyDescent="0.25">
      <c r="A165" s="41">
        <v>23</v>
      </c>
      <c r="B165" s="42">
        <f t="shared" ref="B165:Y165" si="146">ROUND(B207+$O$220+$O$221+B247,2)</f>
        <v>1709.61</v>
      </c>
      <c r="C165" s="42">
        <f t="shared" si="146"/>
        <v>1704.03</v>
      </c>
      <c r="D165" s="42">
        <f t="shared" si="146"/>
        <v>1700.41</v>
      </c>
      <c r="E165" s="42">
        <f t="shared" si="146"/>
        <v>1700.92</v>
      </c>
      <c r="F165" s="42">
        <f t="shared" si="146"/>
        <v>1705.84</v>
      </c>
      <c r="G165" s="42">
        <f t="shared" si="146"/>
        <v>1704.68</v>
      </c>
      <c r="H165" s="42">
        <f t="shared" si="146"/>
        <v>1705.26</v>
      </c>
      <c r="I165" s="42">
        <f t="shared" si="146"/>
        <v>1743.03</v>
      </c>
      <c r="J165" s="42">
        <f t="shared" si="146"/>
        <v>1732.51</v>
      </c>
      <c r="K165" s="42">
        <f t="shared" si="146"/>
        <v>1738.67</v>
      </c>
      <c r="L165" s="42">
        <f t="shared" si="146"/>
        <v>1746.26</v>
      </c>
      <c r="M165" s="42">
        <f t="shared" si="146"/>
        <v>1737.19</v>
      </c>
      <c r="N165" s="42">
        <f t="shared" si="146"/>
        <v>1733.45</v>
      </c>
      <c r="O165" s="42">
        <f t="shared" si="146"/>
        <v>1742.36</v>
      </c>
      <c r="P165" s="42">
        <f t="shared" si="146"/>
        <v>1751.88</v>
      </c>
      <c r="Q165" s="42">
        <f t="shared" si="146"/>
        <v>1753.93</v>
      </c>
      <c r="R165" s="42">
        <f t="shared" si="146"/>
        <v>1744.19</v>
      </c>
      <c r="S165" s="42">
        <f t="shared" si="146"/>
        <v>1748.94</v>
      </c>
      <c r="T165" s="42">
        <f t="shared" si="146"/>
        <v>1746.71</v>
      </c>
      <c r="U165" s="42">
        <f t="shared" si="146"/>
        <v>1747.06</v>
      </c>
      <c r="V165" s="42">
        <f t="shared" si="146"/>
        <v>1748.94</v>
      </c>
      <c r="W165" s="42">
        <f t="shared" si="146"/>
        <v>1754.52</v>
      </c>
      <c r="X165" s="42">
        <f t="shared" si="146"/>
        <v>1758.83</v>
      </c>
      <c r="Y165" s="42">
        <f t="shared" si="146"/>
        <v>1815.34</v>
      </c>
    </row>
    <row r="166" spans="1:25" ht="15.75" x14ac:dyDescent="0.25">
      <c r="A166" s="41">
        <v>24</v>
      </c>
      <c r="B166" s="42">
        <f t="shared" ref="B166:Y166" si="147">ROUND(B208+$O$220+$O$221+B248,2)</f>
        <v>1766.83</v>
      </c>
      <c r="C166" s="42">
        <f t="shared" si="147"/>
        <v>1760.13</v>
      </c>
      <c r="D166" s="42">
        <f t="shared" si="147"/>
        <v>1750.73</v>
      </c>
      <c r="E166" s="42">
        <f t="shared" si="147"/>
        <v>1752.61</v>
      </c>
      <c r="F166" s="42">
        <f t="shared" si="147"/>
        <v>1751.64</v>
      </c>
      <c r="G166" s="42">
        <f t="shared" si="147"/>
        <v>1749.83</v>
      </c>
      <c r="H166" s="42">
        <f t="shared" si="147"/>
        <v>1749.12</v>
      </c>
      <c r="I166" s="42">
        <f t="shared" si="147"/>
        <v>1876.95</v>
      </c>
      <c r="J166" s="42">
        <f t="shared" si="147"/>
        <v>1876.38</v>
      </c>
      <c r="K166" s="42">
        <f t="shared" si="147"/>
        <v>1882.54</v>
      </c>
      <c r="L166" s="42">
        <f t="shared" si="147"/>
        <v>1890.2</v>
      </c>
      <c r="M166" s="42">
        <f t="shared" si="147"/>
        <v>1889.35</v>
      </c>
      <c r="N166" s="42">
        <f t="shared" si="147"/>
        <v>1895.78</v>
      </c>
      <c r="O166" s="42">
        <f t="shared" si="147"/>
        <v>1900.92</v>
      </c>
      <c r="P166" s="42">
        <f t="shared" si="147"/>
        <v>1886.85</v>
      </c>
      <c r="Q166" s="42">
        <f t="shared" si="147"/>
        <v>1900.16</v>
      </c>
      <c r="R166" s="42">
        <f t="shared" si="147"/>
        <v>1901.54</v>
      </c>
      <c r="S166" s="42">
        <f t="shared" si="147"/>
        <v>1902.18</v>
      </c>
      <c r="T166" s="42">
        <f t="shared" si="147"/>
        <v>1903.18</v>
      </c>
      <c r="U166" s="42">
        <f t="shared" si="147"/>
        <v>1898.67</v>
      </c>
      <c r="V166" s="42">
        <f t="shared" si="147"/>
        <v>1899.3</v>
      </c>
      <c r="W166" s="42">
        <f t="shared" si="147"/>
        <v>1900</v>
      </c>
      <c r="X166" s="42">
        <f t="shared" si="147"/>
        <v>1930.87</v>
      </c>
      <c r="Y166" s="42">
        <f t="shared" si="147"/>
        <v>1908.1</v>
      </c>
    </row>
    <row r="167" spans="1:25" ht="15.75" x14ac:dyDescent="0.25">
      <c r="A167" s="41">
        <v>25</v>
      </c>
      <c r="B167" s="42">
        <f t="shared" ref="B167:Y167" si="148">ROUND(B209+$O$220+$O$221+B249,2)</f>
        <v>1907.44</v>
      </c>
      <c r="C167" s="42">
        <f t="shared" si="148"/>
        <v>1893.54</v>
      </c>
      <c r="D167" s="42">
        <f t="shared" si="148"/>
        <v>1886.55</v>
      </c>
      <c r="E167" s="42">
        <f t="shared" si="148"/>
        <v>1887.47</v>
      </c>
      <c r="F167" s="42">
        <f t="shared" si="148"/>
        <v>1880.64</v>
      </c>
      <c r="G167" s="42">
        <f t="shared" si="148"/>
        <v>1881.97</v>
      </c>
      <c r="H167" s="42">
        <f t="shared" si="148"/>
        <v>1884.51</v>
      </c>
      <c r="I167" s="42">
        <f t="shared" si="148"/>
        <v>1921.61</v>
      </c>
      <c r="J167" s="42">
        <f t="shared" si="148"/>
        <v>1921.53</v>
      </c>
      <c r="K167" s="42">
        <f t="shared" si="148"/>
        <v>1926.97</v>
      </c>
      <c r="L167" s="42">
        <f t="shared" si="148"/>
        <v>1929.16</v>
      </c>
      <c r="M167" s="42">
        <f t="shared" si="148"/>
        <v>1917.26</v>
      </c>
      <c r="N167" s="42">
        <f t="shared" si="148"/>
        <v>1924.28</v>
      </c>
      <c r="O167" s="42">
        <f t="shared" si="148"/>
        <v>1929.16</v>
      </c>
      <c r="P167" s="42">
        <f t="shared" si="148"/>
        <v>1920.93</v>
      </c>
      <c r="Q167" s="42">
        <f t="shared" si="148"/>
        <v>1926.03</v>
      </c>
      <c r="R167" s="42">
        <f t="shared" si="148"/>
        <v>1924.12</v>
      </c>
      <c r="S167" s="42">
        <f t="shared" si="148"/>
        <v>1925.19</v>
      </c>
      <c r="T167" s="42">
        <f t="shared" si="148"/>
        <v>1920.37</v>
      </c>
      <c r="U167" s="42">
        <f t="shared" si="148"/>
        <v>1923.63</v>
      </c>
      <c r="V167" s="42">
        <f t="shared" si="148"/>
        <v>1926.74</v>
      </c>
      <c r="W167" s="42">
        <f t="shared" si="148"/>
        <v>1929.78</v>
      </c>
      <c r="X167" s="42">
        <f t="shared" si="148"/>
        <v>1946.98</v>
      </c>
      <c r="Y167" s="42">
        <f t="shared" si="148"/>
        <v>1943.46</v>
      </c>
    </row>
    <row r="168" spans="1:25" ht="15.75" x14ac:dyDescent="0.25">
      <c r="A168" s="41">
        <v>26</v>
      </c>
      <c r="B168" s="42">
        <f t="shared" ref="B168:Y168" si="149">ROUND(B210+$O$220+$O$221+B250,2)</f>
        <v>1935.95</v>
      </c>
      <c r="C168" s="42">
        <f t="shared" si="149"/>
        <v>1920.09</v>
      </c>
      <c r="D168" s="42">
        <f t="shared" si="149"/>
        <v>1914.76</v>
      </c>
      <c r="E168" s="42">
        <f t="shared" si="149"/>
        <v>1919.74</v>
      </c>
      <c r="F168" s="42">
        <f t="shared" si="149"/>
        <v>1925.31</v>
      </c>
      <c r="G168" s="42">
        <f t="shared" si="149"/>
        <v>1913.19</v>
      </c>
      <c r="H168" s="42">
        <f t="shared" si="149"/>
        <v>1920.42</v>
      </c>
      <c r="I168" s="42">
        <f t="shared" si="149"/>
        <v>1921.66</v>
      </c>
      <c r="J168" s="42">
        <f t="shared" si="149"/>
        <v>1921.91</v>
      </c>
      <c r="K168" s="42">
        <f t="shared" si="149"/>
        <v>1922.5</v>
      </c>
      <c r="L168" s="42">
        <f t="shared" si="149"/>
        <v>1936.9</v>
      </c>
      <c r="M168" s="42">
        <f t="shared" si="149"/>
        <v>1938.46</v>
      </c>
      <c r="N168" s="42">
        <f t="shared" si="149"/>
        <v>1945.76</v>
      </c>
      <c r="O168" s="42">
        <f t="shared" si="149"/>
        <v>1947.7</v>
      </c>
      <c r="P168" s="42">
        <f t="shared" si="149"/>
        <v>1932.21</v>
      </c>
      <c r="Q168" s="42">
        <f t="shared" si="149"/>
        <v>1939.93</v>
      </c>
      <c r="R168" s="42">
        <f t="shared" si="149"/>
        <v>1948.88</v>
      </c>
      <c r="S168" s="42">
        <f t="shared" si="149"/>
        <v>1965.55</v>
      </c>
      <c r="T168" s="42">
        <f t="shared" si="149"/>
        <v>1947.02</v>
      </c>
      <c r="U168" s="42">
        <f t="shared" si="149"/>
        <v>1942.58</v>
      </c>
      <c r="V168" s="42">
        <f t="shared" si="149"/>
        <v>1941.01</v>
      </c>
      <c r="W168" s="42">
        <f t="shared" si="149"/>
        <v>1948.83</v>
      </c>
      <c r="X168" s="42">
        <f t="shared" si="149"/>
        <v>1955.76</v>
      </c>
      <c r="Y168" s="42">
        <f t="shared" si="149"/>
        <v>1954.13</v>
      </c>
    </row>
    <row r="169" spans="1:25" ht="15.75" x14ac:dyDescent="0.25">
      <c r="A169" s="41">
        <v>27</v>
      </c>
      <c r="B169" s="42">
        <f t="shared" ref="B169:Y169" si="150">ROUND(B211+$O$220+$O$221+B251,2)</f>
        <v>1952.18</v>
      </c>
      <c r="C169" s="42">
        <f t="shared" si="150"/>
        <v>1937.69</v>
      </c>
      <c r="D169" s="42">
        <f t="shared" si="150"/>
        <v>1925.59</v>
      </c>
      <c r="E169" s="42">
        <f t="shared" si="150"/>
        <v>1931.18</v>
      </c>
      <c r="F169" s="42">
        <f t="shared" si="150"/>
        <v>1927.76</v>
      </c>
      <c r="G169" s="42">
        <f t="shared" si="150"/>
        <v>1927.78</v>
      </c>
      <c r="H169" s="42">
        <f t="shared" si="150"/>
        <v>1922.11</v>
      </c>
      <c r="I169" s="42">
        <f t="shared" si="150"/>
        <v>1821.51</v>
      </c>
      <c r="J169" s="42">
        <f t="shared" si="150"/>
        <v>1821.75</v>
      </c>
      <c r="K169" s="42">
        <f t="shared" si="150"/>
        <v>1832.95</v>
      </c>
      <c r="L169" s="42">
        <f t="shared" si="150"/>
        <v>1832.39</v>
      </c>
      <c r="M169" s="42">
        <f t="shared" si="150"/>
        <v>1829.53</v>
      </c>
      <c r="N169" s="42">
        <f t="shared" si="150"/>
        <v>1838.5</v>
      </c>
      <c r="O169" s="42">
        <f t="shared" si="150"/>
        <v>1836.61</v>
      </c>
      <c r="P169" s="42">
        <f t="shared" si="150"/>
        <v>1836.34</v>
      </c>
      <c r="Q169" s="42">
        <f t="shared" si="150"/>
        <v>1832.95</v>
      </c>
      <c r="R169" s="42">
        <f t="shared" si="150"/>
        <v>1827.13</v>
      </c>
      <c r="S169" s="42">
        <f t="shared" si="150"/>
        <v>1836.2</v>
      </c>
      <c r="T169" s="42">
        <f t="shared" si="150"/>
        <v>1839.22</v>
      </c>
      <c r="U169" s="42">
        <f t="shared" si="150"/>
        <v>1823.04</v>
      </c>
      <c r="V169" s="42">
        <f t="shared" si="150"/>
        <v>1822.78</v>
      </c>
      <c r="W169" s="42">
        <f t="shared" si="150"/>
        <v>1838.81</v>
      </c>
      <c r="X169" s="42">
        <f t="shared" si="150"/>
        <v>1844.65</v>
      </c>
      <c r="Y169" s="42">
        <f t="shared" si="150"/>
        <v>1846.84</v>
      </c>
    </row>
    <row r="170" spans="1:25" ht="15.75" x14ac:dyDescent="0.25">
      <c r="A170" s="41">
        <v>28</v>
      </c>
      <c r="B170" s="42">
        <f t="shared" ref="B170:Y170" si="151">ROUND(B212+$O$220+$O$221+B252,2)</f>
        <v>1843.37</v>
      </c>
      <c r="C170" s="42">
        <f t="shared" si="151"/>
        <v>1834.37</v>
      </c>
      <c r="D170" s="42">
        <f t="shared" si="151"/>
        <v>1835.11</v>
      </c>
      <c r="E170" s="42">
        <f t="shared" si="151"/>
        <v>1836.01</v>
      </c>
      <c r="F170" s="42">
        <f t="shared" si="151"/>
        <v>1835.61</v>
      </c>
      <c r="G170" s="42">
        <f t="shared" si="151"/>
        <v>1835.55</v>
      </c>
      <c r="H170" s="42">
        <f t="shared" si="151"/>
        <v>1834.3</v>
      </c>
      <c r="I170" s="42">
        <f t="shared" si="151"/>
        <v>1789.1</v>
      </c>
      <c r="J170" s="42">
        <f t="shared" si="151"/>
        <v>1791.29</v>
      </c>
      <c r="K170" s="42">
        <f t="shared" si="151"/>
        <v>1795.51</v>
      </c>
      <c r="L170" s="42">
        <f t="shared" si="151"/>
        <v>1802.37</v>
      </c>
      <c r="M170" s="42">
        <f t="shared" si="151"/>
        <v>1799.81</v>
      </c>
      <c r="N170" s="42">
        <f t="shared" si="151"/>
        <v>1804.35</v>
      </c>
      <c r="O170" s="42">
        <f t="shared" si="151"/>
        <v>1803.75</v>
      </c>
      <c r="P170" s="42">
        <f t="shared" si="151"/>
        <v>1808.26</v>
      </c>
      <c r="Q170" s="42">
        <f t="shared" si="151"/>
        <v>1808.34</v>
      </c>
      <c r="R170" s="42">
        <f t="shared" si="151"/>
        <v>1817.32</v>
      </c>
      <c r="S170" s="42">
        <f t="shared" si="151"/>
        <v>1815.23</v>
      </c>
      <c r="T170" s="42">
        <f t="shared" si="151"/>
        <v>1815.67</v>
      </c>
      <c r="U170" s="42">
        <f t="shared" si="151"/>
        <v>1809.08</v>
      </c>
      <c r="V170" s="42">
        <f t="shared" si="151"/>
        <v>1811.36</v>
      </c>
      <c r="W170" s="42">
        <f t="shared" si="151"/>
        <v>1814.33</v>
      </c>
      <c r="X170" s="42">
        <f t="shared" si="151"/>
        <v>1818.15</v>
      </c>
      <c r="Y170" s="42">
        <f t="shared" si="151"/>
        <v>1819.27</v>
      </c>
    </row>
    <row r="171" spans="1:25" ht="15.75" x14ac:dyDescent="0.25">
      <c r="A171" s="41">
        <v>29</v>
      </c>
      <c r="B171" s="42">
        <f t="shared" ref="B171:Y171" si="152">ROUND(B213+$O$220+$O$221+B253,2)</f>
        <v>1820.22</v>
      </c>
      <c r="C171" s="42">
        <f t="shared" si="152"/>
        <v>1809.36</v>
      </c>
      <c r="D171" s="42">
        <f t="shared" si="152"/>
        <v>1808.58</v>
      </c>
      <c r="E171" s="42">
        <f t="shared" si="152"/>
        <v>1805.98</v>
      </c>
      <c r="F171" s="42">
        <f t="shared" si="152"/>
        <v>1804.85</v>
      </c>
      <c r="G171" s="42">
        <f t="shared" si="152"/>
        <v>1803.98</v>
      </c>
      <c r="H171" s="42">
        <f t="shared" si="152"/>
        <v>1802.04</v>
      </c>
      <c r="I171" s="42">
        <f t="shared" si="152"/>
        <v>1754.1</v>
      </c>
      <c r="J171" s="42">
        <f t="shared" si="152"/>
        <v>1751.01</v>
      </c>
      <c r="K171" s="42">
        <f t="shared" si="152"/>
        <v>1757.76</v>
      </c>
      <c r="L171" s="42">
        <f t="shared" si="152"/>
        <v>1766.46</v>
      </c>
      <c r="M171" s="42">
        <f t="shared" si="152"/>
        <v>1767.64</v>
      </c>
      <c r="N171" s="42">
        <f t="shared" si="152"/>
        <v>1769.22</v>
      </c>
      <c r="O171" s="42">
        <f t="shared" si="152"/>
        <v>1755.98</v>
      </c>
      <c r="P171" s="42">
        <f t="shared" si="152"/>
        <v>1775.47</v>
      </c>
      <c r="Q171" s="42">
        <f t="shared" si="152"/>
        <v>1765.06</v>
      </c>
      <c r="R171" s="42">
        <f t="shared" si="152"/>
        <v>1762</v>
      </c>
      <c r="S171" s="42">
        <f t="shared" si="152"/>
        <v>1767.31</v>
      </c>
      <c r="T171" s="42">
        <f t="shared" si="152"/>
        <v>1760.16</v>
      </c>
      <c r="U171" s="42">
        <f t="shared" si="152"/>
        <v>1754.37</v>
      </c>
      <c r="V171" s="42">
        <f t="shared" si="152"/>
        <v>1760.28</v>
      </c>
      <c r="W171" s="42">
        <f t="shared" si="152"/>
        <v>1785.83</v>
      </c>
      <c r="X171" s="42">
        <f t="shared" si="152"/>
        <v>2042.26</v>
      </c>
      <c r="Y171" s="42">
        <f t="shared" si="152"/>
        <v>1847.34</v>
      </c>
    </row>
    <row r="172" spans="1:25" ht="15.75" x14ac:dyDescent="0.25">
      <c r="A172" s="41">
        <v>30</v>
      </c>
      <c r="B172" s="42">
        <f t="shared" ref="B172:Y172" si="153">ROUND(B214+$O$220+$O$221+B254,2)</f>
        <v>1758.57</v>
      </c>
      <c r="C172" s="42">
        <f t="shared" si="153"/>
        <v>1758.45</v>
      </c>
      <c r="D172" s="42">
        <f t="shared" si="153"/>
        <v>1758.76</v>
      </c>
      <c r="E172" s="42">
        <f t="shared" si="153"/>
        <v>1758.84</v>
      </c>
      <c r="F172" s="42">
        <f t="shared" si="153"/>
        <v>1755.73</v>
      </c>
      <c r="G172" s="42">
        <f t="shared" si="153"/>
        <v>1752.26</v>
      </c>
      <c r="H172" s="42">
        <f t="shared" si="153"/>
        <v>1753.17</v>
      </c>
      <c r="I172" s="42">
        <f t="shared" si="153"/>
        <v>1786.61</v>
      </c>
      <c r="J172" s="42">
        <f t="shared" si="153"/>
        <v>1779.45</v>
      </c>
      <c r="K172" s="42">
        <f t="shared" si="153"/>
        <v>1793.35</v>
      </c>
      <c r="L172" s="42">
        <f t="shared" si="153"/>
        <v>1798.73</v>
      </c>
      <c r="M172" s="42">
        <f t="shared" si="153"/>
        <v>1804.13</v>
      </c>
      <c r="N172" s="42">
        <f t="shared" si="153"/>
        <v>2017.88</v>
      </c>
      <c r="O172" s="42">
        <f t="shared" si="153"/>
        <v>2060.88</v>
      </c>
      <c r="P172" s="42">
        <f t="shared" si="153"/>
        <v>2037.55</v>
      </c>
      <c r="Q172" s="42">
        <f t="shared" si="153"/>
        <v>2036.34</v>
      </c>
      <c r="R172" s="42">
        <f t="shared" si="153"/>
        <v>2217.14</v>
      </c>
      <c r="S172" s="42">
        <f t="shared" si="153"/>
        <v>2270.9499999999998</v>
      </c>
      <c r="T172" s="42">
        <f t="shared" si="153"/>
        <v>2060.2399999999998</v>
      </c>
      <c r="U172" s="42">
        <f t="shared" si="153"/>
        <v>2046.29</v>
      </c>
      <c r="V172" s="42">
        <f t="shared" si="153"/>
        <v>1787.47</v>
      </c>
      <c r="W172" s="42">
        <f t="shared" si="153"/>
        <v>1800.74</v>
      </c>
      <c r="X172" s="42">
        <f t="shared" si="153"/>
        <v>2091.39</v>
      </c>
      <c r="Y172" s="42">
        <f t="shared" si="153"/>
        <v>1928.24</v>
      </c>
    </row>
    <row r="173" spans="1:25" ht="15.75" outlineLevel="1" x14ac:dyDescent="0.25">
      <c r="A173" s="41">
        <v>31</v>
      </c>
      <c r="B173" s="42">
        <f t="shared" ref="B173:X173" si="154">ROUND(B215+$O$220+$O$221+B255,2)</f>
        <v>1794.94</v>
      </c>
      <c r="C173" s="42">
        <f t="shared" si="154"/>
        <v>1790.58</v>
      </c>
      <c r="D173" s="42">
        <f t="shared" si="154"/>
        <v>1833.67</v>
      </c>
      <c r="E173" s="42">
        <f t="shared" si="154"/>
        <v>1816.69</v>
      </c>
      <c r="F173" s="42">
        <f t="shared" si="154"/>
        <v>1817.57</v>
      </c>
      <c r="G173" s="42">
        <f t="shared" si="154"/>
        <v>1811.22</v>
      </c>
      <c r="H173" s="42">
        <f t="shared" si="154"/>
        <v>1816.24</v>
      </c>
      <c r="I173" s="42">
        <f t="shared" si="154"/>
        <v>1835.93</v>
      </c>
      <c r="J173" s="42">
        <f t="shared" si="154"/>
        <v>1840.28</v>
      </c>
      <c r="K173" s="42">
        <f t="shared" si="154"/>
        <v>1848.49</v>
      </c>
      <c r="L173" s="42">
        <f t="shared" si="154"/>
        <v>1831.8</v>
      </c>
      <c r="M173" s="42">
        <f t="shared" si="154"/>
        <v>1831</v>
      </c>
      <c r="N173" s="42">
        <f t="shared" si="154"/>
        <v>1964</v>
      </c>
      <c r="O173" s="42">
        <f t="shared" si="154"/>
        <v>2028.11</v>
      </c>
      <c r="P173" s="42">
        <f t="shared" si="154"/>
        <v>2020.39</v>
      </c>
      <c r="Q173" s="42">
        <f t="shared" si="154"/>
        <v>2016.01</v>
      </c>
      <c r="R173" s="42">
        <f t="shared" si="154"/>
        <v>2007.11</v>
      </c>
      <c r="S173" s="42">
        <f t="shared" si="154"/>
        <v>2142.54</v>
      </c>
      <c r="T173" s="42">
        <f t="shared" si="154"/>
        <v>2143.36</v>
      </c>
      <c r="U173" s="42">
        <f t="shared" si="154"/>
        <v>2017.81</v>
      </c>
      <c r="V173" s="42">
        <f t="shared" si="154"/>
        <v>1824.54</v>
      </c>
      <c r="W173" s="42">
        <f t="shared" si="154"/>
        <v>1836.35</v>
      </c>
      <c r="X173" s="42">
        <f t="shared" si="154"/>
        <v>1845.94</v>
      </c>
      <c r="Y173" s="42">
        <f>ROUND(Y215+$O$220+$O$221+Y255,2)</f>
        <v>1850.75</v>
      </c>
    </row>
    <row r="174" spans="1:25" ht="15.7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5.75" x14ac:dyDescent="0.25">
      <c r="A175" s="193" t="s">
        <v>169</v>
      </c>
      <c r="B175" s="193"/>
      <c r="C175" s="193"/>
      <c r="D175" s="193"/>
      <c r="E175" s="193"/>
      <c r="F175" s="193"/>
      <c r="G175" s="193"/>
      <c r="H175" s="193"/>
      <c r="I175" s="193"/>
      <c r="J175" s="193"/>
      <c r="K175" s="193"/>
      <c r="L175" s="193"/>
      <c r="M175" s="193"/>
      <c r="N175" s="194">
        <f>'1_ЦК'!E17</f>
        <v>492965.244897959</v>
      </c>
      <c r="O175" s="194"/>
      <c r="P175" s="5"/>
      <c r="Q175" s="5"/>
      <c r="R175" s="5"/>
      <c r="S175" s="5"/>
      <c r="T175" s="5"/>
      <c r="U175" s="5"/>
      <c r="V175" s="5"/>
      <c r="W175" s="5"/>
      <c r="X175" s="5"/>
      <c r="Y175" s="5"/>
    </row>
    <row r="176" spans="1:25" ht="15.7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6" ht="15.75" x14ac:dyDescent="0.25">
      <c r="A177" s="181" t="s">
        <v>170</v>
      </c>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row>
    <row r="178" spans="1:26" ht="15.75" x14ac:dyDescent="0.25">
      <c r="A178" s="182"/>
      <c r="B178" s="182"/>
      <c r="C178" s="182"/>
      <c r="D178" s="182"/>
      <c r="E178" s="182"/>
      <c r="F178" s="182"/>
      <c r="G178" s="182"/>
      <c r="H178" s="182"/>
      <c r="I178" s="182"/>
      <c r="J178" s="182"/>
      <c r="K178" s="170" t="s">
        <v>77</v>
      </c>
      <c r="L178" s="170"/>
      <c r="M178" s="170"/>
      <c r="N178" s="170"/>
      <c r="O178" s="170"/>
      <c r="P178" s="170"/>
      <c r="Q178" s="170"/>
      <c r="R178" s="170"/>
      <c r="S178" s="170"/>
      <c r="T178" s="170"/>
      <c r="U178" s="5"/>
      <c r="V178" s="5"/>
      <c r="W178" s="5"/>
      <c r="X178" s="5"/>
      <c r="Y178" s="5"/>
    </row>
    <row r="179" spans="1:26" ht="15.75" x14ac:dyDescent="0.25">
      <c r="A179" s="182"/>
      <c r="B179" s="182"/>
      <c r="C179" s="182"/>
      <c r="D179" s="182"/>
      <c r="E179" s="182"/>
      <c r="F179" s="182"/>
      <c r="G179" s="182"/>
      <c r="H179" s="182"/>
      <c r="I179" s="182"/>
      <c r="J179" s="182"/>
      <c r="K179" s="207" t="s">
        <v>2</v>
      </c>
      <c r="L179" s="207"/>
      <c r="M179" s="205" t="s">
        <v>3</v>
      </c>
      <c r="N179" s="206"/>
      <c r="O179" s="205" t="s">
        <v>10</v>
      </c>
      <c r="P179" s="206"/>
      <c r="Q179" s="205" t="s">
        <v>11</v>
      </c>
      <c r="R179" s="206"/>
      <c r="S179" s="207" t="s">
        <v>4</v>
      </c>
      <c r="T179" s="207"/>
      <c r="U179" s="5"/>
      <c r="V179" s="5"/>
      <c r="W179" s="5"/>
      <c r="X179" s="5"/>
      <c r="Y179" s="5"/>
    </row>
    <row r="180" spans="1:26" ht="15.75" x14ac:dyDescent="0.25">
      <c r="A180" s="183" t="s">
        <v>82</v>
      </c>
      <c r="B180" s="183"/>
      <c r="C180" s="183"/>
      <c r="D180" s="183"/>
      <c r="E180" s="183"/>
      <c r="F180" s="183"/>
      <c r="G180" s="183"/>
      <c r="H180" s="183"/>
      <c r="I180" s="183"/>
      <c r="J180" s="183"/>
      <c r="K180" s="208"/>
      <c r="L180" s="208"/>
      <c r="M180" s="208">
        <v>1621958.14</v>
      </c>
      <c r="N180" s="209"/>
      <c r="O180" s="210">
        <v>1254447.8999999999</v>
      </c>
      <c r="P180" s="211"/>
      <c r="Q180" s="210">
        <v>1560632.31</v>
      </c>
      <c r="R180" s="211"/>
      <c r="S180" s="212">
        <v>1540418.38</v>
      </c>
      <c r="T180" s="211"/>
      <c r="U180" s="5"/>
      <c r="V180" s="5"/>
      <c r="W180" s="5"/>
      <c r="X180" s="5"/>
      <c r="Y180" s="5"/>
    </row>
    <row r="181" spans="1:26" ht="15.7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6" ht="15.75" x14ac:dyDescent="0.25">
      <c r="A182" s="25" t="s">
        <v>36</v>
      </c>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6" ht="18.75" x14ac:dyDescent="0.25">
      <c r="A183" s="189" t="s">
        <v>0</v>
      </c>
      <c r="B183" s="190" t="s">
        <v>168</v>
      </c>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row>
    <row r="184" spans="1:26" ht="15.75" x14ac:dyDescent="0.25">
      <c r="A184" s="189"/>
      <c r="B184" s="40" t="s">
        <v>50</v>
      </c>
      <c r="C184" s="40" t="s">
        <v>51</v>
      </c>
      <c r="D184" s="40" t="s">
        <v>52</v>
      </c>
      <c r="E184" s="40" t="s">
        <v>53</v>
      </c>
      <c r="F184" s="40" t="s">
        <v>54</v>
      </c>
      <c r="G184" s="40" t="s">
        <v>55</v>
      </c>
      <c r="H184" s="40" t="s">
        <v>56</v>
      </c>
      <c r="I184" s="40" t="s">
        <v>57</v>
      </c>
      <c r="J184" s="40" t="s">
        <v>58</v>
      </c>
      <c r="K184" s="40" t="s">
        <v>59</v>
      </c>
      <c r="L184" s="40" t="s">
        <v>60</v>
      </c>
      <c r="M184" s="40" t="s">
        <v>61</v>
      </c>
      <c r="N184" s="40" t="s">
        <v>62</v>
      </c>
      <c r="O184" s="40" t="s">
        <v>63</v>
      </c>
      <c r="P184" s="40" t="s">
        <v>64</v>
      </c>
      <c r="Q184" s="40" t="s">
        <v>65</v>
      </c>
      <c r="R184" s="40" t="s">
        <v>66</v>
      </c>
      <c r="S184" s="40" t="s">
        <v>67</v>
      </c>
      <c r="T184" s="40" t="s">
        <v>68</v>
      </c>
      <c r="U184" s="40" t="s">
        <v>69</v>
      </c>
      <c r="V184" s="40" t="s">
        <v>70</v>
      </c>
      <c r="W184" s="40" t="s">
        <v>71</v>
      </c>
      <c r="X184" s="40" t="s">
        <v>72</v>
      </c>
      <c r="Y184" s="40" t="s">
        <v>73</v>
      </c>
    </row>
    <row r="185" spans="1:26" ht="15.75" x14ac:dyDescent="0.25">
      <c r="A185" s="41">
        <v>1</v>
      </c>
      <c r="B185" s="43">
        <f>IF($A185="","",INDEX('СЭС АТС НЦЗ'!$C$39:$C$782,1+(B$216-1)+(ROW()-185)*24,1))</f>
        <v>793.83221624999999</v>
      </c>
      <c r="C185" s="43">
        <f>IF($A185="","",INDEX('СЭС АТС НЦЗ'!$C$39:$C$782,1+(C$216-1)+(ROW()-185)*24,1))</f>
        <v>770.47577045000003</v>
      </c>
      <c r="D185" s="43">
        <f>IF($A185="","",INDEX('СЭС АТС НЦЗ'!$C$39:$C$782,1+(D$216-1)+(ROW()-185)*24,1))</f>
        <v>770.85084312000004</v>
      </c>
      <c r="E185" s="43">
        <f>IF($A185="","",INDEX('СЭС АТС НЦЗ'!$C$39:$C$782,1+(E$216-1)+(ROW()-185)*24,1))</f>
        <v>772.69383204999997</v>
      </c>
      <c r="F185" s="43">
        <f>IF($A185="","",INDEX('СЭС АТС НЦЗ'!$C$39:$C$782,1+(F$216-1)+(ROW()-185)*24,1))</f>
        <v>770.13867468000001</v>
      </c>
      <c r="G185" s="43">
        <f>IF($A185="","",INDEX('СЭС АТС НЦЗ'!$C$39:$C$782,1+(G$216-1)+(ROW()-185)*24,1))</f>
        <v>757.86160894</v>
      </c>
      <c r="H185" s="43">
        <f>IF($A185="","",INDEX('СЭС АТС НЦЗ'!$C$39:$C$782,1+(H$216-1)+(ROW()-185)*24,1))</f>
        <v>757.08831018000001</v>
      </c>
      <c r="I185" s="43">
        <f>IF($A185="","",INDEX('СЭС АТС НЦЗ'!$C$39:$C$782,1+(I$216-1)+(ROW()-185)*24,1))</f>
        <v>545.94625004</v>
      </c>
      <c r="J185" s="43">
        <f>IF($A185="","",INDEX('СЭС АТС НЦЗ'!$C$39:$C$782,1+(J$216-1)+(ROW()-185)*24,1))</f>
        <v>541.19670568000004</v>
      </c>
      <c r="K185" s="43">
        <f>IF($A185="","",INDEX('СЭС АТС НЦЗ'!$C$39:$C$782,1+(K$216-1)+(ROW()-185)*24,1))</f>
        <v>542.50964053999996</v>
      </c>
      <c r="L185" s="43">
        <f>IF($A185="","",INDEX('СЭС АТС НЦЗ'!$C$39:$C$782,1+(L$216-1)+(ROW()-185)*24,1))</f>
        <v>544.08013289999997</v>
      </c>
      <c r="M185" s="43">
        <f>IF($A185="","",INDEX('СЭС АТС НЦЗ'!$C$39:$C$782,1+(M$216-1)+(ROW()-185)*24,1))</f>
        <v>552.57108818999995</v>
      </c>
      <c r="N185" s="43">
        <f>IF($A185="","",INDEX('СЭС АТС НЦЗ'!$C$39:$C$782,1+(N$216-1)+(ROW()-185)*24,1))</f>
        <v>558.12433079000004</v>
      </c>
      <c r="O185" s="43">
        <f>IF($A185="","",INDEX('СЭС АТС НЦЗ'!$C$39:$C$782,1+(O$216-1)+(ROW()-185)*24,1))</f>
        <v>557.24160457000005</v>
      </c>
      <c r="P185" s="43">
        <f>IF($A185="","",INDEX('СЭС АТС НЦЗ'!$C$39:$C$782,1+(P$216-1)+(ROW()-185)*24,1))</f>
        <v>558.23137497000005</v>
      </c>
      <c r="Q185" s="43">
        <f>IF($A185="","",INDEX('СЭС АТС НЦЗ'!$C$39:$C$782,1+(Q$216-1)+(ROW()-185)*24,1))</f>
        <v>558.32574842999998</v>
      </c>
      <c r="R185" s="43">
        <f>IF($A185="","",INDEX('СЭС АТС НЦЗ'!$C$39:$C$782,1+(R$216-1)+(ROW()-185)*24,1))</f>
        <v>561.00853619999998</v>
      </c>
      <c r="S185" s="43">
        <f>IF($A185="","",INDEX('СЭС АТС НЦЗ'!$C$39:$C$782,1+(S$216-1)+(ROW()-185)*24,1))</f>
        <v>560.18157570999995</v>
      </c>
      <c r="T185" s="43">
        <f>IF($A185="","",INDEX('СЭС АТС НЦЗ'!$C$39:$C$782,1+(T$216-1)+(ROW()-185)*24,1))</f>
        <v>558.90530042</v>
      </c>
      <c r="U185" s="43">
        <f>IF($A185="","",INDEX('СЭС АТС НЦЗ'!$C$39:$C$782,1+(U$216-1)+(ROW()-185)*24,1))</f>
        <v>554.85302559000002</v>
      </c>
      <c r="V185" s="43">
        <f>IF($A185="","",INDEX('СЭС АТС НЦЗ'!$C$39:$C$782,1+(V$216-1)+(ROW()-185)*24,1))</f>
        <v>551.42378956000005</v>
      </c>
      <c r="W185" s="43">
        <f>IF($A185="","",INDEX('СЭС АТС НЦЗ'!$C$39:$C$782,1+(W$216-1)+(ROW()-185)*24,1))</f>
        <v>558.13150373999997</v>
      </c>
      <c r="X185" s="43">
        <f>IF($A185="","",INDEX('СЭС АТС НЦЗ'!$C$39:$C$782,1+(X$216-1)+(ROW()-185)*24,1))</f>
        <v>560.51925759000005</v>
      </c>
      <c r="Y185" s="43">
        <f>IF($A185="","",INDEX('СЭС АТС НЦЗ'!$C$39:$C$782,1+(Y$216-1)+(ROW()-185)*24,1))</f>
        <v>558.34402708000005</v>
      </c>
      <c r="Z185" s="71"/>
    </row>
    <row r="186" spans="1:26" ht="15.75" x14ac:dyDescent="0.25">
      <c r="A186" s="41">
        <v>2</v>
      </c>
      <c r="B186" s="43">
        <f>IF($A186="","",INDEX('СЭС АТС НЦЗ'!$C$39:$C$782,1+(B$216-1)+(ROW()-185)*24,1))</f>
        <v>561.05973978999998</v>
      </c>
      <c r="C186" s="43">
        <f>IF($A186="","",INDEX('СЭС АТС НЦЗ'!$C$39:$C$782,1+(C$216-1)+(ROW()-185)*24,1))</f>
        <v>559.45415122999998</v>
      </c>
      <c r="D186" s="43">
        <f>IF($A186="","",INDEX('СЭС АТС НЦЗ'!$C$39:$C$782,1+(D$216-1)+(ROW()-185)*24,1))</f>
        <v>545.83031739</v>
      </c>
      <c r="E186" s="43">
        <f>IF($A186="","",INDEX('СЭС АТС НЦЗ'!$C$39:$C$782,1+(E$216-1)+(ROW()-185)*24,1))</f>
        <v>547.63369650000004</v>
      </c>
      <c r="F186" s="43">
        <f>IF($A186="","",INDEX('СЭС АТС НЦЗ'!$C$39:$C$782,1+(F$216-1)+(ROW()-185)*24,1))</f>
        <v>545.51794371000005</v>
      </c>
      <c r="G186" s="43">
        <f>IF($A186="","",INDEX('СЭС АТС НЦЗ'!$C$39:$C$782,1+(G$216-1)+(ROW()-185)*24,1))</f>
        <v>542.38091487999998</v>
      </c>
      <c r="H186" s="43">
        <f>IF($A186="","",INDEX('СЭС АТС НЦЗ'!$C$39:$C$782,1+(H$216-1)+(ROW()-185)*24,1))</f>
        <v>536.01535731000001</v>
      </c>
      <c r="I186" s="43">
        <f>IF($A186="","",INDEX('СЭС АТС НЦЗ'!$C$39:$C$782,1+(I$216-1)+(ROW()-185)*24,1))</f>
        <v>887.75996157999998</v>
      </c>
      <c r="J186" s="43">
        <f>IF($A186="","",INDEX('СЭС АТС НЦЗ'!$C$39:$C$782,1+(J$216-1)+(ROW()-185)*24,1))</f>
        <v>899.90264115000002</v>
      </c>
      <c r="K186" s="43">
        <f>IF($A186="","",INDEX('СЭС АТС НЦЗ'!$C$39:$C$782,1+(K$216-1)+(ROW()-185)*24,1))</f>
        <v>903.10710629000005</v>
      </c>
      <c r="L186" s="43">
        <f>IF($A186="","",INDEX('СЭС АТС НЦЗ'!$C$39:$C$782,1+(L$216-1)+(ROW()-185)*24,1))</f>
        <v>900.67815094000002</v>
      </c>
      <c r="M186" s="43">
        <f>IF($A186="","",INDEX('СЭС АТС НЦЗ'!$C$39:$C$782,1+(M$216-1)+(ROW()-185)*24,1))</f>
        <v>898.52611242</v>
      </c>
      <c r="N186" s="43">
        <f>IF($A186="","",INDEX('СЭС АТС НЦЗ'!$C$39:$C$782,1+(N$216-1)+(ROW()-185)*24,1))</f>
        <v>918.77412231999995</v>
      </c>
      <c r="O186" s="43">
        <f>IF($A186="","",INDEX('СЭС АТС НЦЗ'!$C$39:$C$782,1+(O$216-1)+(ROW()-185)*24,1))</f>
        <v>909.15534032000005</v>
      </c>
      <c r="P186" s="43">
        <f>IF($A186="","",INDEX('СЭС АТС НЦЗ'!$C$39:$C$782,1+(P$216-1)+(ROW()-185)*24,1))</f>
        <v>895.21004374999995</v>
      </c>
      <c r="Q186" s="43">
        <f>IF($A186="","",INDEX('СЭС АТС НЦЗ'!$C$39:$C$782,1+(Q$216-1)+(ROW()-185)*24,1))</f>
        <v>906.76286302000005</v>
      </c>
      <c r="R186" s="43">
        <f>IF($A186="","",INDEX('СЭС АТС НЦЗ'!$C$39:$C$782,1+(R$216-1)+(ROW()-185)*24,1))</f>
        <v>902.58005403000004</v>
      </c>
      <c r="S186" s="43">
        <f>IF($A186="","",INDEX('СЭС АТС НЦЗ'!$C$39:$C$782,1+(S$216-1)+(ROW()-185)*24,1))</f>
        <v>939.19997276000004</v>
      </c>
      <c r="T186" s="43">
        <f>IF($A186="","",INDEX('СЭС АТС НЦЗ'!$C$39:$C$782,1+(T$216-1)+(ROW()-185)*24,1))</f>
        <v>929.72766702000001</v>
      </c>
      <c r="U186" s="43">
        <f>IF($A186="","",INDEX('СЭС АТС НЦЗ'!$C$39:$C$782,1+(U$216-1)+(ROW()-185)*24,1))</f>
        <v>915.67110647000004</v>
      </c>
      <c r="V186" s="43">
        <f>IF($A186="","",INDEX('СЭС АТС НЦЗ'!$C$39:$C$782,1+(V$216-1)+(ROW()-185)*24,1))</f>
        <v>912.33405042000004</v>
      </c>
      <c r="W186" s="43">
        <f>IF($A186="","",INDEX('СЭС АТС НЦЗ'!$C$39:$C$782,1+(W$216-1)+(ROW()-185)*24,1))</f>
        <v>915.29243759999997</v>
      </c>
      <c r="X186" s="43">
        <f>IF($A186="","",INDEX('СЭС АТС НЦЗ'!$C$39:$C$782,1+(X$216-1)+(ROW()-185)*24,1))</f>
        <v>917.95724581000002</v>
      </c>
      <c r="Y186" s="43">
        <f>IF($A186="","",INDEX('СЭС АТС НЦЗ'!$C$39:$C$782,1+(Y$216-1)+(ROW()-185)*24,1))</f>
        <v>915.70864826000002</v>
      </c>
    </row>
    <row r="187" spans="1:26" ht="15.75" x14ac:dyDescent="0.25">
      <c r="A187" s="41">
        <v>3</v>
      </c>
      <c r="B187" s="43">
        <f>IF($A187="","",INDEX('СЭС АТС НЦЗ'!$C$39:$C$782,1+(B$216-1)+(ROW()-185)*24,1))</f>
        <v>917.01543504999995</v>
      </c>
      <c r="C187" s="43">
        <f>IF($A187="","",INDEX('СЭС АТС НЦЗ'!$C$39:$C$782,1+(C$216-1)+(ROW()-185)*24,1))</f>
        <v>914.55987856000002</v>
      </c>
      <c r="D187" s="43">
        <f>IF($A187="","",INDEX('СЭС АТС НЦЗ'!$C$39:$C$782,1+(D$216-1)+(ROW()-185)*24,1))</f>
        <v>914.18564429000003</v>
      </c>
      <c r="E187" s="43">
        <f>IF($A187="","",INDEX('СЭС АТС НЦЗ'!$C$39:$C$782,1+(E$216-1)+(ROW()-185)*24,1))</f>
        <v>915.23302653999997</v>
      </c>
      <c r="F187" s="43">
        <f>IF($A187="","",INDEX('СЭС АТС НЦЗ'!$C$39:$C$782,1+(F$216-1)+(ROW()-185)*24,1))</f>
        <v>913.19044298999995</v>
      </c>
      <c r="G187" s="43">
        <f>IF($A187="","",INDEX('СЭС АТС НЦЗ'!$C$39:$C$782,1+(G$216-1)+(ROW()-185)*24,1))</f>
        <v>905.49727253000003</v>
      </c>
      <c r="H187" s="43">
        <f>IF($A187="","",INDEX('СЭС АТС НЦЗ'!$C$39:$C$782,1+(H$216-1)+(ROW()-185)*24,1))</f>
        <v>896.21121269000002</v>
      </c>
      <c r="I187" s="43">
        <f>IF($A187="","",INDEX('СЭС АТС НЦЗ'!$C$39:$C$782,1+(I$216-1)+(ROW()-185)*24,1))</f>
        <v>821.43109890000005</v>
      </c>
      <c r="J187" s="43">
        <f>IF($A187="","",INDEX('СЭС АТС НЦЗ'!$C$39:$C$782,1+(J$216-1)+(ROW()-185)*24,1))</f>
        <v>809.27672794</v>
      </c>
      <c r="K187" s="43">
        <f>IF($A187="","",INDEX('СЭС АТС НЦЗ'!$C$39:$C$782,1+(K$216-1)+(ROW()-185)*24,1))</f>
        <v>825.15427021000005</v>
      </c>
      <c r="L187" s="43">
        <f>IF($A187="","",INDEX('СЭС АТС НЦЗ'!$C$39:$C$782,1+(L$216-1)+(ROW()-185)*24,1))</f>
        <v>832.54366395</v>
      </c>
      <c r="M187" s="43">
        <f>IF($A187="","",INDEX('СЭС АТС НЦЗ'!$C$39:$C$782,1+(M$216-1)+(ROW()-185)*24,1))</f>
        <v>829.77373345000001</v>
      </c>
      <c r="N187" s="43">
        <f>IF($A187="","",INDEX('СЭС АТС НЦЗ'!$C$39:$C$782,1+(N$216-1)+(ROW()-185)*24,1))</f>
        <v>829.54749292999998</v>
      </c>
      <c r="O187" s="43">
        <f>IF($A187="","",INDEX('СЭС АТС НЦЗ'!$C$39:$C$782,1+(O$216-1)+(ROW()-185)*24,1))</f>
        <v>828.60955593999995</v>
      </c>
      <c r="P187" s="43">
        <f>IF($A187="","",INDEX('СЭС АТС НЦЗ'!$C$39:$C$782,1+(P$216-1)+(ROW()-185)*24,1))</f>
        <v>842.87270412999999</v>
      </c>
      <c r="Q187" s="43">
        <f>IF($A187="","",INDEX('СЭС АТС НЦЗ'!$C$39:$C$782,1+(Q$216-1)+(ROW()-185)*24,1))</f>
        <v>849.66263074000005</v>
      </c>
      <c r="R187" s="43">
        <f>IF($A187="","",INDEX('СЭС АТС НЦЗ'!$C$39:$C$782,1+(R$216-1)+(ROW()-185)*24,1))</f>
        <v>851.68363896999995</v>
      </c>
      <c r="S187" s="43">
        <f>IF($A187="","",INDEX('СЭС АТС НЦЗ'!$C$39:$C$782,1+(S$216-1)+(ROW()-185)*24,1))</f>
        <v>847.64199660999998</v>
      </c>
      <c r="T187" s="43">
        <f>IF($A187="","",INDEX('СЭС АТС НЦЗ'!$C$39:$C$782,1+(T$216-1)+(ROW()-185)*24,1))</f>
        <v>848.15028072999996</v>
      </c>
      <c r="U187" s="43">
        <f>IF($A187="","",INDEX('СЭС АТС НЦЗ'!$C$39:$C$782,1+(U$216-1)+(ROW()-185)*24,1))</f>
        <v>843.68754108999997</v>
      </c>
      <c r="V187" s="43">
        <f>IF($A187="","",INDEX('СЭС АТС НЦЗ'!$C$39:$C$782,1+(V$216-1)+(ROW()-185)*24,1))</f>
        <v>834.65546176999999</v>
      </c>
      <c r="W187" s="43">
        <f>IF($A187="","",INDEX('СЭС АТС НЦЗ'!$C$39:$C$782,1+(W$216-1)+(ROW()-185)*24,1))</f>
        <v>842.66842672999996</v>
      </c>
      <c r="X187" s="43">
        <f>IF($A187="","",INDEX('СЭС АТС НЦЗ'!$C$39:$C$782,1+(X$216-1)+(ROW()-185)*24,1))</f>
        <v>851.23475837000001</v>
      </c>
      <c r="Y187" s="43">
        <f>IF($A187="","",INDEX('СЭС АТС НЦЗ'!$C$39:$C$782,1+(Y$216-1)+(ROW()-185)*24,1))</f>
        <v>836.40940023999997</v>
      </c>
    </row>
    <row r="188" spans="1:26" ht="15.75" x14ac:dyDescent="0.25">
      <c r="A188" s="41">
        <v>4</v>
      </c>
      <c r="B188" s="43">
        <f>IF($A188="","",INDEX('СЭС АТС НЦЗ'!$C$39:$C$782,1+(B$216-1)+(ROW()-185)*24,1))</f>
        <v>837.84989430999997</v>
      </c>
      <c r="C188" s="43">
        <f>IF($A188="","",INDEX('СЭС АТС НЦЗ'!$C$39:$C$782,1+(C$216-1)+(ROW()-185)*24,1))</f>
        <v>836.16502042000002</v>
      </c>
      <c r="D188" s="43">
        <f>IF($A188="","",INDEX('СЭС АТС НЦЗ'!$C$39:$C$782,1+(D$216-1)+(ROW()-185)*24,1))</f>
        <v>833.66910495000002</v>
      </c>
      <c r="E188" s="43">
        <f>IF($A188="","",INDEX('СЭС АТС НЦЗ'!$C$39:$C$782,1+(E$216-1)+(ROW()-185)*24,1))</f>
        <v>834.50658893000002</v>
      </c>
      <c r="F188" s="43">
        <f>IF($A188="","",INDEX('СЭС АТС НЦЗ'!$C$39:$C$782,1+(F$216-1)+(ROW()-185)*24,1))</f>
        <v>833.29500914000005</v>
      </c>
      <c r="G188" s="43">
        <f>IF($A188="","",INDEX('СЭС АТС НЦЗ'!$C$39:$C$782,1+(G$216-1)+(ROW()-185)*24,1))</f>
        <v>829.54514863999998</v>
      </c>
      <c r="H188" s="43">
        <f>IF($A188="","",INDEX('СЭС АТС НЦЗ'!$C$39:$C$782,1+(H$216-1)+(ROW()-185)*24,1))</f>
        <v>829.87202581999998</v>
      </c>
      <c r="I188" s="43">
        <f>IF($A188="","",INDEX('СЭС АТС НЦЗ'!$C$39:$C$782,1+(I$216-1)+(ROW()-185)*24,1))</f>
        <v>879.52393355000004</v>
      </c>
      <c r="J188" s="43">
        <f>IF($A188="","",INDEX('СЭС АТС НЦЗ'!$C$39:$C$782,1+(J$216-1)+(ROW()-185)*24,1))</f>
        <v>880.21334376000004</v>
      </c>
      <c r="K188" s="43">
        <f>IF($A188="","",INDEX('СЭС АТС НЦЗ'!$C$39:$C$782,1+(K$216-1)+(ROW()-185)*24,1))</f>
        <v>878.70065889</v>
      </c>
      <c r="L188" s="43">
        <f>IF($A188="","",INDEX('СЭС АТС НЦЗ'!$C$39:$C$782,1+(L$216-1)+(ROW()-185)*24,1))</f>
        <v>859.83365761000005</v>
      </c>
      <c r="M188" s="43">
        <f>IF($A188="","",INDEX('СЭС АТС НЦЗ'!$C$39:$C$782,1+(M$216-1)+(ROW()-185)*24,1))</f>
        <v>882.50650605999999</v>
      </c>
      <c r="N188" s="43">
        <f>IF($A188="","",INDEX('СЭС АТС НЦЗ'!$C$39:$C$782,1+(N$216-1)+(ROW()-185)*24,1))</f>
        <v>890.92678303000002</v>
      </c>
      <c r="O188" s="43">
        <f>IF($A188="","",INDEX('СЭС АТС НЦЗ'!$C$39:$C$782,1+(O$216-1)+(ROW()-185)*24,1))</f>
        <v>892.50789758999997</v>
      </c>
      <c r="P188" s="43">
        <f>IF($A188="","",INDEX('СЭС АТС НЦЗ'!$C$39:$C$782,1+(P$216-1)+(ROW()-185)*24,1))</f>
        <v>898.13677485999995</v>
      </c>
      <c r="Q188" s="43">
        <f>IF($A188="","",INDEX('СЭС АТС НЦЗ'!$C$39:$C$782,1+(Q$216-1)+(ROW()-185)*24,1))</f>
        <v>913.07205632</v>
      </c>
      <c r="R188" s="43">
        <f>IF($A188="","",INDEX('СЭС АТС НЦЗ'!$C$39:$C$782,1+(R$216-1)+(ROW()-185)*24,1))</f>
        <v>913.68008100999998</v>
      </c>
      <c r="S188" s="43">
        <f>IF($A188="","",INDEX('СЭС АТС НЦЗ'!$C$39:$C$782,1+(S$216-1)+(ROW()-185)*24,1))</f>
        <v>914.76569923</v>
      </c>
      <c r="T188" s="43">
        <f>IF($A188="","",INDEX('СЭС АТС НЦЗ'!$C$39:$C$782,1+(T$216-1)+(ROW()-185)*24,1))</f>
        <v>916.46763850000002</v>
      </c>
      <c r="U188" s="43">
        <f>IF($A188="","",INDEX('СЭС АТС НЦЗ'!$C$39:$C$782,1+(U$216-1)+(ROW()-185)*24,1))</f>
        <v>911.32141719000003</v>
      </c>
      <c r="V188" s="43">
        <f>IF($A188="","",INDEX('СЭС АТС НЦЗ'!$C$39:$C$782,1+(V$216-1)+(ROW()-185)*24,1))</f>
        <v>909.02619041000003</v>
      </c>
      <c r="W188" s="43">
        <f>IF($A188="","",INDEX('СЭС АТС НЦЗ'!$C$39:$C$782,1+(W$216-1)+(ROW()-185)*24,1))</f>
        <v>892.09334288000002</v>
      </c>
      <c r="X188" s="43">
        <f>IF($A188="","",INDEX('СЭС АТС НЦЗ'!$C$39:$C$782,1+(X$216-1)+(ROW()-185)*24,1))</f>
        <v>895.00435807999997</v>
      </c>
      <c r="Y188" s="43">
        <f>IF($A188="","",INDEX('СЭС АТС НЦЗ'!$C$39:$C$782,1+(Y$216-1)+(ROW()-185)*24,1))</f>
        <v>896.72676954999997</v>
      </c>
    </row>
    <row r="189" spans="1:26" ht="15.75" x14ac:dyDescent="0.25">
      <c r="A189" s="41">
        <v>5</v>
      </c>
      <c r="B189" s="43">
        <f>IF($A189="","",INDEX('СЭС АТС НЦЗ'!$C$39:$C$782,1+(B$216-1)+(ROW()-185)*24,1))</f>
        <v>890.59145179999996</v>
      </c>
      <c r="C189" s="43">
        <f>IF($A189="","",INDEX('СЭС АТС НЦЗ'!$C$39:$C$782,1+(C$216-1)+(ROW()-185)*24,1))</f>
        <v>894.48176360000002</v>
      </c>
      <c r="D189" s="43">
        <f>IF($A189="","",INDEX('СЭС АТС НЦЗ'!$C$39:$C$782,1+(D$216-1)+(ROW()-185)*24,1))</f>
        <v>902.90114109000001</v>
      </c>
      <c r="E189" s="43">
        <f>IF($A189="","",INDEX('СЭС АТС НЦЗ'!$C$39:$C$782,1+(E$216-1)+(ROW()-185)*24,1))</f>
        <v>906.51064775999998</v>
      </c>
      <c r="F189" s="43">
        <f>IF($A189="","",INDEX('СЭС АТС НЦЗ'!$C$39:$C$782,1+(F$216-1)+(ROW()-185)*24,1))</f>
        <v>896.84862506000002</v>
      </c>
      <c r="G189" s="43">
        <f>IF($A189="","",INDEX('СЭС АТС НЦЗ'!$C$39:$C$782,1+(G$216-1)+(ROW()-185)*24,1))</f>
        <v>894.07323781000002</v>
      </c>
      <c r="H189" s="43">
        <f>IF($A189="","",INDEX('СЭС АТС НЦЗ'!$C$39:$C$782,1+(H$216-1)+(ROW()-185)*24,1))</f>
        <v>902.51617277000003</v>
      </c>
      <c r="I189" s="43">
        <f>IF($A189="","",INDEX('СЭС АТС НЦЗ'!$C$39:$C$782,1+(I$216-1)+(ROW()-185)*24,1))</f>
        <v>870.42654575999995</v>
      </c>
      <c r="J189" s="43">
        <f>IF($A189="","",INDEX('СЭС АТС НЦЗ'!$C$39:$C$782,1+(J$216-1)+(ROW()-185)*24,1))</f>
        <v>870.75182227000005</v>
      </c>
      <c r="K189" s="43">
        <f>IF($A189="","",INDEX('СЭС АТС НЦЗ'!$C$39:$C$782,1+(K$216-1)+(ROW()-185)*24,1))</f>
        <v>872.77326473000005</v>
      </c>
      <c r="L189" s="43">
        <f>IF($A189="","",INDEX('СЭС АТС НЦЗ'!$C$39:$C$782,1+(L$216-1)+(ROW()-185)*24,1))</f>
        <v>856.17364305000001</v>
      </c>
      <c r="M189" s="43">
        <f>IF($A189="","",INDEX('СЭС АТС НЦЗ'!$C$39:$C$782,1+(M$216-1)+(ROW()-185)*24,1))</f>
        <v>860.43014621999998</v>
      </c>
      <c r="N189" s="43">
        <f>IF($A189="","",INDEX('СЭС АТС НЦЗ'!$C$39:$C$782,1+(N$216-1)+(ROW()-185)*24,1))</f>
        <v>849.57229957000004</v>
      </c>
      <c r="O189" s="43">
        <f>IF($A189="","",INDEX('СЭС АТС НЦЗ'!$C$39:$C$782,1+(O$216-1)+(ROW()-185)*24,1))</f>
        <v>864.41087105999998</v>
      </c>
      <c r="P189" s="43">
        <f>IF($A189="","",INDEX('СЭС АТС НЦЗ'!$C$39:$C$782,1+(P$216-1)+(ROW()-185)*24,1))</f>
        <v>856.57399989999999</v>
      </c>
      <c r="Q189" s="43">
        <f>IF($A189="","",INDEX('СЭС АТС НЦЗ'!$C$39:$C$782,1+(Q$216-1)+(ROW()-185)*24,1))</f>
        <v>866.32112112000004</v>
      </c>
      <c r="R189" s="43">
        <f>IF($A189="","",INDEX('СЭС АТС НЦЗ'!$C$39:$C$782,1+(R$216-1)+(ROW()-185)*24,1))</f>
        <v>864.99729203000004</v>
      </c>
      <c r="S189" s="43">
        <f>IF($A189="","",INDEX('СЭС АТС НЦЗ'!$C$39:$C$782,1+(S$216-1)+(ROW()-185)*24,1))</f>
        <v>862.64796008999997</v>
      </c>
      <c r="T189" s="43">
        <f>IF($A189="","",INDEX('СЭС АТС НЦЗ'!$C$39:$C$782,1+(T$216-1)+(ROW()-185)*24,1))</f>
        <v>865.83368269000005</v>
      </c>
      <c r="U189" s="43">
        <f>IF($A189="","",INDEX('СЭС АТС НЦЗ'!$C$39:$C$782,1+(U$216-1)+(ROW()-185)*24,1))</f>
        <v>862.77928996000003</v>
      </c>
      <c r="V189" s="43">
        <f>IF($A189="","",INDEX('СЭС АТС НЦЗ'!$C$39:$C$782,1+(V$216-1)+(ROW()-185)*24,1))</f>
        <v>854.04857169000002</v>
      </c>
      <c r="W189" s="43">
        <f>IF($A189="","",INDEX('СЭС АТС НЦЗ'!$C$39:$C$782,1+(W$216-1)+(ROW()-185)*24,1))</f>
        <v>865.26588595999999</v>
      </c>
      <c r="X189" s="43">
        <f>IF($A189="","",INDEX('СЭС АТС НЦЗ'!$C$39:$C$782,1+(X$216-1)+(ROW()-185)*24,1))</f>
        <v>866.26298612000005</v>
      </c>
      <c r="Y189" s="43">
        <f>IF($A189="","",INDEX('СЭС АТС НЦЗ'!$C$39:$C$782,1+(Y$216-1)+(ROW()-185)*24,1))</f>
        <v>866.17521996000005</v>
      </c>
    </row>
    <row r="190" spans="1:26" ht="15.75" x14ac:dyDescent="0.25">
      <c r="A190" s="41">
        <v>6</v>
      </c>
      <c r="B190" s="43">
        <f>IF($A190="","",INDEX('СЭС АТС НЦЗ'!$C$39:$C$782,1+(B$216-1)+(ROW()-185)*24,1))</f>
        <v>870.59140481999998</v>
      </c>
      <c r="C190" s="43">
        <f>IF($A190="","",INDEX('СЭС АТС НЦЗ'!$C$39:$C$782,1+(C$216-1)+(ROW()-185)*24,1))</f>
        <v>863.58961066999996</v>
      </c>
      <c r="D190" s="43">
        <f>IF($A190="","",INDEX('СЭС АТС НЦЗ'!$C$39:$C$782,1+(D$216-1)+(ROW()-185)*24,1))</f>
        <v>860.45415261000005</v>
      </c>
      <c r="E190" s="43">
        <f>IF($A190="","",INDEX('СЭС АТС НЦЗ'!$C$39:$C$782,1+(E$216-1)+(ROW()-185)*24,1))</f>
        <v>858.61400136999998</v>
      </c>
      <c r="F190" s="43">
        <f>IF($A190="","",INDEX('СЭС АТС НЦЗ'!$C$39:$C$782,1+(F$216-1)+(ROW()-185)*24,1))</f>
        <v>853.66024812000001</v>
      </c>
      <c r="G190" s="43">
        <f>IF($A190="","",INDEX('СЭС АТС НЦЗ'!$C$39:$C$782,1+(G$216-1)+(ROW()-185)*24,1))</f>
        <v>858.14899701000002</v>
      </c>
      <c r="H190" s="43">
        <f>IF($A190="","",INDEX('СЭС АТС НЦЗ'!$C$39:$C$782,1+(H$216-1)+(ROW()-185)*24,1))</f>
        <v>860.43456967999998</v>
      </c>
      <c r="I190" s="43">
        <f>IF($A190="","",INDEX('СЭС АТС НЦЗ'!$C$39:$C$782,1+(I$216-1)+(ROW()-185)*24,1))</f>
        <v>668.26368296999999</v>
      </c>
      <c r="J190" s="43">
        <f>IF($A190="","",INDEX('СЭС АТС НЦЗ'!$C$39:$C$782,1+(J$216-1)+(ROW()-185)*24,1))</f>
        <v>680.59849601999997</v>
      </c>
      <c r="K190" s="43">
        <f>IF($A190="","",INDEX('СЭС АТС НЦЗ'!$C$39:$C$782,1+(K$216-1)+(ROW()-185)*24,1))</f>
        <v>682.69368777</v>
      </c>
      <c r="L190" s="43">
        <f>IF($A190="","",INDEX('СЭС АТС НЦЗ'!$C$39:$C$782,1+(L$216-1)+(ROW()-185)*24,1))</f>
        <v>684.27012691000004</v>
      </c>
      <c r="M190" s="43">
        <f>IF($A190="","",INDEX('СЭС АТС НЦЗ'!$C$39:$C$782,1+(M$216-1)+(ROW()-185)*24,1))</f>
        <v>685.30267092999998</v>
      </c>
      <c r="N190" s="43">
        <f>IF($A190="","",INDEX('СЭС АТС НЦЗ'!$C$39:$C$782,1+(N$216-1)+(ROW()-185)*24,1))</f>
        <v>684.96336463</v>
      </c>
      <c r="O190" s="43">
        <f>IF($A190="","",INDEX('СЭС АТС НЦЗ'!$C$39:$C$782,1+(O$216-1)+(ROW()-185)*24,1))</f>
        <v>685.20359936</v>
      </c>
      <c r="P190" s="43">
        <f>IF($A190="","",INDEX('СЭС АТС НЦЗ'!$C$39:$C$782,1+(P$216-1)+(ROW()-185)*24,1))</f>
        <v>686.66565916000002</v>
      </c>
      <c r="Q190" s="43">
        <f>IF($A190="","",INDEX('СЭС АТС НЦЗ'!$C$39:$C$782,1+(Q$216-1)+(ROW()-185)*24,1))</f>
        <v>687.94606340999997</v>
      </c>
      <c r="R190" s="43">
        <f>IF($A190="","",INDEX('СЭС АТС НЦЗ'!$C$39:$C$782,1+(R$216-1)+(ROW()-185)*24,1))</f>
        <v>687.30030576000001</v>
      </c>
      <c r="S190" s="43">
        <f>IF($A190="","",INDEX('СЭС АТС НЦЗ'!$C$39:$C$782,1+(S$216-1)+(ROW()-185)*24,1))</f>
        <v>681.69336683999995</v>
      </c>
      <c r="T190" s="43">
        <f>IF($A190="","",INDEX('СЭС АТС НЦЗ'!$C$39:$C$782,1+(T$216-1)+(ROW()-185)*24,1))</f>
        <v>675.74576965000006</v>
      </c>
      <c r="U190" s="43">
        <f>IF($A190="","",INDEX('СЭС АТС НЦЗ'!$C$39:$C$782,1+(U$216-1)+(ROW()-185)*24,1))</f>
        <v>677.02180962</v>
      </c>
      <c r="V190" s="43">
        <f>IF($A190="","",INDEX('СЭС АТС НЦЗ'!$C$39:$C$782,1+(V$216-1)+(ROW()-185)*24,1))</f>
        <v>670.48916594000002</v>
      </c>
      <c r="W190" s="43">
        <f>IF($A190="","",INDEX('СЭС АТС НЦЗ'!$C$39:$C$782,1+(W$216-1)+(ROW()-185)*24,1))</f>
        <v>677.22845731999996</v>
      </c>
      <c r="X190" s="43">
        <f>IF($A190="","",INDEX('СЭС АТС НЦЗ'!$C$39:$C$782,1+(X$216-1)+(ROW()-185)*24,1))</f>
        <v>672.41687128000001</v>
      </c>
      <c r="Y190" s="43">
        <f>IF($A190="","",INDEX('СЭС АТС НЦЗ'!$C$39:$C$782,1+(Y$216-1)+(ROW()-185)*24,1))</f>
        <v>687.21674271999996</v>
      </c>
    </row>
    <row r="191" spans="1:26" ht="15.75" x14ac:dyDescent="0.25">
      <c r="A191" s="41">
        <v>7</v>
      </c>
      <c r="B191" s="43">
        <f>IF($A191="","",INDEX('СЭС АТС НЦЗ'!$C$39:$C$782,1+(B$216-1)+(ROW()-185)*24,1))</f>
        <v>913.65386480999996</v>
      </c>
      <c r="C191" s="43">
        <f>IF($A191="","",INDEX('СЭС АТС НЦЗ'!$C$39:$C$782,1+(C$216-1)+(ROW()-185)*24,1))</f>
        <v>898.42151079999996</v>
      </c>
      <c r="D191" s="43">
        <f>IF($A191="","",INDEX('СЭС АТС НЦЗ'!$C$39:$C$782,1+(D$216-1)+(ROW()-185)*24,1))</f>
        <v>789.67030378000004</v>
      </c>
      <c r="E191" s="43">
        <f>IF($A191="","",INDEX('СЭС АТС НЦЗ'!$C$39:$C$782,1+(E$216-1)+(ROW()-185)*24,1))</f>
        <v>843.33082410999998</v>
      </c>
      <c r="F191" s="43">
        <f>IF($A191="","",INDEX('СЭС АТС НЦЗ'!$C$39:$C$782,1+(F$216-1)+(ROW()-185)*24,1))</f>
        <v>769.49898652000002</v>
      </c>
      <c r="G191" s="43">
        <f>IF($A191="","",INDEX('СЭС АТС НЦЗ'!$C$39:$C$782,1+(G$216-1)+(ROW()-185)*24,1))</f>
        <v>759.36611627000002</v>
      </c>
      <c r="H191" s="43">
        <f>IF($A191="","",INDEX('СЭС АТС НЦЗ'!$C$39:$C$782,1+(H$216-1)+(ROW()-185)*24,1))</f>
        <v>760.05818850000003</v>
      </c>
      <c r="I191" s="43">
        <f>IF($A191="","",INDEX('СЭС АТС НЦЗ'!$C$39:$C$782,1+(I$216-1)+(ROW()-185)*24,1))</f>
        <v>955.66255607999994</v>
      </c>
      <c r="J191" s="43">
        <f>IF($A191="","",INDEX('СЭС АТС НЦЗ'!$C$39:$C$782,1+(J$216-1)+(ROW()-185)*24,1))</f>
        <v>970.53471325999999</v>
      </c>
      <c r="K191" s="43">
        <f>IF($A191="","",INDEX('СЭС АТС НЦЗ'!$C$39:$C$782,1+(K$216-1)+(ROW()-185)*24,1))</f>
        <v>984.86101225000004</v>
      </c>
      <c r="L191" s="43">
        <f>IF($A191="","",INDEX('СЭС АТС НЦЗ'!$C$39:$C$782,1+(L$216-1)+(ROW()-185)*24,1))</f>
        <v>982.23534733999998</v>
      </c>
      <c r="M191" s="43">
        <f>IF($A191="","",INDEX('СЭС АТС НЦЗ'!$C$39:$C$782,1+(M$216-1)+(ROW()-185)*24,1))</f>
        <v>1003.09256945</v>
      </c>
      <c r="N191" s="43">
        <f>IF($A191="","",INDEX('СЭС АТС НЦЗ'!$C$39:$C$782,1+(N$216-1)+(ROW()-185)*24,1))</f>
        <v>989.68092336999996</v>
      </c>
      <c r="O191" s="43">
        <f>IF($A191="","",INDEX('СЭС АТС НЦЗ'!$C$39:$C$782,1+(O$216-1)+(ROW()-185)*24,1))</f>
        <v>988.93603470999994</v>
      </c>
      <c r="P191" s="43">
        <f>IF($A191="","",INDEX('СЭС АТС НЦЗ'!$C$39:$C$782,1+(P$216-1)+(ROW()-185)*24,1))</f>
        <v>990.17963025999995</v>
      </c>
      <c r="Q191" s="43">
        <f>IF($A191="","",INDEX('СЭС АТС НЦЗ'!$C$39:$C$782,1+(Q$216-1)+(ROW()-185)*24,1))</f>
        <v>1013.47221529</v>
      </c>
      <c r="R191" s="43">
        <f>IF($A191="","",INDEX('СЭС АТС НЦЗ'!$C$39:$C$782,1+(R$216-1)+(ROW()-185)*24,1))</f>
        <v>1006.0470536300001</v>
      </c>
      <c r="S191" s="43">
        <f>IF($A191="","",INDEX('СЭС АТС НЦЗ'!$C$39:$C$782,1+(S$216-1)+(ROW()-185)*24,1))</f>
        <v>1013.20278914</v>
      </c>
      <c r="T191" s="43">
        <f>IF($A191="","",INDEX('СЭС АТС НЦЗ'!$C$39:$C$782,1+(T$216-1)+(ROW()-185)*24,1))</f>
        <v>1003.64295838</v>
      </c>
      <c r="U191" s="43">
        <f>IF($A191="","",INDEX('СЭС АТС НЦЗ'!$C$39:$C$782,1+(U$216-1)+(ROW()-185)*24,1))</f>
        <v>996.21061881000003</v>
      </c>
      <c r="V191" s="43">
        <f>IF($A191="","",INDEX('СЭС АТС НЦЗ'!$C$39:$C$782,1+(V$216-1)+(ROW()-185)*24,1))</f>
        <v>1074.8609046500001</v>
      </c>
      <c r="W191" s="43">
        <f>IF($A191="","",INDEX('СЭС АТС НЦЗ'!$C$39:$C$782,1+(W$216-1)+(ROW()-185)*24,1))</f>
        <v>1043.75123476</v>
      </c>
      <c r="X191" s="43">
        <f>IF($A191="","",INDEX('СЭС АТС НЦЗ'!$C$39:$C$782,1+(X$216-1)+(ROW()-185)*24,1))</f>
        <v>1045.4530347499999</v>
      </c>
      <c r="Y191" s="43">
        <f>IF($A191="","",INDEX('СЭС АТС НЦЗ'!$C$39:$C$782,1+(Y$216-1)+(ROW()-185)*24,1))</f>
        <v>988.66919910000001</v>
      </c>
    </row>
    <row r="192" spans="1:26" ht="15.75" x14ac:dyDescent="0.25">
      <c r="A192" s="41">
        <v>8</v>
      </c>
      <c r="B192" s="43">
        <f>IF($A192="","",INDEX('СЭС АТС НЦЗ'!$C$39:$C$782,1+(B$216-1)+(ROW()-185)*24,1))</f>
        <v>1034.1674450999999</v>
      </c>
      <c r="C192" s="43">
        <f>IF($A192="","",INDEX('СЭС АТС НЦЗ'!$C$39:$C$782,1+(C$216-1)+(ROW()-185)*24,1))</f>
        <v>965.85720838999998</v>
      </c>
      <c r="D192" s="43">
        <f>IF($A192="","",INDEX('СЭС АТС НЦЗ'!$C$39:$C$782,1+(D$216-1)+(ROW()-185)*24,1))</f>
        <v>936.22206763999998</v>
      </c>
      <c r="E192" s="43">
        <f>IF($A192="","",INDEX('СЭС АТС НЦЗ'!$C$39:$C$782,1+(E$216-1)+(ROW()-185)*24,1))</f>
        <v>921.80503895000004</v>
      </c>
      <c r="F192" s="43">
        <f>IF($A192="","",INDEX('СЭС АТС НЦЗ'!$C$39:$C$782,1+(F$216-1)+(ROW()-185)*24,1))</f>
        <v>939.55806453000002</v>
      </c>
      <c r="G192" s="43">
        <f>IF($A192="","",INDEX('СЭС АТС НЦЗ'!$C$39:$C$782,1+(G$216-1)+(ROW()-185)*24,1))</f>
        <v>914.30318776000001</v>
      </c>
      <c r="H192" s="43">
        <f>IF($A192="","",INDEX('СЭС АТС НЦЗ'!$C$39:$C$782,1+(H$216-1)+(ROW()-185)*24,1))</f>
        <v>934.62946599999998</v>
      </c>
      <c r="I192" s="43">
        <f>IF($A192="","",INDEX('СЭС АТС НЦЗ'!$C$39:$C$782,1+(I$216-1)+(ROW()-185)*24,1))</f>
        <v>1035.9203588</v>
      </c>
      <c r="J192" s="43">
        <f>IF($A192="","",INDEX('СЭС АТС НЦЗ'!$C$39:$C$782,1+(J$216-1)+(ROW()-185)*24,1))</f>
        <v>1030.3230199300001</v>
      </c>
      <c r="K192" s="43">
        <f>IF($A192="","",INDEX('СЭС АТС НЦЗ'!$C$39:$C$782,1+(K$216-1)+(ROW()-185)*24,1))</f>
        <v>1042.4839987400001</v>
      </c>
      <c r="L192" s="43">
        <f>IF($A192="","",INDEX('СЭС АТС НЦЗ'!$C$39:$C$782,1+(L$216-1)+(ROW()-185)*24,1))</f>
        <v>1033.8231699600001</v>
      </c>
      <c r="M192" s="43">
        <f>IF($A192="","",INDEX('СЭС АТС НЦЗ'!$C$39:$C$782,1+(M$216-1)+(ROW()-185)*24,1))</f>
        <v>1029.50130898</v>
      </c>
      <c r="N192" s="43">
        <f>IF($A192="","",INDEX('СЭС АТС НЦЗ'!$C$39:$C$782,1+(N$216-1)+(ROW()-185)*24,1))</f>
        <v>1024.88653004</v>
      </c>
      <c r="O192" s="43">
        <f>IF($A192="","",INDEX('СЭС АТС НЦЗ'!$C$39:$C$782,1+(O$216-1)+(ROW()-185)*24,1))</f>
        <v>1033.2717622</v>
      </c>
      <c r="P192" s="43">
        <f>IF($A192="","",INDEX('СЭС АТС НЦЗ'!$C$39:$C$782,1+(P$216-1)+(ROW()-185)*24,1))</f>
        <v>1025.16505125</v>
      </c>
      <c r="Q192" s="43">
        <f>IF($A192="","",INDEX('СЭС АТС НЦЗ'!$C$39:$C$782,1+(Q$216-1)+(ROW()-185)*24,1))</f>
        <v>1021.20412384</v>
      </c>
      <c r="R192" s="43">
        <f>IF($A192="","",INDEX('СЭС АТС НЦЗ'!$C$39:$C$782,1+(R$216-1)+(ROW()-185)*24,1))</f>
        <v>1022.40129265</v>
      </c>
      <c r="S192" s="43">
        <f>IF($A192="","",INDEX('СЭС АТС НЦЗ'!$C$39:$C$782,1+(S$216-1)+(ROW()-185)*24,1))</f>
        <v>1026.5256262800001</v>
      </c>
      <c r="T192" s="43">
        <f>IF($A192="","",INDEX('СЭС АТС НЦЗ'!$C$39:$C$782,1+(T$216-1)+(ROW()-185)*24,1))</f>
        <v>1040.8661789499999</v>
      </c>
      <c r="U192" s="43">
        <f>IF($A192="","",INDEX('СЭС АТС НЦЗ'!$C$39:$C$782,1+(U$216-1)+(ROW()-185)*24,1))</f>
        <v>1033.9142828199999</v>
      </c>
      <c r="V192" s="43">
        <f>IF($A192="","",INDEX('СЭС АТС НЦЗ'!$C$39:$C$782,1+(V$216-1)+(ROW()-185)*24,1))</f>
        <v>1065.44310733</v>
      </c>
      <c r="W192" s="43">
        <f>IF($A192="","",INDEX('СЭС АТС НЦЗ'!$C$39:$C$782,1+(W$216-1)+(ROW()-185)*24,1))</f>
        <v>1057.1894573300001</v>
      </c>
      <c r="X192" s="43">
        <f>IF($A192="","",INDEX('СЭС АТС НЦЗ'!$C$39:$C$782,1+(X$216-1)+(ROW()-185)*24,1))</f>
        <v>1110.13197109</v>
      </c>
      <c r="Y192" s="43">
        <f>IF($A192="","",INDEX('СЭС АТС НЦЗ'!$C$39:$C$782,1+(Y$216-1)+(ROW()-185)*24,1))</f>
        <v>1071.78287015</v>
      </c>
    </row>
    <row r="193" spans="1:25" ht="15.75" x14ac:dyDescent="0.25">
      <c r="A193" s="41">
        <v>9</v>
      </c>
      <c r="B193" s="43">
        <f>IF($A193="","",INDEX('СЭС АТС НЦЗ'!$C$39:$C$782,1+(B$216-1)+(ROW()-185)*24,1))</f>
        <v>1073.04821431</v>
      </c>
      <c r="C193" s="43">
        <f>IF($A193="","",INDEX('СЭС АТС НЦЗ'!$C$39:$C$782,1+(C$216-1)+(ROW()-185)*24,1))</f>
        <v>1062.9728790199999</v>
      </c>
      <c r="D193" s="43">
        <f>IF($A193="","",INDEX('СЭС АТС НЦЗ'!$C$39:$C$782,1+(D$216-1)+(ROW()-185)*24,1))</f>
        <v>1028.6334457299999</v>
      </c>
      <c r="E193" s="43">
        <f>IF($A193="","",INDEX('СЭС АТС НЦЗ'!$C$39:$C$782,1+(E$216-1)+(ROW()-185)*24,1))</f>
        <v>1035.7494724799999</v>
      </c>
      <c r="F193" s="43">
        <f>IF($A193="","",INDEX('СЭС АТС НЦЗ'!$C$39:$C$782,1+(F$216-1)+(ROW()-185)*24,1))</f>
        <v>1032.1836642799999</v>
      </c>
      <c r="G193" s="43">
        <f>IF($A193="","",INDEX('СЭС АТС НЦЗ'!$C$39:$C$782,1+(G$216-1)+(ROW()-185)*24,1))</f>
        <v>1021.89436372</v>
      </c>
      <c r="H193" s="43">
        <f>IF($A193="","",INDEX('СЭС АТС НЦЗ'!$C$39:$C$782,1+(H$216-1)+(ROW()-185)*24,1))</f>
        <v>1031.1631957899999</v>
      </c>
      <c r="I193" s="43">
        <f>IF($A193="","",INDEX('СЭС АТС НЦЗ'!$C$39:$C$782,1+(I$216-1)+(ROW()-185)*24,1))</f>
        <v>987.31055272000003</v>
      </c>
      <c r="J193" s="43">
        <f>IF($A193="","",INDEX('СЭС АТС НЦЗ'!$C$39:$C$782,1+(J$216-1)+(ROW()-185)*24,1))</f>
        <v>981.20751068000004</v>
      </c>
      <c r="K193" s="43">
        <f>IF($A193="","",INDEX('СЭС АТС НЦЗ'!$C$39:$C$782,1+(K$216-1)+(ROW()-185)*24,1))</f>
        <v>992.38125127000001</v>
      </c>
      <c r="L193" s="43">
        <f>IF($A193="","",INDEX('СЭС АТС НЦЗ'!$C$39:$C$782,1+(L$216-1)+(ROW()-185)*24,1))</f>
        <v>983.30828708000001</v>
      </c>
      <c r="M193" s="43">
        <f>IF($A193="","",INDEX('СЭС АТС НЦЗ'!$C$39:$C$782,1+(M$216-1)+(ROW()-185)*24,1))</f>
        <v>975.07371790000002</v>
      </c>
      <c r="N193" s="43">
        <f>IF($A193="","",INDEX('СЭС АТС НЦЗ'!$C$39:$C$782,1+(N$216-1)+(ROW()-185)*24,1))</f>
        <v>963.99596294000003</v>
      </c>
      <c r="O193" s="43">
        <f>IF($A193="","",INDEX('СЭС АТС НЦЗ'!$C$39:$C$782,1+(O$216-1)+(ROW()-185)*24,1))</f>
        <v>981.49672034000002</v>
      </c>
      <c r="P193" s="43">
        <f>IF($A193="","",INDEX('СЭС АТС НЦЗ'!$C$39:$C$782,1+(P$216-1)+(ROW()-185)*24,1))</f>
        <v>944.35712295999997</v>
      </c>
      <c r="Q193" s="43">
        <f>IF($A193="","",INDEX('СЭС АТС НЦЗ'!$C$39:$C$782,1+(Q$216-1)+(ROW()-185)*24,1))</f>
        <v>944.35009883999999</v>
      </c>
      <c r="R193" s="43">
        <f>IF($A193="","",INDEX('СЭС АТС НЦЗ'!$C$39:$C$782,1+(R$216-1)+(ROW()-185)*24,1))</f>
        <v>935.15039951000006</v>
      </c>
      <c r="S193" s="43">
        <f>IF($A193="","",INDEX('СЭС АТС НЦЗ'!$C$39:$C$782,1+(S$216-1)+(ROW()-185)*24,1))</f>
        <v>979.05822298999999</v>
      </c>
      <c r="T193" s="43">
        <f>IF($A193="","",INDEX('СЭС АТС НЦЗ'!$C$39:$C$782,1+(T$216-1)+(ROW()-185)*24,1))</f>
        <v>976.90303284000004</v>
      </c>
      <c r="U193" s="43">
        <f>IF($A193="","",INDEX('СЭС АТС НЦЗ'!$C$39:$C$782,1+(U$216-1)+(ROW()-185)*24,1))</f>
        <v>972.54709235999997</v>
      </c>
      <c r="V193" s="43">
        <f>IF($A193="","",INDEX('СЭС АТС НЦЗ'!$C$39:$C$782,1+(V$216-1)+(ROW()-185)*24,1))</f>
        <v>981.48734575000003</v>
      </c>
      <c r="W193" s="43">
        <f>IF($A193="","",INDEX('СЭС АТС НЦЗ'!$C$39:$C$782,1+(W$216-1)+(ROW()-185)*24,1))</f>
        <v>988.52887166000005</v>
      </c>
      <c r="X193" s="43">
        <f>IF($A193="","",INDEX('СЭС АТС НЦЗ'!$C$39:$C$782,1+(X$216-1)+(ROW()-185)*24,1))</f>
        <v>997.70121188999997</v>
      </c>
      <c r="Y193" s="43">
        <f>IF($A193="","",INDEX('СЭС АТС НЦЗ'!$C$39:$C$782,1+(Y$216-1)+(ROW()-185)*24,1))</f>
        <v>964.47939203999999</v>
      </c>
    </row>
    <row r="194" spans="1:25" ht="15.75" x14ac:dyDescent="0.25">
      <c r="A194" s="41">
        <v>10</v>
      </c>
      <c r="B194" s="43">
        <f>IF($A194="","",INDEX('СЭС АТС НЦЗ'!$C$39:$C$782,1+(B$216-1)+(ROW()-185)*24,1))</f>
        <v>994.48915784999997</v>
      </c>
      <c r="C194" s="43">
        <f>IF($A194="","",INDEX('СЭС АТС НЦЗ'!$C$39:$C$782,1+(C$216-1)+(ROW()-185)*24,1))</f>
        <v>984.6597855</v>
      </c>
      <c r="D194" s="43">
        <f>IF($A194="","",INDEX('СЭС АТС НЦЗ'!$C$39:$C$782,1+(D$216-1)+(ROW()-185)*24,1))</f>
        <v>984.34998920999999</v>
      </c>
      <c r="E194" s="43">
        <f>IF($A194="","",INDEX('СЭС АТС НЦЗ'!$C$39:$C$782,1+(E$216-1)+(ROW()-185)*24,1))</f>
        <v>969.33479088000001</v>
      </c>
      <c r="F194" s="43">
        <f>IF($A194="","",INDEX('СЭС АТС НЦЗ'!$C$39:$C$782,1+(F$216-1)+(ROW()-185)*24,1))</f>
        <v>961.40891157999999</v>
      </c>
      <c r="G194" s="43">
        <f>IF($A194="","",INDEX('СЭС АТС НЦЗ'!$C$39:$C$782,1+(G$216-1)+(ROW()-185)*24,1))</f>
        <v>946.09621589999995</v>
      </c>
      <c r="H194" s="43">
        <f>IF($A194="","",INDEX('СЭС АТС НЦЗ'!$C$39:$C$782,1+(H$216-1)+(ROW()-185)*24,1))</f>
        <v>938.49931576999995</v>
      </c>
      <c r="I194" s="43">
        <f>IF($A194="","",INDEX('СЭС АТС НЦЗ'!$C$39:$C$782,1+(I$216-1)+(ROW()-185)*24,1))</f>
        <v>935.61675761000004</v>
      </c>
      <c r="J194" s="43">
        <f>IF($A194="","",INDEX('СЭС АТС НЦЗ'!$C$39:$C$782,1+(J$216-1)+(ROW()-185)*24,1))</f>
        <v>939.11882065999998</v>
      </c>
      <c r="K194" s="43">
        <f>IF($A194="","",INDEX('СЭС АТС НЦЗ'!$C$39:$C$782,1+(K$216-1)+(ROW()-185)*24,1))</f>
        <v>980.10478941999997</v>
      </c>
      <c r="L194" s="43">
        <f>IF($A194="","",INDEX('СЭС АТС НЦЗ'!$C$39:$C$782,1+(L$216-1)+(ROW()-185)*24,1))</f>
        <v>952.48633159999997</v>
      </c>
      <c r="M194" s="43">
        <f>IF($A194="","",INDEX('СЭС АТС НЦЗ'!$C$39:$C$782,1+(M$216-1)+(ROW()-185)*24,1))</f>
        <v>954.24318120999999</v>
      </c>
      <c r="N194" s="43">
        <f>IF($A194="","",INDEX('СЭС АТС НЦЗ'!$C$39:$C$782,1+(N$216-1)+(ROW()-185)*24,1))</f>
        <v>959.16428185999996</v>
      </c>
      <c r="O194" s="43">
        <f>IF($A194="","",INDEX('СЭС АТС НЦЗ'!$C$39:$C$782,1+(O$216-1)+(ROW()-185)*24,1))</f>
        <v>896.35476374999996</v>
      </c>
      <c r="P194" s="43">
        <f>IF($A194="","",INDEX('СЭС АТС НЦЗ'!$C$39:$C$782,1+(P$216-1)+(ROW()-185)*24,1))</f>
        <v>860.93255894000004</v>
      </c>
      <c r="Q194" s="43">
        <f>IF($A194="","",INDEX('СЭС АТС НЦЗ'!$C$39:$C$782,1+(Q$216-1)+(ROW()-185)*24,1))</f>
        <v>870.87794727000005</v>
      </c>
      <c r="R194" s="43">
        <f>IF($A194="","",INDEX('СЭС АТС НЦЗ'!$C$39:$C$782,1+(R$216-1)+(ROW()-185)*24,1))</f>
        <v>857.33289991000004</v>
      </c>
      <c r="S194" s="43">
        <f>IF($A194="","",INDEX('СЭС АТС НЦЗ'!$C$39:$C$782,1+(S$216-1)+(ROW()-185)*24,1))</f>
        <v>842.73234429000001</v>
      </c>
      <c r="T194" s="43">
        <f>IF($A194="","",INDEX('СЭС АТС НЦЗ'!$C$39:$C$782,1+(T$216-1)+(ROW()-185)*24,1))</f>
        <v>862.69097346000001</v>
      </c>
      <c r="U194" s="43">
        <f>IF($A194="","",INDEX('СЭС АТС НЦЗ'!$C$39:$C$782,1+(U$216-1)+(ROW()-185)*24,1))</f>
        <v>894.63701678999996</v>
      </c>
      <c r="V194" s="43">
        <f>IF($A194="","",INDEX('СЭС АТС НЦЗ'!$C$39:$C$782,1+(V$216-1)+(ROW()-185)*24,1))</f>
        <v>958.67025790000002</v>
      </c>
      <c r="W194" s="43">
        <f>IF($A194="","",INDEX('СЭС АТС НЦЗ'!$C$39:$C$782,1+(W$216-1)+(ROW()-185)*24,1))</f>
        <v>966.64665932000003</v>
      </c>
      <c r="X194" s="43">
        <f>IF($A194="","",INDEX('СЭС АТС НЦЗ'!$C$39:$C$782,1+(X$216-1)+(ROW()-185)*24,1))</f>
        <v>974.47856276000005</v>
      </c>
      <c r="Y194" s="43">
        <f>IF($A194="","",INDEX('СЭС АТС НЦЗ'!$C$39:$C$782,1+(Y$216-1)+(ROW()-185)*24,1))</f>
        <v>952.82090376999997</v>
      </c>
    </row>
    <row r="195" spans="1:25" ht="15.75" x14ac:dyDescent="0.25">
      <c r="A195" s="41">
        <v>11</v>
      </c>
      <c r="B195" s="43">
        <f>IF($A195="","",INDEX('СЭС АТС НЦЗ'!$C$39:$C$782,1+(B$216-1)+(ROW()-185)*24,1))</f>
        <v>977.93703406999998</v>
      </c>
      <c r="C195" s="43">
        <f>IF($A195="","",INDEX('СЭС АТС НЦЗ'!$C$39:$C$782,1+(C$216-1)+(ROW()-185)*24,1))</f>
        <v>971.97415421000005</v>
      </c>
      <c r="D195" s="43">
        <f>IF($A195="","",INDEX('СЭС АТС НЦЗ'!$C$39:$C$782,1+(D$216-1)+(ROW()-185)*24,1))</f>
        <v>964.98442223999996</v>
      </c>
      <c r="E195" s="43">
        <f>IF($A195="","",INDEX('СЭС АТС НЦЗ'!$C$39:$C$782,1+(E$216-1)+(ROW()-185)*24,1))</f>
        <v>935.67021677000002</v>
      </c>
      <c r="F195" s="43">
        <f>IF($A195="","",INDEX('СЭС АТС НЦЗ'!$C$39:$C$782,1+(F$216-1)+(ROW()-185)*24,1))</f>
        <v>933.36923534000005</v>
      </c>
      <c r="G195" s="43">
        <f>IF($A195="","",INDEX('СЭС АТС НЦЗ'!$C$39:$C$782,1+(G$216-1)+(ROW()-185)*24,1))</f>
        <v>927.17388069000003</v>
      </c>
      <c r="H195" s="43">
        <f>IF($A195="","",INDEX('СЭС АТС НЦЗ'!$C$39:$C$782,1+(H$216-1)+(ROW()-185)*24,1))</f>
        <v>933.77534778999996</v>
      </c>
      <c r="I195" s="43">
        <f>IF($A195="","",INDEX('СЭС АТС НЦЗ'!$C$39:$C$782,1+(I$216-1)+(ROW()-185)*24,1))</f>
        <v>884.25209470000004</v>
      </c>
      <c r="J195" s="43">
        <f>IF($A195="","",INDEX('СЭС АТС НЦЗ'!$C$39:$C$782,1+(J$216-1)+(ROW()-185)*24,1))</f>
        <v>900.07100144000003</v>
      </c>
      <c r="K195" s="43">
        <f>IF($A195="","",INDEX('СЭС АТС НЦЗ'!$C$39:$C$782,1+(K$216-1)+(ROW()-185)*24,1))</f>
        <v>928.82415299000002</v>
      </c>
      <c r="L195" s="43">
        <f>IF($A195="","",INDEX('СЭС АТС НЦЗ'!$C$39:$C$782,1+(L$216-1)+(ROW()-185)*24,1))</f>
        <v>909.66962633000003</v>
      </c>
      <c r="M195" s="43">
        <f>IF($A195="","",INDEX('СЭС АТС НЦЗ'!$C$39:$C$782,1+(M$216-1)+(ROW()-185)*24,1))</f>
        <v>929.5038859</v>
      </c>
      <c r="N195" s="43">
        <f>IF($A195="","",INDEX('СЭС АТС НЦЗ'!$C$39:$C$782,1+(N$216-1)+(ROW()-185)*24,1))</f>
        <v>950.89311149000002</v>
      </c>
      <c r="O195" s="43">
        <f>IF($A195="","",INDEX('СЭС АТС НЦЗ'!$C$39:$C$782,1+(O$216-1)+(ROW()-185)*24,1))</f>
        <v>955.37708916999998</v>
      </c>
      <c r="P195" s="43">
        <f>IF($A195="","",INDEX('СЭС АТС НЦЗ'!$C$39:$C$782,1+(P$216-1)+(ROW()-185)*24,1))</f>
        <v>932.03445959999999</v>
      </c>
      <c r="Q195" s="43">
        <f>IF($A195="","",INDEX('СЭС АТС НЦЗ'!$C$39:$C$782,1+(Q$216-1)+(ROW()-185)*24,1))</f>
        <v>910.79309162000004</v>
      </c>
      <c r="R195" s="43">
        <f>IF($A195="","",INDEX('СЭС АТС НЦЗ'!$C$39:$C$782,1+(R$216-1)+(ROW()-185)*24,1))</f>
        <v>907.99564719</v>
      </c>
      <c r="S195" s="43">
        <f>IF($A195="","",INDEX('СЭС АТС НЦЗ'!$C$39:$C$782,1+(S$216-1)+(ROW()-185)*24,1))</f>
        <v>908.73527693000005</v>
      </c>
      <c r="T195" s="43">
        <f>IF($A195="","",INDEX('СЭС АТС НЦЗ'!$C$39:$C$782,1+(T$216-1)+(ROW()-185)*24,1))</f>
        <v>905.37915887999998</v>
      </c>
      <c r="U195" s="43">
        <f>IF($A195="","",INDEX('СЭС АТС НЦЗ'!$C$39:$C$782,1+(U$216-1)+(ROW()-185)*24,1))</f>
        <v>924.88950402</v>
      </c>
      <c r="V195" s="43">
        <f>IF($A195="","",INDEX('СЭС АТС НЦЗ'!$C$39:$C$782,1+(V$216-1)+(ROW()-185)*24,1))</f>
        <v>993.22332083000003</v>
      </c>
      <c r="W195" s="43">
        <f>IF($A195="","",INDEX('СЭС АТС НЦЗ'!$C$39:$C$782,1+(W$216-1)+(ROW()-185)*24,1))</f>
        <v>995.75123756000005</v>
      </c>
      <c r="X195" s="43">
        <f>IF($A195="","",INDEX('СЭС АТС НЦЗ'!$C$39:$C$782,1+(X$216-1)+(ROW()-185)*24,1))</f>
        <v>1012.5898193100001</v>
      </c>
      <c r="Y195" s="43">
        <f>IF($A195="","",INDEX('СЭС АТС НЦЗ'!$C$39:$C$782,1+(Y$216-1)+(ROW()-185)*24,1))</f>
        <v>945.39647468999999</v>
      </c>
    </row>
    <row r="196" spans="1:25" ht="15.75" x14ac:dyDescent="0.25">
      <c r="A196" s="41">
        <v>12</v>
      </c>
      <c r="B196" s="43">
        <f>IF($A196="","",INDEX('СЭС АТС НЦЗ'!$C$39:$C$782,1+(B$216-1)+(ROW()-185)*24,1))</f>
        <v>963.96250593000002</v>
      </c>
      <c r="C196" s="43">
        <f>IF($A196="","",INDEX('СЭС АТС НЦЗ'!$C$39:$C$782,1+(C$216-1)+(ROW()-185)*24,1))</f>
        <v>952.35103036999999</v>
      </c>
      <c r="D196" s="43">
        <f>IF($A196="","",INDEX('СЭС АТС НЦЗ'!$C$39:$C$782,1+(D$216-1)+(ROW()-185)*24,1))</f>
        <v>935.27477580000004</v>
      </c>
      <c r="E196" s="43">
        <f>IF($A196="","",INDEX('СЭС АТС НЦЗ'!$C$39:$C$782,1+(E$216-1)+(ROW()-185)*24,1))</f>
        <v>935.93324905999998</v>
      </c>
      <c r="F196" s="43">
        <f>IF($A196="","",INDEX('СЭС АТС НЦЗ'!$C$39:$C$782,1+(F$216-1)+(ROW()-185)*24,1))</f>
        <v>932.82386684000005</v>
      </c>
      <c r="G196" s="43">
        <f>IF($A196="","",INDEX('СЭС АТС НЦЗ'!$C$39:$C$782,1+(G$216-1)+(ROW()-185)*24,1))</f>
        <v>910.57779029000005</v>
      </c>
      <c r="H196" s="43">
        <f>IF($A196="","",INDEX('СЭС АТС НЦЗ'!$C$39:$C$782,1+(H$216-1)+(ROW()-185)*24,1))</f>
        <v>903.52880233999997</v>
      </c>
      <c r="I196" s="43">
        <f>IF($A196="","",INDEX('СЭС АТС НЦЗ'!$C$39:$C$782,1+(I$216-1)+(ROW()-185)*24,1))</f>
        <v>985.33515456999999</v>
      </c>
      <c r="J196" s="43">
        <f>IF($A196="","",INDEX('СЭС АТС НЦЗ'!$C$39:$C$782,1+(J$216-1)+(ROW()-185)*24,1))</f>
        <v>986.84406921000004</v>
      </c>
      <c r="K196" s="43">
        <f>IF($A196="","",INDEX('СЭС АТС НЦЗ'!$C$39:$C$782,1+(K$216-1)+(ROW()-185)*24,1))</f>
        <v>995.42435638999996</v>
      </c>
      <c r="L196" s="43">
        <f>IF($A196="","",INDEX('СЭС АТС НЦЗ'!$C$39:$C$782,1+(L$216-1)+(ROW()-185)*24,1))</f>
        <v>980.26223865999998</v>
      </c>
      <c r="M196" s="43">
        <f>IF($A196="","",INDEX('СЭС АТС НЦЗ'!$C$39:$C$782,1+(M$216-1)+(ROW()-185)*24,1))</f>
        <v>972.36021701000004</v>
      </c>
      <c r="N196" s="43">
        <f>IF($A196="","",INDEX('СЭС АТС НЦЗ'!$C$39:$C$782,1+(N$216-1)+(ROW()-185)*24,1))</f>
        <v>978.13869395999996</v>
      </c>
      <c r="O196" s="43">
        <f>IF($A196="","",INDEX('СЭС АТС НЦЗ'!$C$39:$C$782,1+(O$216-1)+(ROW()-185)*24,1))</f>
        <v>974.42062399999998</v>
      </c>
      <c r="P196" s="43">
        <f>IF($A196="","",INDEX('СЭС АТС НЦЗ'!$C$39:$C$782,1+(P$216-1)+(ROW()-185)*24,1))</f>
        <v>972.98816437000005</v>
      </c>
      <c r="Q196" s="43">
        <f>IF($A196="","",INDEX('СЭС АТС НЦЗ'!$C$39:$C$782,1+(Q$216-1)+(ROW()-185)*24,1))</f>
        <v>968.63806294999995</v>
      </c>
      <c r="R196" s="43">
        <f>IF($A196="","",INDEX('СЭС АТС НЦЗ'!$C$39:$C$782,1+(R$216-1)+(ROW()-185)*24,1))</f>
        <v>980.08407381999996</v>
      </c>
      <c r="S196" s="43">
        <f>IF($A196="","",INDEX('СЭС АТС НЦЗ'!$C$39:$C$782,1+(S$216-1)+(ROW()-185)*24,1))</f>
        <v>977.77938750999999</v>
      </c>
      <c r="T196" s="43">
        <f>IF($A196="","",INDEX('СЭС АТС НЦЗ'!$C$39:$C$782,1+(T$216-1)+(ROW()-185)*24,1))</f>
        <v>961.28641502000005</v>
      </c>
      <c r="U196" s="43">
        <f>IF($A196="","",INDEX('СЭС АТС НЦЗ'!$C$39:$C$782,1+(U$216-1)+(ROW()-185)*24,1))</f>
        <v>959.72854912000003</v>
      </c>
      <c r="V196" s="43">
        <f>IF($A196="","",INDEX('СЭС АТС НЦЗ'!$C$39:$C$782,1+(V$216-1)+(ROW()-185)*24,1))</f>
        <v>1013.60696517</v>
      </c>
      <c r="W196" s="43">
        <f>IF($A196="","",INDEX('СЭС АТС НЦЗ'!$C$39:$C$782,1+(W$216-1)+(ROW()-185)*24,1))</f>
        <v>1016.06877179</v>
      </c>
      <c r="X196" s="43">
        <f>IF($A196="","",INDEX('СЭС АТС НЦЗ'!$C$39:$C$782,1+(X$216-1)+(ROW()-185)*24,1))</f>
        <v>1026.12875953</v>
      </c>
      <c r="Y196" s="43">
        <f>IF($A196="","",INDEX('СЭС АТС НЦЗ'!$C$39:$C$782,1+(Y$216-1)+(ROW()-185)*24,1))</f>
        <v>977.83316224999999</v>
      </c>
    </row>
    <row r="197" spans="1:25" ht="15.75" x14ac:dyDescent="0.25">
      <c r="A197" s="41">
        <v>13</v>
      </c>
      <c r="B197" s="43">
        <f>IF($A197="","",INDEX('СЭС АТС НЦЗ'!$C$39:$C$782,1+(B$216-1)+(ROW()-185)*24,1))</f>
        <v>985.13089604000004</v>
      </c>
      <c r="C197" s="43">
        <f>IF($A197="","",INDEX('СЭС АТС НЦЗ'!$C$39:$C$782,1+(C$216-1)+(ROW()-185)*24,1))</f>
        <v>970.93492907999996</v>
      </c>
      <c r="D197" s="43">
        <f>IF($A197="","",INDEX('СЭС АТС НЦЗ'!$C$39:$C$782,1+(D$216-1)+(ROW()-185)*24,1))</f>
        <v>977.27630457999999</v>
      </c>
      <c r="E197" s="43">
        <f>IF($A197="","",INDEX('СЭС АТС НЦЗ'!$C$39:$C$782,1+(E$216-1)+(ROW()-185)*24,1))</f>
        <v>974.74931144000004</v>
      </c>
      <c r="F197" s="43">
        <f>IF($A197="","",INDEX('СЭС АТС НЦЗ'!$C$39:$C$782,1+(F$216-1)+(ROW()-185)*24,1))</f>
        <v>983.16226176999999</v>
      </c>
      <c r="G197" s="43">
        <f>IF($A197="","",INDEX('СЭС АТС НЦЗ'!$C$39:$C$782,1+(G$216-1)+(ROW()-185)*24,1))</f>
        <v>967.26392252000005</v>
      </c>
      <c r="H197" s="43">
        <f>IF($A197="","",INDEX('СЭС АТС НЦЗ'!$C$39:$C$782,1+(H$216-1)+(ROW()-185)*24,1))</f>
        <v>979.32631669</v>
      </c>
      <c r="I197" s="43">
        <f>IF($A197="","",INDEX('СЭС АТС НЦЗ'!$C$39:$C$782,1+(I$216-1)+(ROW()-185)*24,1))</f>
        <v>953.92008047000002</v>
      </c>
      <c r="J197" s="43">
        <f>IF($A197="","",INDEX('СЭС АТС НЦЗ'!$C$39:$C$782,1+(J$216-1)+(ROW()-185)*24,1))</f>
        <v>954.89780636</v>
      </c>
      <c r="K197" s="43">
        <f>IF($A197="","",INDEX('СЭС АТС НЦЗ'!$C$39:$C$782,1+(K$216-1)+(ROW()-185)*24,1))</f>
        <v>962.23320797999997</v>
      </c>
      <c r="L197" s="43">
        <f>IF($A197="","",INDEX('СЭС АТС НЦЗ'!$C$39:$C$782,1+(L$216-1)+(ROW()-185)*24,1))</f>
        <v>970.59982972</v>
      </c>
      <c r="M197" s="43">
        <f>IF($A197="","",INDEX('СЭС АТС НЦЗ'!$C$39:$C$782,1+(M$216-1)+(ROW()-185)*24,1))</f>
        <v>968.46548690999998</v>
      </c>
      <c r="N197" s="43">
        <f>IF($A197="","",INDEX('СЭС АТС НЦЗ'!$C$39:$C$782,1+(N$216-1)+(ROW()-185)*24,1))</f>
        <v>968.52145432999998</v>
      </c>
      <c r="O197" s="43">
        <f>IF($A197="","",INDEX('СЭС АТС НЦЗ'!$C$39:$C$782,1+(O$216-1)+(ROW()-185)*24,1))</f>
        <v>965.68279225000003</v>
      </c>
      <c r="P197" s="43">
        <f>IF($A197="","",INDEX('СЭС АТС НЦЗ'!$C$39:$C$782,1+(P$216-1)+(ROW()-185)*24,1))</f>
        <v>972.44307734999995</v>
      </c>
      <c r="Q197" s="43">
        <f>IF($A197="","",INDEX('СЭС АТС НЦЗ'!$C$39:$C$782,1+(Q$216-1)+(ROW()-185)*24,1))</f>
        <v>977.24668193000002</v>
      </c>
      <c r="R197" s="43">
        <f>IF($A197="","",INDEX('СЭС АТС НЦЗ'!$C$39:$C$782,1+(R$216-1)+(ROW()-185)*24,1))</f>
        <v>983.65233096999998</v>
      </c>
      <c r="S197" s="43">
        <f>IF($A197="","",INDEX('СЭС АТС НЦЗ'!$C$39:$C$782,1+(S$216-1)+(ROW()-185)*24,1))</f>
        <v>980.57229708</v>
      </c>
      <c r="T197" s="43">
        <f>IF($A197="","",INDEX('СЭС АТС НЦЗ'!$C$39:$C$782,1+(T$216-1)+(ROW()-185)*24,1))</f>
        <v>979.41158187999997</v>
      </c>
      <c r="U197" s="43">
        <f>IF($A197="","",INDEX('СЭС АТС НЦЗ'!$C$39:$C$782,1+(U$216-1)+(ROW()-185)*24,1))</f>
        <v>976.02148026999998</v>
      </c>
      <c r="V197" s="43">
        <f>IF($A197="","",INDEX('СЭС АТС НЦЗ'!$C$39:$C$782,1+(V$216-1)+(ROW()-185)*24,1))</f>
        <v>964.78349242000002</v>
      </c>
      <c r="W197" s="43">
        <f>IF($A197="","",INDEX('СЭС АТС НЦЗ'!$C$39:$C$782,1+(W$216-1)+(ROW()-185)*24,1))</f>
        <v>981.25843191000001</v>
      </c>
      <c r="X197" s="43">
        <f>IF($A197="","",INDEX('СЭС АТС НЦЗ'!$C$39:$C$782,1+(X$216-1)+(ROW()-185)*24,1))</f>
        <v>969.75420740000004</v>
      </c>
      <c r="Y197" s="43">
        <f>IF($A197="","",INDEX('СЭС АТС НЦЗ'!$C$39:$C$782,1+(Y$216-1)+(ROW()-185)*24,1))</f>
        <v>979.87035782999999</v>
      </c>
    </row>
    <row r="198" spans="1:25" ht="15.75" x14ac:dyDescent="0.25">
      <c r="A198" s="41">
        <v>14</v>
      </c>
      <c r="B198" s="43">
        <f>IF($A198="","",INDEX('СЭС АТС НЦЗ'!$C$39:$C$782,1+(B$216-1)+(ROW()-185)*24,1))</f>
        <v>977.86923760000002</v>
      </c>
      <c r="C198" s="43">
        <f>IF($A198="","",INDEX('СЭС АТС НЦЗ'!$C$39:$C$782,1+(C$216-1)+(ROW()-185)*24,1))</f>
        <v>965.86496061000003</v>
      </c>
      <c r="D198" s="43">
        <f>IF($A198="","",INDEX('СЭС АТС НЦЗ'!$C$39:$C$782,1+(D$216-1)+(ROW()-185)*24,1))</f>
        <v>961.22092807000001</v>
      </c>
      <c r="E198" s="43">
        <f>IF($A198="","",INDEX('СЭС АТС НЦЗ'!$C$39:$C$782,1+(E$216-1)+(ROW()-185)*24,1))</f>
        <v>961.72584040000004</v>
      </c>
      <c r="F198" s="43">
        <f>IF($A198="","",INDEX('СЭС АТС НЦЗ'!$C$39:$C$782,1+(F$216-1)+(ROW()-185)*24,1))</f>
        <v>965.34553197000002</v>
      </c>
      <c r="G198" s="43">
        <f>IF($A198="","",INDEX('СЭС АТС НЦЗ'!$C$39:$C$782,1+(G$216-1)+(ROW()-185)*24,1))</f>
        <v>963.94015813999999</v>
      </c>
      <c r="H198" s="43">
        <f>IF($A198="","",INDEX('СЭС АТС НЦЗ'!$C$39:$C$782,1+(H$216-1)+(ROW()-185)*24,1))</f>
        <v>967.97018682999999</v>
      </c>
      <c r="I198" s="43">
        <f>IF($A198="","",INDEX('СЭС АТС НЦЗ'!$C$39:$C$782,1+(I$216-1)+(ROW()-185)*24,1))</f>
        <v>850.88938637000001</v>
      </c>
      <c r="J198" s="43">
        <f>IF($A198="","",INDEX('СЭС АТС НЦЗ'!$C$39:$C$782,1+(J$216-1)+(ROW()-185)*24,1))</f>
        <v>844.51780299999996</v>
      </c>
      <c r="K198" s="43">
        <f>IF($A198="","",INDEX('СЭС АТС НЦЗ'!$C$39:$C$782,1+(K$216-1)+(ROW()-185)*24,1))</f>
        <v>849.44258402000003</v>
      </c>
      <c r="L198" s="43">
        <f>IF($A198="","",INDEX('СЭС АТС НЦЗ'!$C$39:$C$782,1+(L$216-1)+(ROW()-185)*24,1))</f>
        <v>861.47503083000004</v>
      </c>
      <c r="M198" s="43">
        <f>IF($A198="","",INDEX('СЭС АТС НЦЗ'!$C$39:$C$782,1+(M$216-1)+(ROW()-185)*24,1))</f>
        <v>862.95770708999999</v>
      </c>
      <c r="N198" s="43">
        <f>IF($A198="","",INDEX('СЭС АТС НЦЗ'!$C$39:$C$782,1+(N$216-1)+(ROW()-185)*24,1))</f>
        <v>860.23052581000002</v>
      </c>
      <c r="O198" s="43">
        <f>IF($A198="","",INDEX('СЭС АТС НЦЗ'!$C$39:$C$782,1+(O$216-1)+(ROW()-185)*24,1))</f>
        <v>867.14139476000003</v>
      </c>
      <c r="P198" s="43">
        <f>IF($A198="","",INDEX('СЭС АТС НЦЗ'!$C$39:$C$782,1+(P$216-1)+(ROW()-185)*24,1))</f>
        <v>874.81951411</v>
      </c>
      <c r="Q198" s="43">
        <f>IF($A198="","",INDEX('СЭС АТС НЦЗ'!$C$39:$C$782,1+(Q$216-1)+(ROW()-185)*24,1))</f>
        <v>862.41679089000002</v>
      </c>
      <c r="R198" s="43">
        <f>IF($A198="","",INDEX('СЭС АТС НЦЗ'!$C$39:$C$782,1+(R$216-1)+(ROW()-185)*24,1))</f>
        <v>866.92764801999999</v>
      </c>
      <c r="S198" s="43">
        <f>IF($A198="","",INDEX('СЭС АТС НЦЗ'!$C$39:$C$782,1+(S$216-1)+(ROW()-185)*24,1))</f>
        <v>858.65704098000003</v>
      </c>
      <c r="T198" s="43">
        <f>IF($A198="","",INDEX('СЭС АТС НЦЗ'!$C$39:$C$782,1+(T$216-1)+(ROW()-185)*24,1))</f>
        <v>848.25033791999999</v>
      </c>
      <c r="U198" s="43">
        <f>IF($A198="","",INDEX('СЭС АТС НЦЗ'!$C$39:$C$782,1+(U$216-1)+(ROW()-185)*24,1))</f>
        <v>847.46418779999999</v>
      </c>
      <c r="V198" s="43">
        <f>IF($A198="","",INDEX('СЭС АТС НЦЗ'!$C$39:$C$782,1+(V$216-1)+(ROW()-185)*24,1))</f>
        <v>853.85046308999995</v>
      </c>
      <c r="W198" s="43">
        <f>IF($A198="","",INDEX('СЭС АТС НЦЗ'!$C$39:$C$782,1+(W$216-1)+(ROW()-185)*24,1))</f>
        <v>857.03092572000003</v>
      </c>
      <c r="X198" s="43">
        <f>IF($A198="","",INDEX('СЭС АТС НЦЗ'!$C$39:$C$782,1+(X$216-1)+(ROW()-185)*24,1))</f>
        <v>859.27721555999995</v>
      </c>
      <c r="Y198" s="43">
        <f>IF($A198="","",INDEX('СЭС АТС НЦЗ'!$C$39:$C$782,1+(Y$216-1)+(ROW()-185)*24,1))</f>
        <v>859.57125567000003</v>
      </c>
    </row>
    <row r="199" spans="1:25" ht="15.75" x14ac:dyDescent="0.25">
      <c r="A199" s="41">
        <v>15</v>
      </c>
      <c r="B199" s="43">
        <f>IF($A199="","",INDEX('СЭС АТС НЦЗ'!$C$39:$C$782,1+(B$216-1)+(ROW()-185)*24,1))</f>
        <v>855.02082941000003</v>
      </c>
      <c r="C199" s="43">
        <f>IF($A199="","",INDEX('СЭС АТС НЦЗ'!$C$39:$C$782,1+(C$216-1)+(ROW()-185)*24,1))</f>
        <v>846.63536518000001</v>
      </c>
      <c r="D199" s="43">
        <f>IF($A199="","",INDEX('СЭС АТС НЦЗ'!$C$39:$C$782,1+(D$216-1)+(ROW()-185)*24,1))</f>
        <v>850.85698414000001</v>
      </c>
      <c r="E199" s="43">
        <f>IF($A199="","",INDEX('СЭС АТС НЦЗ'!$C$39:$C$782,1+(E$216-1)+(ROW()-185)*24,1))</f>
        <v>850.14576094999995</v>
      </c>
      <c r="F199" s="43">
        <f>IF($A199="","",INDEX('СЭС АТС НЦЗ'!$C$39:$C$782,1+(F$216-1)+(ROW()-185)*24,1))</f>
        <v>848.77727498000002</v>
      </c>
      <c r="G199" s="43">
        <f>IF($A199="","",INDEX('СЭС АТС НЦЗ'!$C$39:$C$782,1+(G$216-1)+(ROW()-185)*24,1))</f>
        <v>835.80707715999995</v>
      </c>
      <c r="H199" s="43">
        <f>IF($A199="","",INDEX('СЭС АТС НЦЗ'!$C$39:$C$782,1+(H$216-1)+(ROW()-185)*24,1))</f>
        <v>840.16641549999997</v>
      </c>
      <c r="I199" s="43">
        <f>IF($A199="","",INDEX('СЭС АТС НЦЗ'!$C$39:$C$782,1+(I$216-1)+(ROW()-185)*24,1))</f>
        <v>926.20569405000003</v>
      </c>
      <c r="J199" s="43">
        <f>IF($A199="","",INDEX('СЭС АТС НЦЗ'!$C$39:$C$782,1+(J$216-1)+(ROW()-185)*24,1))</f>
        <v>928.17111143</v>
      </c>
      <c r="K199" s="43">
        <f>IF($A199="","",INDEX('СЭС АТС НЦЗ'!$C$39:$C$782,1+(K$216-1)+(ROW()-185)*24,1))</f>
        <v>932.40362109</v>
      </c>
      <c r="L199" s="43">
        <f>IF($A199="","",INDEX('СЭС АТС НЦЗ'!$C$39:$C$782,1+(L$216-1)+(ROW()-185)*24,1))</f>
        <v>937.78189156999997</v>
      </c>
      <c r="M199" s="43">
        <f>IF($A199="","",INDEX('СЭС АТС НЦЗ'!$C$39:$C$782,1+(M$216-1)+(ROW()-185)*24,1))</f>
        <v>943.09300058999997</v>
      </c>
      <c r="N199" s="43">
        <f>IF($A199="","",INDEX('СЭС АТС НЦЗ'!$C$39:$C$782,1+(N$216-1)+(ROW()-185)*24,1))</f>
        <v>943.22564882999995</v>
      </c>
      <c r="O199" s="43">
        <f>IF($A199="","",INDEX('СЭС АТС НЦЗ'!$C$39:$C$782,1+(O$216-1)+(ROW()-185)*24,1))</f>
        <v>933.23736925000003</v>
      </c>
      <c r="P199" s="43">
        <f>IF($A199="","",INDEX('СЭС АТС НЦЗ'!$C$39:$C$782,1+(P$216-1)+(ROW()-185)*24,1))</f>
        <v>940.16745315000003</v>
      </c>
      <c r="Q199" s="43">
        <f>IF($A199="","",INDEX('СЭС АТС НЦЗ'!$C$39:$C$782,1+(Q$216-1)+(ROW()-185)*24,1))</f>
        <v>938.23236368000005</v>
      </c>
      <c r="R199" s="43">
        <f>IF($A199="","",INDEX('СЭС АТС НЦЗ'!$C$39:$C$782,1+(R$216-1)+(ROW()-185)*24,1))</f>
        <v>941.49768148999999</v>
      </c>
      <c r="S199" s="43">
        <f>IF($A199="","",INDEX('СЭС АТС НЦЗ'!$C$39:$C$782,1+(S$216-1)+(ROW()-185)*24,1))</f>
        <v>938.66363027</v>
      </c>
      <c r="T199" s="43">
        <f>IF($A199="","",INDEX('СЭС АТС НЦЗ'!$C$39:$C$782,1+(T$216-1)+(ROW()-185)*24,1))</f>
        <v>933.94625655000004</v>
      </c>
      <c r="U199" s="43">
        <f>IF($A199="","",INDEX('СЭС АТС НЦЗ'!$C$39:$C$782,1+(U$216-1)+(ROW()-185)*24,1))</f>
        <v>926.30114510999999</v>
      </c>
      <c r="V199" s="43">
        <f>IF($A199="","",INDEX('СЭС АТС НЦЗ'!$C$39:$C$782,1+(V$216-1)+(ROW()-185)*24,1))</f>
        <v>933.74250297000003</v>
      </c>
      <c r="W199" s="43">
        <f>IF($A199="","",INDEX('СЭС АТС НЦЗ'!$C$39:$C$782,1+(W$216-1)+(ROW()-185)*24,1))</f>
        <v>945.39775941000005</v>
      </c>
      <c r="X199" s="43">
        <f>IF($A199="","",INDEX('СЭС АТС НЦЗ'!$C$39:$C$782,1+(X$216-1)+(ROW()-185)*24,1))</f>
        <v>944.34509127000001</v>
      </c>
      <c r="Y199" s="43">
        <f>IF($A199="","",INDEX('СЭС АТС НЦЗ'!$C$39:$C$782,1+(Y$216-1)+(ROW()-185)*24,1))</f>
        <v>946.58333719999996</v>
      </c>
    </row>
    <row r="200" spans="1:25" ht="15.75" x14ac:dyDescent="0.25">
      <c r="A200" s="41">
        <v>16</v>
      </c>
      <c r="B200" s="43">
        <f>IF($A200="","",INDEX('СЭС АТС НЦЗ'!$C$39:$C$782,1+(B$216-1)+(ROW()-185)*24,1))</f>
        <v>938.75128022000001</v>
      </c>
      <c r="C200" s="43">
        <f>IF($A200="","",INDEX('СЭС АТС НЦЗ'!$C$39:$C$782,1+(C$216-1)+(ROW()-185)*24,1))</f>
        <v>933.29084169999999</v>
      </c>
      <c r="D200" s="43">
        <f>IF($A200="","",INDEX('СЭС АТС НЦЗ'!$C$39:$C$782,1+(D$216-1)+(ROW()-185)*24,1))</f>
        <v>933.62321887999997</v>
      </c>
      <c r="E200" s="43">
        <f>IF($A200="","",INDEX('СЭС АТС НЦЗ'!$C$39:$C$782,1+(E$216-1)+(ROW()-185)*24,1))</f>
        <v>924.05546918000005</v>
      </c>
      <c r="F200" s="43">
        <f>IF($A200="","",INDEX('СЭС АТС НЦЗ'!$C$39:$C$782,1+(F$216-1)+(ROW()-185)*24,1))</f>
        <v>930.27501395000002</v>
      </c>
      <c r="G200" s="43">
        <f>IF($A200="","",INDEX('СЭС АТС НЦЗ'!$C$39:$C$782,1+(G$216-1)+(ROW()-185)*24,1))</f>
        <v>917.93086387999995</v>
      </c>
      <c r="H200" s="43">
        <f>IF($A200="","",INDEX('СЭС АТС НЦЗ'!$C$39:$C$782,1+(H$216-1)+(ROW()-185)*24,1))</f>
        <v>922.39912151999999</v>
      </c>
      <c r="I200" s="43">
        <f>IF($A200="","",INDEX('СЭС АТС НЦЗ'!$C$39:$C$782,1+(I$216-1)+(ROW()-185)*24,1))</f>
        <v>641.22099815000001</v>
      </c>
      <c r="J200" s="43">
        <f>IF($A200="","",INDEX('СЭС АТС НЦЗ'!$C$39:$C$782,1+(J$216-1)+(ROW()-185)*24,1))</f>
        <v>638.91874618999998</v>
      </c>
      <c r="K200" s="43">
        <f>IF($A200="","",INDEX('СЭС АТС НЦЗ'!$C$39:$C$782,1+(K$216-1)+(ROW()-185)*24,1))</f>
        <v>638.58593080000003</v>
      </c>
      <c r="L200" s="43">
        <f>IF($A200="","",INDEX('СЭС АТС НЦЗ'!$C$39:$C$782,1+(L$216-1)+(ROW()-185)*24,1))</f>
        <v>652.02092057000004</v>
      </c>
      <c r="M200" s="43">
        <f>IF($A200="","",INDEX('СЭС АТС НЦЗ'!$C$39:$C$782,1+(M$216-1)+(ROW()-185)*24,1))</f>
        <v>654.73928191000005</v>
      </c>
      <c r="N200" s="43">
        <f>IF($A200="","",INDEX('СЭС АТС НЦЗ'!$C$39:$C$782,1+(N$216-1)+(ROW()-185)*24,1))</f>
        <v>649.53331118000006</v>
      </c>
      <c r="O200" s="43">
        <f>IF($A200="","",INDEX('СЭС АТС НЦЗ'!$C$39:$C$782,1+(O$216-1)+(ROW()-185)*24,1))</f>
        <v>651.09749465000004</v>
      </c>
      <c r="P200" s="43">
        <f>IF($A200="","",INDEX('СЭС АТС НЦЗ'!$C$39:$C$782,1+(P$216-1)+(ROW()-185)*24,1))</f>
        <v>644.87980711</v>
      </c>
      <c r="Q200" s="43">
        <f>IF($A200="","",INDEX('СЭС АТС НЦЗ'!$C$39:$C$782,1+(Q$216-1)+(ROW()-185)*24,1))</f>
        <v>670.53031554999995</v>
      </c>
      <c r="R200" s="43">
        <f>IF($A200="","",INDEX('СЭС АТС НЦЗ'!$C$39:$C$782,1+(R$216-1)+(ROW()-185)*24,1))</f>
        <v>661.29319607000002</v>
      </c>
      <c r="S200" s="43">
        <f>IF($A200="","",INDEX('СЭС АТС НЦЗ'!$C$39:$C$782,1+(S$216-1)+(ROW()-185)*24,1))</f>
        <v>649.22657304999996</v>
      </c>
      <c r="T200" s="43">
        <f>IF($A200="","",INDEX('СЭС АТС НЦЗ'!$C$39:$C$782,1+(T$216-1)+(ROW()-185)*24,1))</f>
        <v>644.09450786000002</v>
      </c>
      <c r="U200" s="43">
        <f>IF($A200="","",INDEX('СЭС АТС НЦЗ'!$C$39:$C$782,1+(U$216-1)+(ROW()-185)*24,1))</f>
        <v>649.23758547</v>
      </c>
      <c r="V200" s="43">
        <f>IF($A200="","",INDEX('СЭС АТС НЦЗ'!$C$39:$C$782,1+(V$216-1)+(ROW()-185)*24,1))</f>
        <v>645.23226891000002</v>
      </c>
      <c r="W200" s="43">
        <f>IF($A200="","",INDEX('СЭС АТС НЦЗ'!$C$39:$C$782,1+(W$216-1)+(ROW()-185)*24,1))</f>
        <v>644.79031969000005</v>
      </c>
      <c r="X200" s="43">
        <f>IF($A200="","",INDEX('СЭС АТС НЦЗ'!$C$39:$C$782,1+(X$216-1)+(ROW()-185)*24,1))</f>
        <v>652.92845351000005</v>
      </c>
      <c r="Y200" s="43">
        <f>IF($A200="","",INDEX('СЭС АТС НЦЗ'!$C$39:$C$782,1+(Y$216-1)+(ROW()-185)*24,1))</f>
        <v>653.41256906000001</v>
      </c>
    </row>
    <row r="201" spans="1:25" ht="15.75" x14ac:dyDescent="0.25">
      <c r="A201" s="41">
        <v>17</v>
      </c>
      <c r="B201" s="43">
        <f>IF($A201="","",INDEX('СЭС АТС НЦЗ'!$C$39:$C$782,1+(B$216-1)+(ROW()-185)*24,1))</f>
        <v>645.15355531</v>
      </c>
      <c r="C201" s="43">
        <f>IF($A201="","",INDEX('СЭС АТС НЦЗ'!$C$39:$C$782,1+(C$216-1)+(ROW()-185)*24,1))</f>
        <v>639.41770298999995</v>
      </c>
      <c r="D201" s="43">
        <f>IF($A201="","",INDEX('СЭС АТС НЦЗ'!$C$39:$C$782,1+(D$216-1)+(ROW()-185)*24,1))</f>
        <v>640.09120382000003</v>
      </c>
      <c r="E201" s="43">
        <f>IF($A201="","",INDEX('СЭС АТС НЦЗ'!$C$39:$C$782,1+(E$216-1)+(ROW()-185)*24,1))</f>
        <v>639.56886019000001</v>
      </c>
      <c r="F201" s="43">
        <f>IF($A201="","",INDEX('СЭС АТС НЦЗ'!$C$39:$C$782,1+(F$216-1)+(ROW()-185)*24,1))</f>
        <v>641.62318125000002</v>
      </c>
      <c r="G201" s="43">
        <f>IF($A201="","",INDEX('СЭС АТС НЦЗ'!$C$39:$C$782,1+(G$216-1)+(ROW()-185)*24,1))</f>
        <v>640.38385888000005</v>
      </c>
      <c r="H201" s="43">
        <f>IF($A201="","",INDEX('СЭС АТС НЦЗ'!$C$39:$C$782,1+(H$216-1)+(ROW()-185)*24,1))</f>
        <v>643.75686186999997</v>
      </c>
      <c r="I201" s="43">
        <f>IF($A201="","",INDEX('СЭС АТС НЦЗ'!$C$39:$C$782,1+(I$216-1)+(ROW()-185)*24,1))</f>
        <v>867.06342182000003</v>
      </c>
      <c r="J201" s="43">
        <f>IF($A201="","",INDEX('СЭС АТС НЦЗ'!$C$39:$C$782,1+(J$216-1)+(ROW()-185)*24,1))</f>
        <v>870.30858637999995</v>
      </c>
      <c r="K201" s="43">
        <f>IF($A201="","",INDEX('СЭС АТС НЦЗ'!$C$39:$C$782,1+(K$216-1)+(ROW()-185)*24,1))</f>
        <v>855.33273330999998</v>
      </c>
      <c r="L201" s="43">
        <f>IF($A201="","",INDEX('СЭС АТС НЦЗ'!$C$39:$C$782,1+(L$216-1)+(ROW()-185)*24,1))</f>
        <v>875.24489929000003</v>
      </c>
      <c r="M201" s="43">
        <f>IF($A201="","",INDEX('СЭС АТС НЦЗ'!$C$39:$C$782,1+(M$216-1)+(ROW()-185)*24,1))</f>
        <v>879.25232696</v>
      </c>
      <c r="N201" s="43">
        <f>IF($A201="","",INDEX('СЭС АТС НЦЗ'!$C$39:$C$782,1+(N$216-1)+(ROW()-185)*24,1))</f>
        <v>1008.8865994400001</v>
      </c>
      <c r="O201" s="43">
        <f>IF($A201="","",INDEX('СЭС АТС НЦЗ'!$C$39:$C$782,1+(O$216-1)+(ROW()-185)*24,1))</f>
        <v>991.77252490000001</v>
      </c>
      <c r="P201" s="43">
        <f>IF($A201="","",INDEX('СЭС АТС НЦЗ'!$C$39:$C$782,1+(P$216-1)+(ROW()-185)*24,1))</f>
        <v>862.72482860000002</v>
      </c>
      <c r="Q201" s="43">
        <f>IF($A201="","",INDEX('СЭС АТС НЦЗ'!$C$39:$C$782,1+(Q$216-1)+(ROW()-185)*24,1))</f>
        <v>960.33912824000004</v>
      </c>
      <c r="R201" s="43">
        <f>IF($A201="","",INDEX('СЭС АТС НЦЗ'!$C$39:$C$782,1+(R$216-1)+(ROW()-185)*24,1))</f>
        <v>866.25506072999997</v>
      </c>
      <c r="S201" s="43">
        <f>IF($A201="","",INDEX('СЭС АТС НЦЗ'!$C$39:$C$782,1+(S$216-1)+(ROW()-185)*24,1))</f>
        <v>866.93003632</v>
      </c>
      <c r="T201" s="43">
        <f>IF($A201="","",INDEX('СЭС АТС НЦЗ'!$C$39:$C$782,1+(T$216-1)+(ROW()-185)*24,1))</f>
        <v>998.27908348999995</v>
      </c>
      <c r="U201" s="43">
        <f>IF($A201="","",INDEX('СЭС АТС НЦЗ'!$C$39:$C$782,1+(U$216-1)+(ROW()-185)*24,1))</f>
        <v>1027.88118551</v>
      </c>
      <c r="V201" s="43">
        <f>IF($A201="","",INDEX('СЭС АТС НЦЗ'!$C$39:$C$782,1+(V$216-1)+(ROW()-185)*24,1))</f>
        <v>1025.44843049</v>
      </c>
      <c r="W201" s="43">
        <f>IF($A201="","",INDEX('СЭС АТС НЦЗ'!$C$39:$C$782,1+(W$216-1)+(ROW()-185)*24,1))</f>
        <v>1029.0389015999999</v>
      </c>
      <c r="X201" s="43">
        <f>IF($A201="","",INDEX('СЭС АТС НЦЗ'!$C$39:$C$782,1+(X$216-1)+(ROW()-185)*24,1))</f>
        <v>1057.6386405400001</v>
      </c>
      <c r="Y201" s="43">
        <f>IF($A201="","",INDEX('СЭС АТС НЦЗ'!$C$39:$C$782,1+(Y$216-1)+(ROW()-185)*24,1))</f>
        <v>1051.1134766099999</v>
      </c>
    </row>
    <row r="202" spans="1:25" ht="15.75" x14ac:dyDescent="0.25">
      <c r="A202" s="41">
        <v>18</v>
      </c>
      <c r="B202" s="43">
        <f>IF($A202="","",INDEX('СЭС АТС НЦЗ'!$C$39:$C$782,1+(B$216-1)+(ROW()-185)*24,1))</f>
        <v>1038.43296212</v>
      </c>
      <c r="C202" s="43">
        <f>IF($A202="","",INDEX('СЭС АТС НЦЗ'!$C$39:$C$782,1+(C$216-1)+(ROW()-185)*24,1))</f>
        <v>870.80594834999999</v>
      </c>
      <c r="D202" s="43">
        <f>IF($A202="","",INDEX('СЭС АТС НЦЗ'!$C$39:$C$782,1+(D$216-1)+(ROW()-185)*24,1))</f>
        <v>878.18039777000001</v>
      </c>
      <c r="E202" s="43">
        <f>IF($A202="","",INDEX('СЭС АТС НЦЗ'!$C$39:$C$782,1+(E$216-1)+(ROW()-185)*24,1))</f>
        <v>881.01469801999997</v>
      </c>
      <c r="F202" s="43">
        <f>IF($A202="","",INDEX('СЭС АТС НЦЗ'!$C$39:$C$782,1+(F$216-1)+(ROW()-185)*24,1))</f>
        <v>875.54052836000005</v>
      </c>
      <c r="G202" s="43">
        <f>IF($A202="","",INDEX('СЭС АТС НЦЗ'!$C$39:$C$782,1+(G$216-1)+(ROW()-185)*24,1))</f>
        <v>871.80525506000004</v>
      </c>
      <c r="H202" s="43">
        <f>IF($A202="","",INDEX('СЭС АТС НЦЗ'!$C$39:$C$782,1+(H$216-1)+(ROW()-185)*24,1))</f>
        <v>870.58548081000004</v>
      </c>
      <c r="I202" s="43">
        <f>IF($A202="","",INDEX('СЭС АТС НЦЗ'!$C$39:$C$782,1+(I$216-1)+(ROW()-185)*24,1))</f>
        <v>913.04387778</v>
      </c>
      <c r="J202" s="43">
        <f>IF($A202="","",INDEX('СЭС АТС НЦЗ'!$C$39:$C$782,1+(J$216-1)+(ROW()-185)*24,1))</f>
        <v>922.86318831999995</v>
      </c>
      <c r="K202" s="43">
        <f>IF($A202="","",INDEX('СЭС АТС НЦЗ'!$C$39:$C$782,1+(K$216-1)+(ROW()-185)*24,1))</f>
        <v>920.27389187999995</v>
      </c>
      <c r="L202" s="43">
        <f>IF($A202="","",INDEX('СЭС АТС НЦЗ'!$C$39:$C$782,1+(L$216-1)+(ROW()-185)*24,1))</f>
        <v>917.84265977999996</v>
      </c>
      <c r="M202" s="43">
        <f>IF($A202="","",INDEX('СЭС АТС НЦЗ'!$C$39:$C$782,1+(M$216-1)+(ROW()-185)*24,1))</f>
        <v>932.44072971000003</v>
      </c>
      <c r="N202" s="43">
        <f>IF($A202="","",INDEX('СЭС АТС НЦЗ'!$C$39:$C$782,1+(N$216-1)+(ROW()-185)*24,1))</f>
        <v>922.35052203999999</v>
      </c>
      <c r="O202" s="43">
        <f>IF($A202="","",INDEX('СЭС АТС НЦЗ'!$C$39:$C$782,1+(O$216-1)+(ROW()-185)*24,1))</f>
        <v>920.24615385000004</v>
      </c>
      <c r="P202" s="43">
        <f>IF($A202="","",INDEX('СЭС АТС НЦЗ'!$C$39:$C$782,1+(P$216-1)+(ROW()-185)*24,1))</f>
        <v>927.98652903000004</v>
      </c>
      <c r="Q202" s="43">
        <f>IF($A202="","",INDEX('СЭС АТС НЦЗ'!$C$39:$C$782,1+(Q$216-1)+(ROW()-185)*24,1))</f>
        <v>928.39194201999999</v>
      </c>
      <c r="R202" s="43">
        <f>IF($A202="","",INDEX('СЭС АТС НЦЗ'!$C$39:$C$782,1+(R$216-1)+(ROW()-185)*24,1))</f>
        <v>922.52834271999996</v>
      </c>
      <c r="S202" s="43">
        <f>IF($A202="","",INDEX('СЭС АТС НЦЗ'!$C$39:$C$782,1+(S$216-1)+(ROW()-185)*24,1))</f>
        <v>922.30963192000002</v>
      </c>
      <c r="T202" s="43">
        <f>IF($A202="","",INDEX('СЭС АТС НЦЗ'!$C$39:$C$782,1+(T$216-1)+(ROW()-185)*24,1))</f>
        <v>922.01319178000006</v>
      </c>
      <c r="U202" s="43">
        <f>IF($A202="","",INDEX('СЭС АТС НЦЗ'!$C$39:$C$782,1+(U$216-1)+(ROW()-185)*24,1))</f>
        <v>927.72297936999996</v>
      </c>
      <c r="V202" s="43">
        <f>IF($A202="","",INDEX('СЭС АТС НЦЗ'!$C$39:$C$782,1+(V$216-1)+(ROW()-185)*24,1))</f>
        <v>1030.21263387</v>
      </c>
      <c r="W202" s="43">
        <f>IF($A202="","",INDEX('СЭС АТС НЦЗ'!$C$39:$C$782,1+(W$216-1)+(ROW()-185)*24,1))</f>
        <v>1036.06358559</v>
      </c>
      <c r="X202" s="43">
        <f>IF($A202="","",INDEX('СЭС АТС НЦЗ'!$C$39:$C$782,1+(X$216-1)+(ROW()-185)*24,1))</f>
        <v>1039.1978613199999</v>
      </c>
      <c r="Y202" s="43">
        <f>IF($A202="","",INDEX('СЭС АТС НЦЗ'!$C$39:$C$782,1+(Y$216-1)+(ROW()-185)*24,1))</f>
        <v>1037.8205748099999</v>
      </c>
    </row>
    <row r="203" spans="1:25" ht="15.75" x14ac:dyDescent="0.25">
      <c r="A203" s="41">
        <v>19</v>
      </c>
      <c r="B203" s="43">
        <f>IF($A203="","",INDEX('СЭС АТС НЦЗ'!$C$39:$C$782,1+(B$216-1)+(ROW()-185)*24,1))</f>
        <v>925.99990155</v>
      </c>
      <c r="C203" s="43">
        <f>IF($A203="","",INDEX('СЭС АТС НЦЗ'!$C$39:$C$782,1+(C$216-1)+(ROW()-185)*24,1))</f>
        <v>917.60431788999995</v>
      </c>
      <c r="D203" s="43">
        <f>IF($A203="","",INDEX('СЭС АТС НЦЗ'!$C$39:$C$782,1+(D$216-1)+(ROW()-185)*24,1))</f>
        <v>920.22319806999997</v>
      </c>
      <c r="E203" s="43">
        <f>IF($A203="","",INDEX('СЭС АТС НЦЗ'!$C$39:$C$782,1+(E$216-1)+(ROW()-185)*24,1))</f>
        <v>921.94088038999996</v>
      </c>
      <c r="F203" s="43">
        <f>IF($A203="","",INDEX('СЭС АТС НЦЗ'!$C$39:$C$782,1+(F$216-1)+(ROW()-185)*24,1))</f>
        <v>921.4603439</v>
      </c>
      <c r="G203" s="43">
        <f>IF($A203="","",INDEX('СЭС АТС НЦЗ'!$C$39:$C$782,1+(G$216-1)+(ROW()-185)*24,1))</f>
        <v>920.61161464999998</v>
      </c>
      <c r="H203" s="43">
        <f>IF($A203="","",INDEX('СЭС АТС НЦЗ'!$C$39:$C$782,1+(H$216-1)+(ROW()-185)*24,1))</f>
        <v>915.51372476999995</v>
      </c>
      <c r="I203" s="43">
        <f>IF($A203="","",INDEX('СЭС АТС НЦЗ'!$C$39:$C$782,1+(I$216-1)+(ROW()-185)*24,1))</f>
        <v>858.77632194</v>
      </c>
      <c r="J203" s="43">
        <f>IF($A203="","",INDEX('СЭС АТС НЦЗ'!$C$39:$C$782,1+(J$216-1)+(ROW()-185)*24,1))</f>
        <v>864.10270247000005</v>
      </c>
      <c r="K203" s="43">
        <f>IF($A203="","",INDEX('СЭС АТС НЦЗ'!$C$39:$C$782,1+(K$216-1)+(ROW()-185)*24,1))</f>
        <v>866.81468393</v>
      </c>
      <c r="L203" s="43">
        <f>IF($A203="","",INDEX('СЭС АТС НЦЗ'!$C$39:$C$782,1+(L$216-1)+(ROW()-185)*24,1))</f>
        <v>871.45474734000004</v>
      </c>
      <c r="M203" s="43">
        <f>IF($A203="","",INDEX('СЭС АТС НЦЗ'!$C$39:$C$782,1+(M$216-1)+(ROW()-185)*24,1))</f>
        <v>862.27230567000004</v>
      </c>
      <c r="N203" s="43">
        <f>IF($A203="","",INDEX('СЭС АТС НЦЗ'!$C$39:$C$782,1+(N$216-1)+(ROW()-185)*24,1))</f>
        <v>869.30984217000002</v>
      </c>
      <c r="O203" s="43">
        <f>IF($A203="","",INDEX('СЭС АТС НЦЗ'!$C$39:$C$782,1+(O$216-1)+(ROW()-185)*24,1))</f>
        <v>870.14178147999996</v>
      </c>
      <c r="P203" s="43">
        <f>IF($A203="","",INDEX('СЭС АТС НЦЗ'!$C$39:$C$782,1+(P$216-1)+(ROW()-185)*24,1))</f>
        <v>864.85502856999994</v>
      </c>
      <c r="Q203" s="43">
        <f>IF($A203="","",INDEX('СЭС АТС НЦЗ'!$C$39:$C$782,1+(Q$216-1)+(ROW()-185)*24,1))</f>
        <v>857.95559714000001</v>
      </c>
      <c r="R203" s="43">
        <f>IF($A203="","",INDEX('СЭС АТС НЦЗ'!$C$39:$C$782,1+(R$216-1)+(ROW()-185)*24,1))</f>
        <v>856.79346263000002</v>
      </c>
      <c r="S203" s="43">
        <f>IF($A203="","",INDEX('СЭС АТС НЦЗ'!$C$39:$C$782,1+(S$216-1)+(ROW()-185)*24,1))</f>
        <v>860.68355416999998</v>
      </c>
      <c r="T203" s="43">
        <f>IF($A203="","",INDEX('СЭС АТС НЦЗ'!$C$39:$C$782,1+(T$216-1)+(ROW()-185)*24,1))</f>
        <v>856.51178329000004</v>
      </c>
      <c r="U203" s="43">
        <f>IF($A203="","",INDEX('СЭС АТС НЦЗ'!$C$39:$C$782,1+(U$216-1)+(ROW()-185)*24,1))</f>
        <v>860.57255631999999</v>
      </c>
      <c r="V203" s="43">
        <f>IF($A203="","",INDEX('СЭС АТС НЦЗ'!$C$39:$C$782,1+(V$216-1)+(ROW()-185)*24,1))</f>
        <v>869.32753200000002</v>
      </c>
      <c r="W203" s="43">
        <f>IF($A203="","",INDEX('СЭС АТС НЦЗ'!$C$39:$C$782,1+(W$216-1)+(ROW()-185)*24,1))</f>
        <v>867.61333160000004</v>
      </c>
      <c r="X203" s="43">
        <f>IF($A203="","",INDEX('СЭС АТС НЦЗ'!$C$39:$C$782,1+(X$216-1)+(ROW()-185)*24,1))</f>
        <v>867.57196202</v>
      </c>
      <c r="Y203" s="43">
        <f>IF($A203="","",INDEX('СЭС АТС НЦЗ'!$C$39:$C$782,1+(Y$216-1)+(ROW()-185)*24,1))</f>
        <v>864.82658849999996</v>
      </c>
    </row>
    <row r="204" spans="1:25" ht="15.75" x14ac:dyDescent="0.25">
      <c r="A204" s="41">
        <v>20</v>
      </c>
      <c r="B204" s="43">
        <f>IF($A204="","",INDEX('СЭС АТС НЦЗ'!$C$39:$C$782,1+(B$216-1)+(ROW()-185)*24,1))</f>
        <v>853.82938396999998</v>
      </c>
      <c r="C204" s="43">
        <f>IF($A204="","",INDEX('СЭС АТС НЦЗ'!$C$39:$C$782,1+(C$216-1)+(ROW()-185)*24,1))</f>
        <v>853.47504186000003</v>
      </c>
      <c r="D204" s="43">
        <f>IF($A204="","",INDEX('СЭС АТС НЦЗ'!$C$39:$C$782,1+(D$216-1)+(ROW()-185)*24,1))</f>
        <v>843.62199145</v>
      </c>
      <c r="E204" s="43">
        <f>IF($A204="","",INDEX('СЭС АТС НЦЗ'!$C$39:$C$782,1+(E$216-1)+(ROW()-185)*24,1))</f>
        <v>851.25479676999998</v>
      </c>
      <c r="F204" s="43">
        <f>IF($A204="","",INDEX('СЭС АТС НЦЗ'!$C$39:$C$782,1+(F$216-1)+(ROW()-185)*24,1))</f>
        <v>845.32494457999996</v>
      </c>
      <c r="G204" s="43">
        <f>IF($A204="","",INDEX('СЭС АТС НЦЗ'!$C$39:$C$782,1+(G$216-1)+(ROW()-185)*24,1))</f>
        <v>844.16507564999995</v>
      </c>
      <c r="H204" s="43">
        <f>IF($A204="","",INDEX('СЭС АТС НЦЗ'!$C$39:$C$782,1+(H$216-1)+(ROW()-185)*24,1))</f>
        <v>853.69326108999996</v>
      </c>
      <c r="I204" s="43">
        <f>IF($A204="","",INDEX('СЭС АТС НЦЗ'!$C$39:$C$782,1+(I$216-1)+(ROW()-185)*24,1))</f>
        <v>894.56601422000006</v>
      </c>
      <c r="J204" s="43">
        <f>IF($A204="","",INDEX('СЭС АТС НЦЗ'!$C$39:$C$782,1+(J$216-1)+(ROW()-185)*24,1))</f>
        <v>899.95937212000001</v>
      </c>
      <c r="K204" s="43">
        <f>IF($A204="","",INDEX('СЭС АТС НЦЗ'!$C$39:$C$782,1+(K$216-1)+(ROW()-185)*24,1))</f>
        <v>901.60173657999997</v>
      </c>
      <c r="L204" s="43">
        <f>IF($A204="","",INDEX('СЭС АТС НЦЗ'!$C$39:$C$782,1+(L$216-1)+(ROW()-185)*24,1))</f>
        <v>900.55705569999998</v>
      </c>
      <c r="M204" s="43">
        <f>IF($A204="","",INDEX('СЭС АТС НЦЗ'!$C$39:$C$782,1+(M$216-1)+(ROW()-185)*24,1))</f>
        <v>900.98355761000005</v>
      </c>
      <c r="N204" s="43">
        <f>IF($A204="","",INDEX('СЭС АТС НЦЗ'!$C$39:$C$782,1+(N$216-1)+(ROW()-185)*24,1))</f>
        <v>897.71416738999994</v>
      </c>
      <c r="O204" s="43">
        <f>IF($A204="","",INDEX('СЭС АТС НЦЗ'!$C$39:$C$782,1+(O$216-1)+(ROW()-185)*24,1))</f>
        <v>894.03161364000005</v>
      </c>
      <c r="P204" s="43">
        <f>IF($A204="","",INDEX('СЭС АТС НЦЗ'!$C$39:$C$782,1+(P$216-1)+(ROW()-185)*24,1))</f>
        <v>900.67982673999995</v>
      </c>
      <c r="Q204" s="43">
        <f>IF($A204="","",INDEX('СЭС АТС НЦЗ'!$C$39:$C$782,1+(Q$216-1)+(ROW()-185)*24,1))</f>
        <v>901.75753026999996</v>
      </c>
      <c r="R204" s="43">
        <f>IF($A204="","",INDEX('СЭС АТС НЦЗ'!$C$39:$C$782,1+(R$216-1)+(ROW()-185)*24,1))</f>
        <v>894.01013396999997</v>
      </c>
      <c r="S204" s="43">
        <f>IF($A204="","",INDEX('СЭС АТС НЦЗ'!$C$39:$C$782,1+(S$216-1)+(ROW()-185)*24,1))</f>
        <v>893.00472554999999</v>
      </c>
      <c r="T204" s="43">
        <f>IF($A204="","",INDEX('СЭС АТС НЦЗ'!$C$39:$C$782,1+(T$216-1)+(ROW()-185)*24,1))</f>
        <v>900.99122263000004</v>
      </c>
      <c r="U204" s="43">
        <f>IF($A204="","",INDEX('СЭС АТС НЦЗ'!$C$39:$C$782,1+(U$216-1)+(ROW()-185)*24,1))</f>
        <v>896.35214537000002</v>
      </c>
      <c r="V204" s="43">
        <f>IF($A204="","",INDEX('СЭС АТС НЦЗ'!$C$39:$C$782,1+(V$216-1)+(ROW()-185)*24,1))</f>
        <v>888.76414277000003</v>
      </c>
      <c r="W204" s="43">
        <f>IF($A204="","",INDEX('СЭС АТС НЦЗ'!$C$39:$C$782,1+(W$216-1)+(ROW()-185)*24,1))</f>
        <v>899.54502114000002</v>
      </c>
      <c r="X204" s="43">
        <f>IF($A204="","",INDEX('СЭС АТС НЦЗ'!$C$39:$C$782,1+(X$216-1)+(ROW()-185)*24,1))</f>
        <v>900.26570326000001</v>
      </c>
      <c r="Y204" s="43">
        <f>IF($A204="","",INDEX('СЭС АТС НЦЗ'!$C$39:$C$782,1+(Y$216-1)+(ROW()-185)*24,1))</f>
        <v>904.24035186000003</v>
      </c>
    </row>
    <row r="205" spans="1:25" ht="15.75" x14ac:dyDescent="0.25">
      <c r="A205" s="41">
        <v>21</v>
      </c>
      <c r="B205" s="43">
        <f>IF($A205="","",INDEX('СЭС АТС НЦЗ'!$C$39:$C$782,1+(B$216-1)+(ROW()-185)*24,1))</f>
        <v>895.09822893</v>
      </c>
      <c r="C205" s="43">
        <f>IF($A205="","",INDEX('СЭС АТС НЦЗ'!$C$39:$C$782,1+(C$216-1)+(ROW()-185)*24,1))</f>
        <v>894.40528633999998</v>
      </c>
      <c r="D205" s="43">
        <f>IF($A205="","",INDEX('СЭС АТС НЦЗ'!$C$39:$C$782,1+(D$216-1)+(ROW()-185)*24,1))</f>
        <v>904.41859962000001</v>
      </c>
      <c r="E205" s="43">
        <f>IF($A205="","",INDEX('СЭС АТС НЦЗ'!$C$39:$C$782,1+(E$216-1)+(ROW()-185)*24,1))</f>
        <v>906.15137005999998</v>
      </c>
      <c r="F205" s="43">
        <f>IF($A205="","",INDEX('СЭС АТС НЦЗ'!$C$39:$C$782,1+(F$216-1)+(ROW()-185)*24,1))</f>
        <v>902.82789218999994</v>
      </c>
      <c r="G205" s="43">
        <f>IF($A205="","",INDEX('СЭС АТС НЦЗ'!$C$39:$C$782,1+(G$216-1)+(ROW()-185)*24,1))</f>
        <v>900.54616175000001</v>
      </c>
      <c r="H205" s="43">
        <f>IF($A205="","",INDEX('СЭС АТС НЦЗ'!$C$39:$C$782,1+(H$216-1)+(ROW()-185)*24,1))</f>
        <v>900.96345045999999</v>
      </c>
      <c r="I205" s="43">
        <f>IF($A205="","",INDEX('СЭС АТС НЦЗ'!$C$39:$C$782,1+(I$216-1)+(ROW()-185)*24,1))</f>
        <v>1050.4701807199999</v>
      </c>
      <c r="J205" s="43">
        <f>IF($A205="","",INDEX('СЭС АТС НЦЗ'!$C$39:$C$782,1+(J$216-1)+(ROW()-185)*24,1))</f>
        <v>1048.75717173</v>
      </c>
      <c r="K205" s="43">
        <f>IF($A205="","",INDEX('СЭС АТС НЦЗ'!$C$39:$C$782,1+(K$216-1)+(ROW()-185)*24,1))</f>
        <v>1057.9475710700001</v>
      </c>
      <c r="L205" s="43">
        <f>IF($A205="","",INDEX('СЭС АТС НЦЗ'!$C$39:$C$782,1+(L$216-1)+(ROW()-185)*24,1))</f>
        <v>1051.18010749</v>
      </c>
      <c r="M205" s="43">
        <f>IF($A205="","",INDEX('СЭС АТС НЦЗ'!$C$39:$C$782,1+(M$216-1)+(ROW()-185)*24,1))</f>
        <v>1044.0032326600001</v>
      </c>
      <c r="N205" s="43">
        <f>IF($A205="","",INDEX('СЭС АТС НЦЗ'!$C$39:$C$782,1+(N$216-1)+(ROW()-185)*24,1))</f>
        <v>1060.81833708</v>
      </c>
      <c r="O205" s="43">
        <f>IF($A205="","",INDEX('СЭС АТС НЦЗ'!$C$39:$C$782,1+(O$216-1)+(ROW()-185)*24,1))</f>
        <v>1067.19016369</v>
      </c>
      <c r="P205" s="43">
        <f>IF($A205="","",INDEX('СЭС АТС НЦЗ'!$C$39:$C$782,1+(P$216-1)+(ROW()-185)*24,1))</f>
        <v>1064.7441298700001</v>
      </c>
      <c r="Q205" s="43">
        <f>IF($A205="","",INDEX('СЭС АТС НЦЗ'!$C$39:$C$782,1+(Q$216-1)+(ROW()-185)*24,1))</f>
        <v>1067.01884249</v>
      </c>
      <c r="R205" s="43">
        <f>IF($A205="","",INDEX('СЭС АТС НЦЗ'!$C$39:$C$782,1+(R$216-1)+(ROW()-185)*24,1))</f>
        <v>1070.8176425300001</v>
      </c>
      <c r="S205" s="43">
        <f>IF($A205="","",INDEX('СЭС АТС НЦЗ'!$C$39:$C$782,1+(S$216-1)+(ROW()-185)*24,1))</f>
        <v>1068.04396554</v>
      </c>
      <c r="T205" s="43">
        <f>IF($A205="","",INDEX('СЭС АТС НЦЗ'!$C$39:$C$782,1+(T$216-1)+(ROW()-185)*24,1))</f>
        <v>1062.4197988599999</v>
      </c>
      <c r="U205" s="43">
        <f>IF($A205="","",INDEX('СЭС АТС НЦЗ'!$C$39:$C$782,1+(U$216-1)+(ROW()-185)*24,1))</f>
        <v>1055.4506153899999</v>
      </c>
      <c r="V205" s="43">
        <f>IF($A205="","",INDEX('СЭС АТС НЦЗ'!$C$39:$C$782,1+(V$216-1)+(ROW()-185)*24,1))</f>
        <v>1073.29435186</v>
      </c>
      <c r="W205" s="43">
        <f>IF($A205="","",INDEX('СЭС АТС НЦЗ'!$C$39:$C$782,1+(W$216-1)+(ROW()-185)*24,1))</f>
        <v>1068.7777833</v>
      </c>
      <c r="X205" s="43">
        <f>IF($A205="","",INDEX('СЭС АТС НЦЗ'!$C$39:$C$782,1+(X$216-1)+(ROW()-185)*24,1))</f>
        <v>1408.25065477</v>
      </c>
      <c r="Y205" s="43">
        <f>IF($A205="","",INDEX('СЭС АТС НЦЗ'!$C$39:$C$782,1+(Y$216-1)+(ROW()-185)*24,1))</f>
        <v>1074.00096975</v>
      </c>
    </row>
    <row r="206" spans="1:25" ht="15.75" x14ac:dyDescent="0.25">
      <c r="A206" s="41">
        <v>22</v>
      </c>
      <c r="B206" s="43">
        <f>IF($A206="","",INDEX('СЭС АТС НЦЗ'!$C$39:$C$782,1+(B$216-1)+(ROW()-185)*24,1))</f>
        <v>1069.7421586800001</v>
      </c>
      <c r="C206" s="43">
        <f>IF($A206="","",INDEX('СЭС АТС НЦЗ'!$C$39:$C$782,1+(C$216-1)+(ROW()-185)*24,1))</f>
        <v>1072.8820208100001</v>
      </c>
      <c r="D206" s="43">
        <f>IF($A206="","",INDEX('СЭС АТС НЦЗ'!$C$39:$C$782,1+(D$216-1)+(ROW()-185)*24,1))</f>
        <v>1070.2985613200001</v>
      </c>
      <c r="E206" s="43">
        <f>IF($A206="","",INDEX('СЭС АТС НЦЗ'!$C$39:$C$782,1+(E$216-1)+(ROW()-185)*24,1))</f>
        <v>1068.69745504</v>
      </c>
      <c r="F206" s="43">
        <f>IF($A206="","",INDEX('СЭС АТС НЦЗ'!$C$39:$C$782,1+(F$216-1)+(ROW()-185)*24,1))</f>
        <v>1068.25573435</v>
      </c>
      <c r="G206" s="43">
        <f>IF($A206="","",INDEX('СЭС АТС НЦЗ'!$C$39:$C$782,1+(G$216-1)+(ROW()-185)*24,1))</f>
        <v>1064.31534141</v>
      </c>
      <c r="H206" s="43">
        <f>IF($A206="","",INDEX('СЭС АТС НЦЗ'!$C$39:$C$782,1+(H$216-1)+(ROW()-185)*24,1))</f>
        <v>1062.6970358900001</v>
      </c>
      <c r="I206" s="43">
        <f>IF($A206="","",INDEX('СЭС АТС НЦЗ'!$C$39:$C$782,1+(I$216-1)+(ROW()-185)*24,1))</f>
        <v>772.33917646999998</v>
      </c>
      <c r="J206" s="43">
        <f>IF($A206="","",INDEX('СЭС АТС НЦЗ'!$C$39:$C$782,1+(J$216-1)+(ROW()-185)*24,1))</f>
        <v>779.62715556000001</v>
      </c>
      <c r="K206" s="43">
        <f>IF($A206="","",INDEX('СЭС АТС НЦЗ'!$C$39:$C$782,1+(K$216-1)+(ROW()-185)*24,1))</f>
        <v>782.94957336000004</v>
      </c>
      <c r="L206" s="43">
        <f>IF($A206="","",INDEX('СЭС АТС НЦЗ'!$C$39:$C$782,1+(L$216-1)+(ROW()-185)*24,1))</f>
        <v>780.06155723999996</v>
      </c>
      <c r="M206" s="43">
        <f>IF($A206="","",INDEX('СЭС АТС НЦЗ'!$C$39:$C$782,1+(M$216-1)+(ROW()-185)*24,1))</f>
        <v>772.82568806999996</v>
      </c>
      <c r="N206" s="43">
        <f>IF($A206="","",INDEX('СЭС АТС НЦЗ'!$C$39:$C$782,1+(N$216-1)+(ROW()-185)*24,1))</f>
        <v>776.69882381000002</v>
      </c>
      <c r="O206" s="43">
        <f>IF($A206="","",INDEX('СЭС АТС НЦЗ'!$C$39:$C$782,1+(O$216-1)+(ROW()-185)*24,1))</f>
        <v>780.85966896000002</v>
      </c>
      <c r="P206" s="43">
        <f>IF($A206="","",INDEX('СЭС АТС НЦЗ'!$C$39:$C$782,1+(P$216-1)+(ROW()-185)*24,1))</f>
        <v>771.39287464999995</v>
      </c>
      <c r="Q206" s="43">
        <f>IF($A206="","",INDEX('СЭС АТС НЦЗ'!$C$39:$C$782,1+(Q$216-1)+(ROW()-185)*24,1))</f>
        <v>781.45396362999998</v>
      </c>
      <c r="R206" s="43">
        <f>IF($A206="","",INDEX('СЭС АТС НЦЗ'!$C$39:$C$782,1+(R$216-1)+(ROW()-185)*24,1))</f>
        <v>781.29422250000005</v>
      </c>
      <c r="S206" s="43">
        <f>IF($A206="","",INDEX('СЭС АТС НЦЗ'!$C$39:$C$782,1+(S$216-1)+(ROW()-185)*24,1))</f>
        <v>776.75255920999996</v>
      </c>
      <c r="T206" s="43">
        <f>IF($A206="","",INDEX('СЭС АТС НЦЗ'!$C$39:$C$782,1+(T$216-1)+(ROW()-185)*24,1))</f>
        <v>784.28165731000001</v>
      </c>
      <c r="U206" s="43">
        <f>IF($A206="","",INDEX('СЭС АТС НЦЗ'!$C$39:$C$782,1+(U$216-1)+(ROW()-185)*24,1))</f>
        <v>781.08684892999997</v>
      </c>
      <c r="V206" s="43">
        <f>IF($A206="","",INDEX('СЭС АТС НЦЗ'!$C$39:$C$782,1+(V$216-1)+(ROW()-185)*24,1))</f>
        <v>781.59487024999999</v>
      </c>
      <c r="W206" s="43">
        <f>IF($A206="","",INDEX('СЭС АТС НЦЗ'!$C$39:$C$782,1+(W$216-1)+(ROW()-185)*24,1))</f>
        <v>784.34009584</v>
      </c>
      <c r="X206" s="43">
        <f>IF($A206="","",INDEX('СЭС АТС НЦЗ'!$C$39:$C$782,1+(X$216-1)+(ROW()-185)*24,1))</f>
        <v>785.03824554000005</v>
      </c>
      <c r="Y206" s="43">
        <f>IF($A206="","",INDEX('СЭС АТС НЦЗ'!$C$39:$C$782,1+(Y$216-1)+(ROW()-185)*24,1))</f>
        <v>780.69597667999994</v>
      </c>
    </row>
    <row r="207" spans="1:25" ht="15.75" x14ac:dyDescent="0.25">
      <c r="A207" s="41">
        <v>23</v>
      </c>
      <c r="B207" s="43">
        <f>IF($A207="","",INDEX('СЭС АТС НЦЗ'!$C$39:$C$782,1+(B$216-1)+(ROW()-185)*24,1))</f>
        <v>777.71441378999998</v>
      </c>
      <c r="C207" s="43">
        <f>IF($A207="","",INDEX('СЭС АТС НЦЗ'!$C$39:$C$782,1+(C$216-1)+(ROW()-185)*24,1))</f>
        <v>772.13425983000002</v>
      </c>
      <c r="D207" s="43">
        <f>IF($A207="","",INDEX('СЭС АТС НЦЗ'!$C$39:$C$782,1+(D$216-1)+(ROW()-185)*24,1))</f>
        <v>768.51946898000006</v>
      </c>
      <c r="E207" s="43">
        <f>IF($A207="","",INDEX('СЭС АТС НЦЗ'!$C$39:$C$782,1+(E$216-1)+(ROW()-185)*24,1))</f>
        <v>769.02482891</v>
      </c>
      <c r="F207" s="43">
        <f>IF($A207="","",INDEX('СЭС АТС НЦЗ'!$C$39:$C$782,1+(F$216-1)+(ROW()-185)*24,1))</f>
        <v>773.9513359</v>
      </c>
      <c r="G207" s="43">
        <f>IF($A207="","",INDEX('СЭС АТС НЦЗ'!$C$39:$C$782,1+(G$216-1)+(ROW()-185)*24,1))</f>
        <v>772.78593866000006</v>
      </c>
      <c r="H207" s="43">
        <f>IF($A207="","",INDEX('СЭС АТС НЦЗ'!$C$39:$C$782,1+(H$216-1)+(ROW()-185)*24,1))</f>
        <v>773.36542452000003</v>
      </c>
      <c r="I207" s="43">
        <f>IF($A207="","",INDEX('СЭС АТС НЦЗ'!$C$39:$C$782,1+(I$216-1)+(ROW()-185)*24,1))</f>
        <v>811.14311437000003</v>
      </c>
      <c r="J207" s="43">
        <f>IF($A207="","",INDEX('СЭС АТС НЦЗ'!$C$39:$C$782,1+(J$216-1)+(ROW()-185)*24,1))</f>
        <v>800.62330295000004</v>
      </c>
      <c r="K207" s="43">
        <f>IF($A207="","",INDEX('СЭС АТС НЦЗ'!$C$39:$C$782,1+(K$216-1)+(ROW()-185)*24,1))</f>
        <v>806.77824247000001</v>
      </c>
      <c r="L207" s="43">
        <f>IF($A207="","",INDEX('СЭС АТС НЦЗ'!$C$39:$C$782,1+(L$216-1)+(ROW()-185)*24,1))</f>
        <v>814.36660172999996</v>
      </c>
      <c r="M207" s="43">
        <f>IF($A207="","",INDEX('СЭС АТС НЦЗ'!$C$39:$C$782,1+(M$216-1)+(ROW()-185)*24,1))</f>
        <v>805.30097826999997</v>
      </c>
      <c r="N207" s="43">
        <f>IF($A207="","",INDEX('СЭС АТС НЦЗ'!$C$39:$C$782,1+(N$216-1)+(ROW()-185)*24,1))</f>
        <v>801.55389375000004</v>
      </c>
      <c r="O207" s="43">
        <f>IF($A207="","",INDEX('СЭС АТС НЦЗ'!$C$39:$C$782,1+(O$216-1)+(ROW()-185)*24,1))</f>
        <v>810.46438825999996</v>
      </c>
      <c r="P207" s="43">
        <f>IF($A207="","",INDEX('СЭС АТС НЦЗ'!$C$39:$C$782,1+(P$216-1)+(ROW()-185)*24,1))</f>
        <v>819.98896968999998</v>
      </c>
      <c r="Q207" s="43">
        <f>IF($A207="","",INDEX('СЭС АТС НЦЗ'!$C$39:$C$782,1+(Q$216-1)+(ROW()-185)*24,1))</f>
        <v>822.04362827</v>
      </c>
      <c r="R207" s="43">
        <f>IF($A207="","",INDEX('СЭС АТС НЦЗ'!$C$39:$C$782,1+(R$216-1)+(ROW()-185)*24,1))</f>
        <v>812.29560736999997</v>
      </c>
      <c r="S207" s="43">
        <f>IF($A207="","",INDEX('СЭС АТС НЦЗ'!$C$39:$C$782,1+(S$216-1)+(ROW()-185)*24,1))</f>
        <v>817.05368682000005</v>
      </c>
      <c r="T207" s="43">
        <f>IF($A207="","",INDEX('СЭС АТС НЦЗ'!$C$39:$C$782,1+(T$216-1)+(ROW()-185)*24,1))</f>
        <v>814.81672921999996</v>
      </c>
      <c r="U207" s="43">
        <f>IF($A207="","",INDEX('СЭС АТС НЦЗ'!$C$39:$C$782,1+(U$216-1)+(ROW()-185)*24,1))</f>
        <v>815.16993216000003</v>
      </c>
      <c r="V207" s="43">
        <f>IF($A207="","",INDEX('СЭС АТС НЦЗ'!$C$39:$C$782,1+(V$216-1)+(ROW()-185)*24,1))</f>
        <v>817.05117313999995</v>
      </c>
      <c r="W207" s="43">
        <f>IF($A207="","",INDEX('СЭС АТС НЦЗ'!$C$39:$C$782,1+(W$216-1)+(ROW()-185)*24,1))</f>
        <v>822.62720611999998</v>
      </c>
      <c r="X207" s="43">
        <f>IF($A207="","",INDEX('СЭС АТС НЦЗ'!$C$39:$C$782,1+(X$216-1)+(ROW()-185)*24,1))</f>
        <v>826.94323367000004</v>
      </c>
      <c r="Y207" s="43">
        <f>IF($A207="","",INDEX('СЭС АТС НЦЗ'!$C$39:$C$782,1+(Y$216-1)+(ROW()-185)*24,1))</f>
        <v>883.44792681000001</v>
      </c>
    </row>
    <row r="208" spans="1:25" ht="15.75" x14ac:dyDescent="0.25">
      <c r="A208" s="41">
        <v>24</v>
      </c>
      <c r="B208" s="43">
        <f>IF($A208="","",INDEX('СЭС АТС НЦЗ'!$C$39:$C$782,1+(B$216-1)+(ROW()-185)*24,1))</f>
        <v>834.94148761999998</v>
      </c>
      <c r="C208" s="43">
        <f>IF($A208="","",INDEX('СЭС АТС НЦЗ'!$C$39:$C$782,1+(C$216-1)+(ROW()-185)*24,1))</f>
        <v>828.24254555000005</v>
      </c>
      <c r="D208" s="43">
        <f>IF($A208="","",INDEX('СЭС АТС НЦЗ'!$C$39:$C$782,1+(D$216-1)+(ROW()-185)*24,1))</f>
        <v>818.83639516999995</v>
      </c>
      <c r="E208" s="43">
        <f>IF($A208="","",INDEX('СЭС АТС НЦЗ'!$C$39:$C$782,1+(E$216-1)+(ROW()-185)*24,1))</f>
        <v>820.71807661000003</v>
      </c>
      <c r="F208" s="43">
        <f>IF($A208="","",INDEX('СЭС АТС НЦЗ'!$C$39:$C$782,1+(F$216-1)+(ROW()-185)*24,1))</f>
        <v>819.74684027000001</v>
      </c>
      <c r="G208" s="43">
        <f>IF($A208="","",INDEX('СЭС АТС НЦЗ'!$C$39:$C$782,1+(G$216-1)+(ROW()-185)*24,1))</f>
        <v>817.93583331000002</v>
      </c>
      <c r="H208" s="43">
        <f>IF($A208="","",INDEX('СЭС АТС НЦЗ'!$C$39:$C$782,1+(H$216-1)+(ROW()-185)*24,1))</f>
        <v>817.23236430999998</v>
      </c>
      <c r="I208" s="43">
        <f>IF($A208="","",INDEX('СЭС АТС НЦЗ'!$C$39:$C$782,1+(I$216-1)+(ROW()-185)*24,1))</f>
        <v>945.06056375000003</v>
      </c>
      <c r="J208" s="43">
        <f>IF($A208="","",INDEX('СЭС АТС НЦЗ'!$C$39:$C$782,1+(J$216-1)+(ROW()-185)*24,1))</f>
        <v>944.48941550999996</v>
      </c>
      <c r="K208" s="43">
        <f>IF($A208="","",INDEX('СЭС АТС НЦЗ'!$C$39:$C$782,1+(K$216-1)+(ROW()-185)*24,1))</f>
        <v>950.65299153000001</v>
      </c>
      <c r="L208" s="43">
        <f>IF($A208="","",INDEX('СЭС АТС НЦЗ'!$C$39:$C$782,1+(L$216-1)+(ROW()-185)*24,1))</f>
        <v>958.31116185999997</v>
      </c>
      <c r="M208" s="43">
        <f>IF($A208="","",INDEX('СЭС АТС НЦЗ'!$C$39:$C$782,1+(M$216-1)+(ROW()-185)*24,1))</f>
        <v>957.46212709999998</v>
      </c>
      <c r="N208" s="43">
        <f>IF($A208="","",INDEX('СЭС АТС НЦЗ'!$C$39:$C$782,1+(N$216-1)+(ROW()-185)*24,1))</f>
        <v>963.88551968000002</v>
      </c>
      <c r="O208" s="43">
        <f>IF($A208="","",INDEX('СЭС АТС НЦЗ'!$C$39:$C$782,1+(O$216-1)+(ROW()-185)*24,1))</f>
        <v>969.02667435000001</v>
      </c>
      <c r="P208" s="43">
        <f>IF($A208="","",INDEX('СЭС АТС НЦЗ'!$C$39:$C$782,1+(P$216-1)+(ROW()-185)*24,1))</f>
        <v>954.95736710000006</v>
      </c>
      <c r="Q208" s="43">
        <f>IF($A208="","",INDEX('СЭС АТС НЦЗ'!$C$39:$C$782,1+(Q$216-1)+(ROW()-185)*24,1))</f>
        <v>968.26599303</v>
      </c>
      <c r="R208" s="43">
        <f>IF($A208="","",INDEX('СЭС АТС НЦЗ'!$C$39:$C$782,1+(R$216-1)+(ROW()-185)*24,1))</f>
        <v>969.64512127</v>
      </c>
      <c r="S208" s="43">
        <f>IF($A208="","",INDEX('СЭС АТС НЦЗ'!$C$39:$C$782,1+(S$216-1)+(ROW()-185)*24,1))</f>
        <v>970.29280071000005</v>
      </c>
      <c r="T208" s="43">
        <f>IF($A208="","",INDEX('СЭС АТС НЦЗ'!$C$39:$C$782,1+(T$216-1)+(ROW()-185)*24,1))</f>
        <v>971.29274401999999</v>
      </c>
      <c r="U208" s="43">
        <f>IF($A208="","",INDEX('СЭС АТС НЦЗ'!$C$39:$C$782,1+(U$216-1)+(ROW()-185)*24,1))</f>
        <v>966.77700589000005</v>
      </c>
      <c r="V208" s="43">
        <f>IF($A208="","",INDEX('СЭС АТС НЦЗ'!$C$39:$C$782,1+(V$216-1)+(ROW()-185)*24,1))</f>
        <v>967.40922488000001</v>
      </c>
      <c r="W208" s="43">
        <f>IF($A208="","",INDEX('СЭС АТС НЦЗ'!$C$39:$C$782,1+(W$216-1)+(ROW()-185)*24,1))</f>
        <v>968.10570990999997</v>
      </c>
      <c r="X208" s="43">
        <f>IF($A208="","",INDEX('СЭС АТС НЦЗ'!$C$39:$C$782,1+(X$216-1)+(ROW()-185)*24,1))</f>
        <v>998.98254926000004</v>
      </c>
      <c r="Y208" s="43">
        <f>IF($A208="","",INDEX('СЭС АТС НЦЗ'!$C$39:$C$782,1+(Y$216-1)+(ROW()-185)*24,1))</f>
        <v>976.20815997</v>
      </c>
    </row>
    <row r="209" spans="1:26" ht="15.75" x14ac:dyDescent="0.25">
      <c r="A209" s="41">
        <v>25</v>
      </c>
      <c r="B209" s="43">
        <f>IF($A209="","",INDEX('СЭС АТС НЦЗ'!$C$39:$C$782,1+(B$216-1)+(ROW()-185)*24,1))</f>
        <v>975.54739854000002</v>
      </c>
      <c r="C209" s="43">
        <f>IF($A209="","",INDEX('СЭС АТС НЦЗ'!$C$39:$C$782,1+(C$216-1)+(ROW()-185)*24,1))</f>
        <v>961.64546290999999</v>
      </c>
      <c r="D209" s="43">
        <f>IF($A209="","",INDEX('СЭС АТС НЦЗ'!$C$39:$C$782,1+(D$216-1)+(ROW()-185)*24,1))</f>
        <v>954.65715799999998</v>
      </c>
      <c r="E209" s="43">
        <f>IF($A209="","",INDEX('СЭС АТС НЦЗ'!$C$39:$C$782,1+(E$216-1)+(ROW()-185)*24,1))</f>
        <v>955.57409495000002</v>
      </c>
      <c r="F209" s="43">
        <f>IF($A209="","",INDEX('СЭС АТС НЦЗ'!$C$39:$C$782,1+(F$216-1)+(ROW()-185)*24,1))</f>
        <v>948.75372910999999</v>
      </c>
      <c r="G209" s="43">
        <f>IF($A209="","",INDEX('СЭС АТС НЦЗ'!$C$39:$C$782,1+(G$216-1)+(ROW()-185)*24,1))</f>
        <v>950.08297275999996</v>
      </c>
      <c r="H209" s="43">
        <f>IF($A209="","",INDEX('СЭС АТС НЦЗ'!$C$39:$C$782,1+(H$216-1)+(ROW()-185)*24,1))</f>
        <v>952.61906255999997</v>
      </c>
      <c r="I209" s="43">
        <f>IF($A209="","",INDEX('СЭС АТС НЦЗ'!$C$39:$C$782,1+(I$216-1)+(ROW()-185)*24,1))</f>
        <v>989.71961403</v>
      </c>
      <c r="J209" s="43">
        <f>IF($A209="","",INDEX('СЭС АТС НЦЗ'!$C$39:$C$782,1+(J$216-1)+(ROW()-185)*24,1))</f>
        <v>989.63627068000005</v>
      </c>
      <c r="K209" s="43">
        <f>IF($A209="","",INDEX('СЭС АТС НЦЗ'!$C$39:$C$782,1+(K$216-1)+(ROW()-185)*24,1))</f>
        <v>995.07375503000003</v>
      </c>
      <c r="L209" s="43">
        <f>IF($A209="","",INDEX('СЭС АТС НЦЗ'!$C$39:$C$782,1+(L$216-1)+(ROW()-185)*24,1))</f>
        <v>997.27133097000001</v>
      </c>
      <c r="M209" s="43">
        <f>IF($A209="","",INDEX('СЭС АТС НЦЗ'!$C$39:$C$782,1+(M$216-1)+(ROW()-185)*24,1))</f>
        <v>985.36596014999998</v>
      </c>
      <c r="N209" s="43">
        <f>IF($A209="","",INDEX('СЭС АТС НЦЗ'!$C$39:$C$782,1+(N$216-1)+(ROW()-185)*24,1))</f>
        <v>992.39302878000001</v>
      </c>
      <c r="O209" s="43">
        <f>IF($A209="","",INDEX('СЭС АТС НЦЗ'!$C$39:$C$782,1+(O$216-1)+(ROW()-185)*24,1))</f>
        <v>997.26725755999996</v>
      </c>
      <c r="P209" s="43">
        <f>IF($A209="","",INDEX('СЭС АТС НЦЗ'!$C$39:$C$782,1+(P$216-1)+(ROW()-185)*24,1))</f>
        <v>989.03768047000005</v>
      </c>
      <c r="Q209" s="43">
        <f>IF($A209="","",INDEX('СЭС АТС НЦЗ'!$C$39:$C$782,1+(Q$216-1)+(ROW()-185)*24,1))</f>
        <v>994.14156959000002</v>
      </c>
      <c r="R209" s="43">
        <f>IF($A209="","",INDEX('СЭС АТС НЦЗ'!$C$39:$C$782,1+(R$216-1)+(ROW()-185)*24,1))</f>
        <v>992.22402750000003</v>
      </c>
      <c r="S209" s="43">
        <f>IF($A209="","",INDEX('СЭС АТС НЦЗ'!$C$39:$C$782,1+(S$216-1)+(ROW()-185)*24,1))</f>
        <v>993.29500793</v>
      </c>
      <c r="T209" s="43">
        <f>IF($A209="","",INDEX('СЭС АТС НЦЗ'!$C$39:$C$782,1+(T$216-1)+(ROW()-185)*24,1))</f>
        <v>988.48139614000002</v>
      </c>
      <c r="U209" s="43">
        <f>IF($A209="","",INDEX('СЭС АТС НЦЗ'!$C$39:$C$782,1+(U$216-1)+(ROW()-185)*24,1))</f>
        <v>991.74345678999998</v>
      </c>
      <c r="V209" s="43">
        <f>IF($A209="","",INDEX('СЭС АТС НЦЗ'!$C$39:$C$782,1+(V$216-1)+(ROW()-185)*24,1))</f>
        <v>994.84682397999995</v>
      </c>
      <c r="W209" s="43">
        <f>IF($A209="","",INDEX('СЭС АТС НЦЗ'!$C$39:$C$782,1+(W$216-1)+(ROW()-185)*24,1))</f>
        <v>997.89332870999999</v>
      </c>
      <c r="X209" s="43">
        <f>IF($A209="","",INDEX('СЭС АТС НЦЗ'!$C$39:$C$782,1+(X$216-1)+(ROW()-185)*24,1))</f>
        <v>1015.0888595500001</v>
      </c>
      <c r="Y209" s="43">
        <f>IF($A209="","",INDEX('СЭС АТС НЦЗ'!$C$39:$C$782,1+(Y$216-1)+(ROW()-185)*24,1))</f>
        <v>1011.56983071</v>
      </c>
    </row>
    <row r="210" spans="1:26" ht="15.75" x14ac:dyDescent="0.25">
      <c r="A210" s="41">
        <v>26</v>
      </c>
      <c r="B210" s="43">
        <f>IF($A210="","",INDEX('СЭС АТС НЦЗ'!$C$39:$C$782,1+(B$216-1)+(ROW()-185)*24,1))</f>
        <v>1004.0548068099999</v>
      </c>
      <c r="C210" s="43">
        <f>IF($A210="","",INDEX('СЭС АТС НЦЗ'!$C$39:$C$782,1+(C$216-1)+(ROW()-185)*24,1))</f>
        <v>988.20027721999998</v>
      </c>
      <c r="D210" s="43">
        <f>IF($A210="","",INDEX('СЭС АТС НЦЗ'!$C$39:$C$782,1+(D$216-1)+(ROW()-185)*24,1))</f>
        <v>982.86783419999995</v>
      </c>
      <c r="E210" s="43">
        <f>IF($A210="","",INDEX('СЭС АТС НЦЗ'!$C$39:$C$782,1+(E$216-1)+(ROW()-185)*24,1))</f>
        <v>987.84951043000001</v>
      </c>
      <c r="F210" s="43">
        <f>IF($A210="","",INDEX('СЭС АТС НЦЗ'!$C$39:$C$782,1+(F$216-1)+(ROW()-185)*24,1))</f>
        <v>993.41421404000005</v>
      </c>
      <c r="G210" s="43">
        <f>IF($A210="","",INDEX('СЭС АТС НЦЗ'!$C$39:$C$782,1+(G$216-1)+(ROW()-185)*24,1))</f>
        <v>981.29830575999995</v>
      </c>
      <c r="H210" s="43">
        <f>IF($A210="","",INDEX('СЭС АТС НЦЗ'!$C$39:$C$782,1+(H$216-1)+(ROW()-185)*24,1))</f>
        <v>988.53252117</v>
      </c>
      <c r="I210" s="43">
        <f>IF($A210="","",INDEX('СЭС АТС НЦЗ'!$C$39:$C$782,1+(I$216-1)+(ROW()-185)*24,1))</f>
        <v>989.76908958000001</v>
      </c>
      <c r="J210" s="43">
        <f>IF($A210="","",INDEX('СЭС АТС НЦЗ'!$C$39:$C$782,1+(J$216-1)+(ROW()-185)*24,1))</f>
        <v>990.01956872999995</v>
      </c>
      <c r="K210" s="43">
        <f>IF($A210="","",INDEX('СЭС АТС НЦЗ'!$C$39:$C$782,1+(K$216-1)+(ROW()-185)*24,1))</f>
        <v>990.60678631999997</v>
      </c>
      <c r="L210" s="43">
        <f>IF($A210="","",INDEX('СЭС АТС НЦЗ'!$C$39:$C$782,1+(L$216-1)+(ROW()-185)*24,1))</f>
        <v>1005.00959676</v>
      </c>
      <c r="M210" s="43">
        <f>IF($A210="","",INDEX('СЭС АТС НЦЗ'!$C$39:$C$782,1+(M$216-1)+(ROW()-185)*24,1))</f>
        <v>1006.5692728</v>
      </c>
      <c r="N210" s="43">
        <f>IF($A210="","",INDEX('СЭС АТС НЦЗ'!$C$39:$C$782,1+(N$216-1)+(ROW()-185)*24,1))</f>
        <v>1013.86507551</v>
      </c>
      <c r="O210" s="43">
        <f>IF($A210="","",INDEX('СЭС АТС НЦЗ'!$C$39:$C$782,1+(O$216-1)+(ROW()-185)*24,1))</f>
        <v>1015.81233289</v>
      </c>
      <c r="P210" s="43">
        <f>IF($A210="","",INDEX('СЭС АТС НЦЗ'!$C$39:$C$782,1+(P$216-1)+(ROW()-185)*24,1))</f>
        <v>1000.3224255600001</v>
      </c>
      <c r="Q210" s="43">
        <f>IF($A210="","",INDEX('СЭС АТС НЦЗ'!$C$39:$C$782,1+(Q$216-1)+(ROW()-185)*24,1))</f>
        <v>1008.03740967</v>
      </c>
      <c r="R210" s="43">
        <f>IF($A210="","",INDEX('СЭС АТС НЦЗ'!$C$39:$C$782,1+(R$216-1)+(ROW()-185)*24,1))</f>
        <v>1016.99128559</v>
      </c>
      <c r="S210" s="43">
        <f>IF($A210="","",INDEX('СЭС АТС НЦЗ'!$C$39:$C$782,1+(S$216-1)+(ROW()-185)*24,1))</f>
        <v>1033.6585066800001</v>
      </c>
      <c r="T210" s="43">
        <f>IF($A210="","",INDEX('СЭС АТС НЦЗ'!$C$39:$C$782,1+(T$216-1)+(ROW()-185)*24,1))</f>
        <v>1015.13289637</v>
      </c>
      <c r="U210" s="43">
        <f>IF($A210="","",INDEX('СЭС АТС НЦЗ'!$C$39:$C$782,1+(U$216-1)+(ROW()-185)*24,1))</f>
        <v>1010.69075863</v>
      </c>
      <c r="V210" s="43">
        <f>IF($A210="","",INDEX('СЭС АТС НЦЗ'!$C$39:$C$782,1+(V$216-1)+(ROW()-185)*24,1))</f>
        <v>1009.11502288</v>
      </c>
      <c r="W210" s="43">
        <f>IF($A210="","",INDEX('СЭС АТС НЦЗ'!$C$39:$C$782,1+(W$216-1)+(ROW()-185)*24,1))</f>
        <v>1016.93896131</v>
      </c>
      <c r="X210" s="43">
        <f>IF($A210="","",INDEX('СЭС АТС НЦЗ'!$C$39:$C$782,1+(X$216-1)+(ROW()-185)*24,1))</f>
        <v>1023.8666704</v>
      </c>
      <c r="Y210" s="43">
        <f>IF($A210="","",INDEX('СЭС АТС НЦЗ'!$C$39:$C$782,1+(Y$216-1)+(ROW()-185)*24,1))</f>
        <v>1022.2389624800001</v>
      </c>
    </row>
    <row r="211" spans="1:26" ht="15.75" x14ac:dyDescent="0.25">
      <c r="A211" s="41">
        <v>27</v>
      </c>
      <c r="B211" s="43">
        <f>IF($A211="","",INDEX('СЭС АТС НЦЗ'!$C$39:$C$782,1+(B$216-1)+(ROW()-185)*24,1))</f>
        <v>1020.29060063</v>
      </c>
      <c r="C211" s="43">
        <f>IF($A211="","",INDEX('СЭС АТС НЦЗ'!$C$39:$C$782,1+(C$216-1)+(ROW()-185)*24,1))</f>
        <v>1005.79876524</v>
      </c>
      <c r="D211" s="43">
        <f>IF($A211="","",INDEX('СЭС АТС НЦЗ'!$C$39:$C$782,1+(D$216-1)+(ROW()-185)*24,1))</f>
        <v>993.69548307000002</v>
      </c>
      <c r="E211" s="43">
        <f>IF($A211="","",INDEX('СЭС АТС НЦЗ'!$C$39:$C$782,1+(E$216-1)+(ROW()-185)*24,1))</f>
        <v>999.28565235999997</v>
      </c>
      <c r="F211" s="43">
        <f>IF($A211="","",INDEX('СЭС АТС НЦЗ'!$C$39:$C$782,1+(F$216-1)+(ROW()-185)*24,1))</f>
        <v>995.86692081000001</v>
      </c>
      <c r="G211" s="43">
        <f>IF($A211="","",INDEX('СЭС АТС НЦЗ'!$C$39:$C$782,1+(G$216-1)+(ROW()-185)*24,1))</f>
        <v>995.88427614</v>
      </c>
      <c r="H211" s="43">
        <f>IF($A211="","",INDEX('СЭС АТС НЦЗ'!$C$39:$C$782,1+(H$216-1)+(ROW()-185)*24,1))</f>
        <v>990.21657696</v>
      </c>
      <c r="I211" s="43">
        <f>IF($A211="","",INDEX('СЭС АТС НЦЗ'!$C$39:$C$782,1+(I$216-1)+(ROW()-185)*24,1))</f>
        <v>889.61402593000003</v>
      </c>
      <c r="J211" s="43">
        <f>IF($A211="","",INDEX('СЭС АТС НЦЗ'!$C$39:$C$782,1+(J$216-1)+(ROW()-185)*24,1))</f>
        <v>889.85398801999997</v>
      </c>
      <c r="K211" s="43">
        <f>IF($A211="","",INDEX('СЭС АТС НЦЗ'!$C$39:$C$782,1+(K$216-1)+(ROW()-185)*24,1))</f>
        <v>901.06013856000004</v>
      </c>
      <c r="L211" s="43">
        <f>IF($A211="","",INDEX('СЭС АТС НЦЗ'!$C$39:$C$782,1+(L$216-1)+(ROW()-185)*24,1))</f>
        <v>900.49520587999996</v>
      </c>
      <c r="M211" s="43">
        <f>IF($A211="","",INDEX('СЭС АТС НЦЗ'!$C$39:$C$782,1+(M$216-1)+(ROW()-185)*24,1))</f>
        <v>897.63486188000002</v>
      </c>
      <c r="N211" s="43">
        <f>IF($A211="","",INDEX('СЭС АТС НЦЗ'!$C$39:$C$782,1+(N$216-1)+(ROW()-185)*24,1))</f>
        <v>906.61206589999995</v>
      </c>
      <c r="O211" s="43">
        <f>IF($A211="","",INDEX('СЭС АТС НЦЗ'!$C$39:$C$782,1+(O$216-1)+(ROW()-185)*24,1))</f>
        <v>904.71474780999995</v>
      </c>
      <c r="P211" s="43">
        <f>IF($A211="","",INDEX('СЭС АТС НЦЗ'!$C$39:$C$782,1+(P$216-1)+(ROW()-185)*24,1))</f>
        <v>904.44752119999998</v>
      </c>
      <c r="Q211" s="43">
        <f>IF($A211="","",INDEX('СЭС АТС НЦЗ'!$C$39:$C$782,1+(Q$216-1)+(ROW()-185)*24,1))</f>
        <v>901.05644737</v>
      </c>
      <c r="R211" s="43">
        <f>IF($A211="","",INDEX('СЭС АТС НЦЗ'!$C$39:$C$782,1+(R$216-1)+(ROW()-185)*24,1))</f>
        <v>895.24126233000004</v>
      </c>
      <c r="S211" s="43">
        <f>IF($A211="","",INDEX('СЭС АТС НЦЗ'!$C$39:$C$782,1+(S$216-1)+(ROW()-185)*24,1))</f>
        <v>904.30548490000001</v>
      </c>
      <c r="T211" s="43">
        <f>IF($A211="","",INDEX('СЭС АТС НЦЗ'!$C$39:$C$782,1+(T$216-1)+(ROW()-185)*24,1))</f>
        <v>907.32982188000005</v>
      </c>
      <c r="U211" s="43">
        <f>IF($A211="","",INDEX('СЭС АТС НЦЗ'!$C$39:$C$782,1+(U$216-1)+(ROW()-185)*24,1))</f>
        <v>891.15329567000003</v>
      </c>
      <c r="V211" s="43">
        <f>IF($A211="","",INDEX('СЭС АТС НЦЗ'!$C$39:$C$782,1+(V$216-1)+(ROW()-185)*24,1))</f>
        <v>890.88391978000004</v>
      </c>
      <c r="W211" s="43">
        <f>IF($A211="","",INDEX('СЭС АТС НЦЗ'!$C$39:$C$782,1+(W$216-1)+(ROW()-185)*24,1))</f>
        <v>906.91729221000003</v>
      </c>
      <c r="X211" s="43">
        <f>IF($A211="","",INDEX('СЭС АТС НЦЗ'!$C$39:$C$782,1+(X$216-1)+(ROW()-185)*24,1))</f>
        <v>912.75611843000001</v>
      </c>
      <c r="Y211" s="43">
        <f>IF($A211="","",INDEX('СЭС АТС НЦЗ'!$C$39:$C$782,1+(Y$216-1)+(ROW()-185)*24,1))</f>
        <v>914.94833824</v>
      </c>
    </row>
    <row r="212" spans="1:26" ht="15.75" x14ac:dyDescent="0.25">
      <c r="A212" s="41">
        <v>28</v>
      </c>
      <c r="B212" s="43">
        <f>IF($A212="","",INDEX('СЭС АТС НЦЗ'!$C$39:$C$782,1+(B$216-1)+(ROW()-185)*24,1))</f>
        <v>911.48113574000001</v>
      </c>
      <c r="C212" s="43">
        <f>IF($A212="","",INDEX('СЭС АТС НЦЗ'!$C$39:$C$782,1+(C$216-1)+(ROW()-185)*24,1))</f>
        <v>902.47652032999997</v>
      </c>
      <c r="D212" s="43">
        <f>IF($A212="","",INDEX('СЭС АТС НЦЗ'!$C$39:$C$782,1+(D$216-1)+(ROW()-185)*24,1))</f>
        <v>903.21981016999996</v>
      </c>
      <c r="E212" s="43">
        <f>IF($A212="","",INDEX('СЭС АТС НЦЗ'!$C$39:$C$782,1+(E$216-1)+(ROW()-185)*24,1))</f>
        <v>904.12027160000002</v>
      </c>
      <c r="F212" s="43">
        <f>IF($A212="","",INDEX('СЭС АТС НЦЗ'!$C$39:$C$782,1+(F$216-1)+(ROW()-185)*24,1))</f>
        <v>903.71432288999995</v>
      </c>
      <c r="G212" s="43">
        <f>IF($A212="","",INDEX('СЭС АТС НЦЗ'!$C$39:$C$782,1+(G$216-1)+(ROW()-185)*24,1))</f>
        <v>903.66368811999996</v>
      </c>
      <c r="H212" s="43">
        <f>IF($A212="","",INDEX('СЭС АТС НЦЗ'!$C$39:$C$782,1+(H$216-1)+(ROW()-185)*24,1))</f>
        <v>902.40876566999998</v>
      </c>
      <c r="I212" s="43">
        <f>IF($A212="","",INDEX('СЭС АТС НЦЗ'!$C$39:$C$782,1+(I$216-1)+(ROW()-185)*24,1))</f>
        <v>857.20384550000006</v>
      </c>
      <c r="J212" s="43">
        <f>IF($A212="","",INDEX('СЭС АТС НЦЗ'!$C$39:$C$782,1+(J$216-1)+(ROW()-185)*24,1))</f>
        <v>859.39908822999996</v>
      </c>
      <c r="K212" s="43">
        <f>IF($A212="","",INDEX('СЭС АТС НЦЗ'!$C$39:$C$782,1+(K$216-1)+(ROW()-185)*24,1))</f>
        <v>863.61492471999998</v>
      </c>
      <c r="L212" s="43">
        <f>IF($A212="","",INDEX('СЭС АТС НЦЗ'!$C$39:$C$782,1+(L$216-1)+(ROW()-185)*24,1))</f>
        <v>870.47548696000001</v>
      </c>
      <c r="M212" s="43">
        <f>IF($A212="","",INDEX('СЭС АТС НЦЗ'!$C$39:$C$782,1+(M$216-1)+(ROW()-185)*24,1))</f>
        <v>867.91912223999998</v>
      </c>
      <c r="N212" s="43">
        <f>IF($A212="","",INDEX('СЭС АТС НЦЗ'!$C$39:$C$782,1+(N$216-1)+(ROW()-185)*24,1))</f>
        <v>872.45920230000002</v>
      </c>
      <c r="O212" s="43">
        <f>IF($A212="","",INDEX('СЭС АТС НЦЗ'!$C$39:$C$782,1+(O$216-1)+(ROW()-185)*24,1))</f>
        <v>871.85733147999997</v>
      </c>
      <c r="P212" s="43">
        <f>IF($A212="","",INDEX('СЭС АТС НЦЗ'!$C$39:$C$782,1+(P$216-1)+(ROW()-185)*24,1))</f>
        <v>876.37327949999997</v>
      </c>
      <c r="Q212" s="43">
        <f>IF($A212="","",INDEX('СЭС АТС НЦЗ'!$C$39:$C$782,1+(Q$216-1)+(ROW()-185)*24,1))</f>
        <v>876.44948058</v>
      </c>
      <c r="R212" s="43">
        <f>IF($A212="","",INDEX('СЭС АТС НЦЗ'!$C$39:$C$782,1+(R$216-1)+(ROW()-185)*24,1))</f>
        <v>885.42725669000004</v>
      </c>
      <c r="S212" s="43">
        <f>IF($A212="","",INDEX('СЭС АТС НЦЗ'!$C$39:$C$782,1+(S$216-1)+(ROW()-185)*24,1))</f>
        <v>883.34058305999997</v>
      </c>
      <c r="T212" s="43">
        <f>IF($A212="","",INDEX('СЭС АТС НЦЗ'!$C$39:$C$782,1+(T$216-1)+(ROW()-185)*24,1))</f>
        <v>883.77574777999996</v>
      </c>
      <c r="U212" s="43">
        <f>IF($A212="","",INDEX('СЭС АТС НЦЗ'!$C$39:$C$782,1+(U$216-1)+(ROW()-185)*24,1))</f>
        <v>877.18768578000004</v>
      </c>
      <c r="V212" s="43">
        <f>IF($A212="","",INDEX('СЭС АТС НЦЗ'!$C$39:$C$782,1+(V$216-1)+(ROW()-185)*24,1))</f>
        <v>879.46974553999996</v>
      </c>
      <c r="W212" s="43">
        <f>IF($A212="","",INDEX('СЭС АТС НЦЗ'!$C$39:$C$782,1+(W$216-1)+(ROW()-185)*24,1))</f>
        <v>882.44111358999999</v>
      </c>
      <c r="X212" s="43">
        <f>IF($A212="","",INDEX('СЭС АТС НЦЗ'!$C$39:$C$782,1+(X$216-1)+(ROW()-185)*24,1))</f>
        <v>886.26296864999995</v>
      </c>
      <c r="Y212" s="43">
        <f>IF($A212="","",INDEX('СЭС АТС НЦЗ'!$C$39:$C$782,1+(Y$216-1)+(ROW()-185)*24,1))</f>
        <v>887.37879027999998</v>
      </c>
    </row>
    <row r="213" spans="1:26" ht="15.75" x14ac:dyDescent="0.25">
      <c r="A213" s="41">
        <v>29</v>
      </c>
      <c r="B213" s="43">
        <f>IF($A213="","",INDEX('СЭС АТС НЦЗ'!$C$39:$C$782,1+(B$216-1)+(ROW()-185)*24,1))</f>
        <v>888.32875965000005</v>
      </c>
      <c r="C213" s="43">
        <f>IF($A213="","",INDEX('СЭС АТС НЦЗ'!$C$39:$C$782,1+(C$216-1)+(ROW()-185)*24,1))</f>
        <v>877.46594711</v>
      </c>
      <c r="D213" s="43">
        <f>IF($A213="","",INDEX('СЭС АТС НЦЗ'!$C$39:$C$782,1+(D$216-1)+(ROW()-185)*24,1))</f>
        <v>876.68646215000001</v>
      </c>
      <c r="E213" s="43">
        <f>IF($A213="","",INDEX('СЭС АТС НЦЗ'!$C$39:$C$782,1+(E$216-1)+(ROW()-185)*24,1))</f>
        <v>874.09269468000002</v>
      </c>
      <c r="F213" s="43">
        <f>IF($A213="","",INDEX('СЭС АТС НЦЗ'!$C$39:$C$782,1+(F$216-1)+(ROW()-185)*24,1))</f>
        <v>872.95940536000001</v>
      </c>
      <c r="G213" s="43">
        <f>IF($A213="","",INDEX('СЭС АТС НЦЗ'!$C$39:$C$782,1+(G$216-1)+(ROW()-185)*24,1))</f>
        <v>872.08998016999999</v>
      </c>
      <c r="H213" s="43">
        <f>IF($A213="","",INDEX('СЭС АТС НЦЗ'!$C$39:$C$782,1+(H$216-1)+(ROW()-185)*24,1))</f>
        <v>870.14758860999996</v>
      </c>
      <c r="I213" s="43">
        <f>IF($A213="","",INDEX('СЭС АТС НЦЗ'!$C$39:$C$782,1+(I$216-1)+(ROW()-185)*24,1))</f>
        <v>822.21082865000005</v>
      </c>
      <c r="J213" s="43">
        <f>IF($A213="","",INDEX('СЭС АТС НЦЗ'!$C$39:$C$782,1+(J$216-1)+(ROW()-185)*24,1))</f>
        <v>819.12097021</v>
      </c>
      <c r="K213" s="43">
        <f>IF($A213="","",INDEX('СЭС АТС НЦЗ'!$C$39:$C$782,1+(K$216-1)+(ROW()-185)*24,1))</f>
        <v>825.86991597999997</v>
      </c>
      <c r="L213" s="43">
        <f>IF($A213="","",INDEX('СЭС АТС НЦЗ'!$C$39:$C$782,1+(L$216-1)+(ROW()-185)*24,1))</f>
        <v>834.56713046000004</v>
      </c>
      <c r="M213" s="43">
        <f>IF($A213="","",INDEX('СЭС АТС НЦЗ'!$C$39:$C$782,1+(M$216-1)+(ROW()-185)*24,1))</f>
        <v>835.74585406000006</v>
      </c>
      <c r="N213" s="43">
        <f>IF($A213="","",INDEX('СЭС АТС НЦЗ'!$C$39:$C$782,1+(N$216-1)+(ROW()-185)*24,1))</f>
        <v>837.33195418000003</v>
      </c>
      <c r="O213" s="43">
        <f>IF($A213="","",INDEX('СЭС АТС НЦЗ'!$C$39:$C$782,1+(O$216-1)+(ROW()-185)*24,1))</f>
        <v>824.08391362999998</v>
      </c>
      <c r="P213" s="43">
        <f>IF($A213="","",INDEX('СЭС АТС НЦЗ'!$C$39:$C$782,1+(P$216-1)+(ROW()-185)*24,1))</f>
        <v>843.58247636999999</v>
      </c>
      <c r="Q213" s="43">
        <f>IF($A213="","",INDEX('СЭС АТС НЦЗ'!$C$39:$C$782,1+(Q$216-1)+(ROW()-185)*24,1))</f>
        <v>833.16943452999999</v>
      </c>
      <c r="R213" s="43">
        <f>IF($A213="","",INDEX('СЭС АТС НЦЗ'!$C$39:$C$782,1+(R$216-1)+(ROW()-185)*24,1))</f>
        <v>830.10940400000004</v>
      </c>
      <c r="S213" s="43">
        <f>IF($A213="","",INDEX('СЭС АТС НЦЗ'!$C$39:$C$782,1+(S$216-1)+(ROW()-185)*24,1))</f>
        <v>835.41919270999995</v>
      </c>
      <c r="T213" s="43">
        <f>IF($A213="","",INDEX('СЭС АТС НЦЗ'!$C$39:$C$782,1+(T$216-1)+(ROW()-185)*24,1))</f>
        <v>828.26557880999997</v>
      </c>
      <c r="U213" s="43">
        <f>IF($A213="","",INDEX('СЭС АТС НЦЗ'!$C$39:$C$782,1+(U$216-1)+(ROW()-185)*24,1))</f>
        <v>822.48161325000001</v>
      </c>
      <c r="V213" s="43">
        <f>IF($A213="","",INDEX('СЭС АТС НЦЗ'!$C$39:$C$782,1+(V$216-1)+(ROW()-185)*24,1))</f>
        <v>828.38931786000001</v>
      </c>
      <c r="W213" s="43">
        <f>IF($A213="","",INDEX('СЭС АТС НЦЗ'!$C$39:$C$782,1+(W$216-1)+(ROW()-185)*24,1))</f>
        <v>853.93718240999999</v>
      </c>
      <c r="X213" s="43">
        <f>IF($A213="","",INDEX('СЭС АТС НЦЗ'!$C$39:$C$782,1+(X$216-1)+(ROW()-185)*24,1))</f>
        <v>1110.3658851800001</v>
      </c>
      <c r="Y213" s="43">
        <f>IF($A213="","",INDEX('СЭС АТС НЦЗ'!$C$39:$C$782,1+(Y$216-1)+(ROW()-185)*24,1))</f>
        <v>915.44389881999996</v>
      </c>
    </row>
    <row r="214" spans="1:26" ht="15.75" x14ac:dyDescent="0.25">
      <c r="A214" s="41">
        <v>30</v>
      </c>
      <c r="B214" s="43">
        <f>IF($A214="","",INDEX('СЭС АТС НЦЗ'!$C$39:$C$782,1+(B$216-1)+(ROW()-185)*24,1))</f>
        <v>826.67819886999996</v>
      </c>
      <c r="C214" s="43">
        <f>IF($A214="","",INDEX('СЭС АТС НЦЗ'!$C$39:$C$782,1+(C$216-1)+(ROW()-185)*24,1))</f>
        <v>826.56028183000001</v>
      </c>
      <c r="D214" s="43">
        <f>IF($A214="","",INDEX('СЭС АТС НЦЗ'!$C$39:$C$782,1+(D$216-1)+(ROW()-185)*24,1))</f>
        <v>826.87294082999995</v>
      </c>
      <c r="E214" s="43">
        <f>IF($A214="","",INDEX('СЭС АТС НЦЗ'!$C$39:$C$782,1+(E$216-1)+(ROW()-185)*24,1))</f>
        <v>826.95211848999998</v>
      </c>
      <c r="F214" s="43">
        <f>IF($A214="","",INDEX('СЭС АТС НЦЗ'!$C$39:$C$782,1+(F$216-1)+(ROW()-185)*24,1))</f>
        <v>823.83948868000004</v>
      </c>
      <c r="G214" s="43">
        <f>IF($A214="","",INDEX('СЭС АТС НЦЗ'!$C$39:$C$782,1+(G$216-1)+(ROW()-185)*24,1))</f>
        <v>820.36518881999996</v>
      </c>
      <c r="H214" s="43">
        <f>IF($A214="","",INDEX('СЭС АТС НЦЗ'!$C$39:$C$782,1+(H$216-1)+(ROW()-185)*24,1))</f>
        <v>821.27671289</v>
      </c>
      <c r="I214" s="43">
        <f>IF($A214="","",INDEX('СЭС АТС НЦЗ'!$C$39:$C$782,1+(I$216-1)+(ROW()-185)*24,1))</f>
        <v>854.71485410000003</v>
      </c>
      <c r="J214" s="43">
        <f>IF($A214="","",INDEX('СЭС АТС НЦЗ'!$C$39:$C$782,1+(J$216-1)+(ROW()-185)*24,1))</f>
        <v>847.55672328000003</v>
      </c>
      <c r="K214" s="43">
        <f>IF($A214="","",INDEX('СЭС АТС НЦЗ'!$C$39:$C$782,1+(K$216-1)+(ROW()-185)*24,1))</f>
        <v>861.45654943</v>
      </c>
      <c r="L214" s="43">
        <f>IF($A214="","",INDEX('СЭС АТС НЦЗ'!$C$39:$C$782,1+(L$216-1)+(ROW()-185)*24,1))</f>
        <v>866.83974063999995</v>
      </c>
      <c r="M214" s="43">
        <f>IF($A214="","",INDEX('СЭС АТС НЦЗ'!$C$39:$C$782,1+(M$216-1)+(ROW()-185)*24,1))</f>
        <v>872.23444165000001</v>
      </c>
      <c r="N214" s="43">
        <f>IF($A214="","",INDEX('СЭС АТС НЦЗ'!$C$39:$C$782,1+(N$216-1)+(ROW()-185)*24,1))</f>
        <v>1085.9857628499999</v>
      </c>
      <c r="O214" s="43">
        <f>IF($A214="","",INDEX('СЭС АТС НЦЗ'!$C$39:$C$782,1+(O$216-1)+(ROW()-185)*24,1))</f>
        <v>1128.9909741900001</v>
      </c>
      <c r="P214" s="43">
        <f>IF($A214="","",INDEX('СЭС АТС НЦЗ'!$C$39:$C$782,1+(P$216-1)+(ROW()-185)*24,1))</f>
        <v>1105.6620463899999</v>
      </c>
      <c r="Q214" s="43">
        <f>IF($A214="","",INDEX('СЭС АТС НЦЗ'!$C$39:$C$782,1+(Q$216-1)+(ROW()-185)*24,1))</f>
        <v>1104.4492121599999</v>
      </c>
      <c r="R214" s="43">
        <f>IF($A214="","",INDEX('СЭС АТС НЦЗ'!$C$39:$C$782,1+(R$216-1)+(ROW()-185)*24,1))</f>
        <v>1285.2495942099999</v>
      </c>
      <c r="S214" s="43">
        <f>IF($A214="","",INDEX('СЭС АТС НЦЗ'!$C$39:$C$782,1+(S$216-1)+(ROW()-185)*24,1))</f>
        <v>1339.05904059</v>
      </c>
      <c r="T214" s="43">
        <f>IF($A214="","",INDEX('СЭС АТС НЦЗ'!$C$39:$C$782,1+(T$216-1)+(ROW()-185)*24,1))</f>
        <v>1128.3475781100001</v>
      </c>
      <c r="U214" s="43">
        <f>IF($A214="","",INDEX('СЭС АТС НЦЗ'!$C$39:$C$782,1+(U$216-1)+(ROW()-185)*24,1))</f>
        <v>1114.39416222</v>
      </c>
      <c r="V214" s="43">
        <f>IF($A214="","",INDEX('СЭС АТС НЦЗ'!$C$39:$C$782,1+(V$216-1)+(ROW()-185)*24,1))</f>
        <v>855.57849768999995</v>
      </c>
      <c r="W214" s="43">
        <f>IF($A214="","",INDEX('СЭС АТС НЦЗ'!$C$39:$C$782,1+(W$216-1)+(ROW()-185)*24,1))</f>
        <v>868.85070628000005</v>
      </c>
      <c r="X214" s="43">
        <f>IF($A214="","",INDEX('СЭС АТС НЦЗ'!$C$39:$C$782,1+(X$216-1)+(ROW()-185)*24,1))</f>
        <v>1159.4972973900001</v>
      </c>
      <c r="Y214" s="43">
        <f>IF($A214="","",INDEX('СЭС АТС НЦЗ'!$C$39:$C$782,1+(Y$216-1)+(ROW()-185)*24,1))</f>
        <v>996.34659649000002</v>
      </c>
    </row>
    <row r="215" spans="1:26" ht="15.75" outlineLevel="1" x14ac:dyDescent="0.25">
      <c r="A215" s="41">
        <v>31</v>
      </c>
      <c r="B215" s="43">
        <f>IF($A215="","",INDEX('СЭС АТС НЦЗ'!$C$39:$C$782,1+(B$216-1)+(ROW()-185)*24,1))</f>
        <v>863.04762204999997</v>
      </c>
      <c r="C215" s="43">
        <f>IF($A215="","",INDEX('СЭС АТС НЦЗ'!$C$39:$C$782,1+(C$216-1)+(ROW()-185)*24,1))</f>
        <v>858.68716357000005</v>
      </c>
      <c r="D215" s="43">
        <f>IF($A215="","",INDEX('СЭС АТС НЦЗ'!$C$39:$C$782,1+(D$216-1)+(ROW()-185)*24,1))</f>
        <v>901.77882323999995</v>
      </c>
      <c r="E215" s="43">
        <f>IF($A215="","",INDEX('СЭС АТС НЦЗ'!$C$39:$C$782,1+(E$216-1)+(ROW()-185)*24,1))</f>
        <v>884.8016298</v>
      </c>
      <c r="F215" s="43">
        <f>IF($A215="","",INDEX('СЭС АТС НЦЗ'!$C$39:$C$782,1+(F$216-1)+(ROW()-185)*24,1))</f>
        <v>885.68219355999997</v>
      </c>
      <c r="G215" s="43">
        <f>IF($A215="","",INDEX('СЭС АТС НЦЗ'!$C$39:$C$782,1+(G$216-1)+(ROW()-185)*24,1))</f>
        <v>879.32770167000001</v>
      </c>
      <c r="H215" s="43">
        <f>IF($A215="","",INDEX('СЭС АТС НЦЗ'!$C$39:$C$782,1+(H$216-1)+(ROW()-185)*24,1))</f>
        <v>884.34574516999999</v>
      </c>
      <c r="I215" s="43">
        <f>IF($A215="","",INDEX('СЭС АТС НЦЗ'!$C$39:$C$782,1+(I$216-1)+(ROW()-185)*24,1))</f>
        <v>904.03913948000002</v>
      </c>
      <c r="J215" s="43">
        <f>IF($A215="","",INDEX('СЭС АТС НЦЗ'!$C$39:$C$782,1+(J$216-1)+(ROW()-185)*24,1))</f>
        <v>908.38795484000002</v>
      </c>
      <c r="K215" s="43">
        <f>IF($A215="","",INDEX('СЭС АТС НЦЗ'!$C$39:$C$782,1+(K$216-1)+(ROW()-185)*24,1))</f>
        <v>916.60290834</v>
      </c>
      <c r="L215" s="43">
        <f>IF($A215="","",INDEX('СЭС АТС НЦЗ'!$C$39:$C$782,1+(L$216-1)+(ROW()-185)*24,1))</f>
        <v>899.90521234000005</v>
      </c>
      <c r="M215" s="43">
        <f>IF($A215="","",INDEX('СЭС АТС НЦЗ'!$C$39:$C$782,1+(M$216-1)+(ROW()-185)*24,1))</f>
        <v>899.10826601999997</v>
      </c>
      <c r="N215" s="43">
        <f>IF($A215="","",INDEX('СЭС АТС НЦЗ'!$C$39:$C$782,1+(N$216-1)+(ROW()-185)*24,1))</f>
        <v>1032.1065427599999</v>
      </c>
      <c r="O215" s="43">
        <f>IF($A215="","",INDEX('СЭС АТС НЦЗ'!$C$39:$C$782,1+(O$216-1)+(ROW()-185)*24,1))</f>
        <v>1096.2148183300001</v>
      </c>
      <c r="P215" s="43">
        <f>IF($A215="","",INDEX('СЭС АТС НЦЗ'!$C$39:$C$782,1+(P$216-1)+(ROW()-185)*24,1))</f>
        <v>1088.4995474299999</v>
      </c>
      <c r="Q215" s="43">
        <f>IF($A215="","",INDEX('СЭС АТС НЦЗ'!$C$39:$C$782,1+(Q$216-1)+(ROW()-185)*24,1))</f>
        <v>1084.1197992499999</v>
      </c>
      <c r="R215" s="43">
        <f>IF($A215="","",INDEX('СЭС АТС НЦЗ'!$C$39:$C$782,1+(R$216-1)+(ROW()-185)*24,1))</f>
        <v>1075.2172328900001</v>
      </c>
      <c r="S215" s="43">
        <f>IF($A215="","",INDEX('СЭС АТС НЦЗ'!$C$39:$C$782,1+(S$216-1)+(ROW()-185)*24,1))</f>
        <v>1210.64708698</v>
      </c>
      <c r="T215" s="43">
        <f>IF($A215="","",INDEX('СЭС АТС НЦЗ'!$C$39:$C$782,1+(T$216-1)+(ROW()-185)*24,1))</f>
        <v>1211.47014872</v>
      </c>
      <c r="U215" s="43">
        <f>IF($A215="","",INDEX('СЭС АТС НЦЗ'!$C$39:$C$782,1+(U$216-1)+(ROW()-185)*24,1))</f>
        <v>1085.9146996699999</v>
      </c>
      <c r="V215" s="43">
        <f>IF($A215="","",INDEX('СЭС АТС НЦЗ'!$C$39:$C$782,1+(V$216-1)+(ROW()-185)*24,1))</f>
        <v>892.64807705999999</v>
      </c>
      <c r="W215" s="43">
        <f>IF($A215="","",INDEX('СЭС АТС НЦЗ'!$C$39:$C$782,1+(W$216-1)+(ROW()-185)*24,1))</f>
        <v>904.45649251999998</v>
      </c>
      <c r="X215" s="43">
        <f>IF($A215="","",INDEX('СЭС АТС НЦЗ'!$C$39:$C$782,1+(X$216-1)+(ROW()-185)*24,1))</f>
        <v>914.05150962000005</v>
      </c>
      <c r="Y215" s="43">
        <f>IF($A215="","",INDEX('СЭС АТС НЦЗ'!$C$39:$C$782,1+(Y$216-1)+(ROW()-185)*24,1))</f>
        <v>918.85970018</v>
      </c>
    </row>
    <row r="216" spans="1:26" ht="15.75" outlineLevel="1" x14ac:dyDescent="0.25">
      <c r="A216" s="44"/>
      <c r="B216" s="116">
        <v>1</v>
      </c>
      <c r="C216" s="116">
        <v>2</v>
      </c>
      <c r="D216" s="116">
        <v>3</v>
      </c>
      <c r="E216" s="116">
        <v>4</v>
      </c>
      <c r="F216" s="116">
        <v>5</v>
      </c>
      <c r="G216" s="116">
        <v>6</v>
      </c>
      <c r="H216" s="116">
        <v>7</v>
      </c>
      <c r="I216" s="116">
        <v>8</v>
      </c>
      <c r="J216" s="116">
        <v>9</v>
      </c>
      <c r="K216" s="116">
        <v>10</v>
      </c>
      <c r="L216" s="116">
        <v>11</v>
      </c>
      <c r="M216" s="116">
        <v>12</v>
      </c>
      <c r="N216" s="116">
        <v>13</v>
      </c>
      <c r="O216" s="116">
        <v>14</v>
      </c>
      <c r="P216" s="116">
        <v>15</v>
      </c>
      <c r="Q216" s="116">
        <v>16</v>
      </c>
      <c r="R216" s="116">
        <v>17</v>
      </c>
      <c r="S216" s="116">
        <v>18</v>
      </c>
      <c r="T216" s="116">
        <v>19</v>
      </c>
      <c r="U216" s="116">
        <v>20</v>
      </c>
      <c r="V216" s="116">
        <v>21</v>
      </c>
      <c r="W216" s="116">
        <v>22</v>
      </c>
      <c r="X216" s="116">
        <v>23</v>
      </c>
      <c r="Y216" s="116">
        <v>24</v>
      </c>
    </row>
    <row r="217" spans="1:26" ht="15.75" x14ac:dyDescent="0.25">
      <c r="A217" s="5"/>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row>
    <row r="218" spans="1:26" ht="15.75" customHeight="1" x14ac:dyDescent="0.25">
      <c r="A218" s="168"/>
      <c r="B218" s="195"/>
      <c r="C218" s="195"/>
      <c r="D218" s="195"/>
      <c r="E218" s="195"/>
      <c r="F218" s="195"/>
      <c r="G218" s="195"/>
      <c r="H218" s="195"/>
      <c r="I218" s="195"/>
      <c r="J218" s="196"/>
      <c r="K218" s="170" t="s">
        <v>77</v>
      </c>
      <c r="L218" s="170"/>
      <c r="M218" s="170"/>
      <c r="N218" s="170"/>
      <c r="O218" s="170"/>
      <c r="P218" s="49"/>
      <c r="Q218" s="50"/>
      <c r="R218" s="5"/>
      <c r="S218" s="5"/>
      <c r="T218" s="5"/>
      <c r="U218" s="5"/>
      <c r="V218" s="5"/>
      <c r="W218" s="5"/>
      <c r="X218" s="5"/>
      <c r="Y218" s="5"/>
      <c r="Z218" s="5"/>
    </row>
    <row r="219" spans="1:26" ht="15.75" x14ac:dyDescent="0.25">
      <c r="A219" s="169"/>
      <c r="B219" s="197"/>
      <c r="C219" s="197"/>
      <c r="D219" s="197"/>
      <c r="E219" s="197"/>
      <c r="F219" s="197"/>
      <c r="G219" s="197"/>
      <c r="H219" s="197"/>
      <c r="I219" s="197"/>
      <c r="J219" s="198"/>
      <c r="K219" s="13" t="s">
        <v>2</v>
      </c>
      <c r="L219" s="13" t="s">
        <v>3</v>
      </c>
      <c r="M219" s="13" t="s">
        <v>10</v>
      </c>
      <c r="N219" s="13" t="s">
        <v>11</v>
      </c>
      <c r="O219" s="13" t="s">
        <v>4</v>
      </c>
      <c r="P219" s="51"/>
      <c r="Q219" s="52"/>
      <c r="R219" s="5"/>
      <c r="S219" s="5"/>
      <c r="T219" s="5"/>
      <c r="U219" s="5"/>
      <c r="V219" s="5"/>
      <c r="W219" s="5"/>
      <c r="X219" s="5"/>
      <c r="Y219" s="5"/>
      <c r="Z219" s="5"/>
    </row>
    <row r="220" spans="1:26" ht="15.75" x14ac:dyDescent="0.25">
      <c r="A220" s="186" t="s">
        <v>83</v>
      </c>
      <c r="B220" s="187"/>
      <c r="C220" s="187"/>
      <c r="D220" s="187"/>
      <c r="E220" s="187"/>
      <c r="F220" s="187"/>
      <c r="G220" s="187"/>
      <c r="H220" s="187"/>
      <c r="I220" s="187"/>
      <c r="J220" s="188"/>
      <c r="K220" s="28">
        <v>0</v>
      </c>
      <c r="L220" s="27">
        <v>156.07</v>
      </c>
      <c r="M220" s="27">
        <v>291.61</v>
      </c>
      <c r="N220" s="27">
        <v>408.83</v>
      </c>
      <c r="O220" s="27">
        <v>892.54</v>
      </c>
      <c r="P220" s="53"/>
      <c r="Q220" s="54"/>
      <c r="R220" s="5"/>
      <c r="S220" s="5"/>
      <c r="T220" s="5"/>
      <c r="U220" s="5"/>
      <c r="V220" s="5"/>
      <c r="W220" s="5"/>
      <c r="X220" s="5"/>
      <c r="Y220" s="5"/>
      <c r="Z220" s="5"/>
    </row>
    <row r="221" spans="1:26" ht="15.75" x14ac:dyDescent="0.25">
      <c r="A221" s="186" t="s">
        <v>38</v>
      </c>
      <c r="B221" s="187"/>
      <c r="C221" s="187"/>
      <c r="D221" s="187"/>
      <c r="E221" s="187"/>
      <c r="F221" s="187"/>
      <c r="G221" s="187"/>
      <c r="H221" s="187"/>
      <c r="I221" s="187"/>
      <c r="J221" s="188"/>
      <c r="K221" s="28">
        <f>L221</f>
        <v>6.9912686400000004</v>
      </c>
      <c r="L221" s="27">
        <f>'1_ЦК'!B55</f>
        <v>6.9912686400000004</v>
      </c>
      <c r="M221" s="27">
        <f>'1_ЦК'!C55</f>
        <v>6.9912686400000004</v>
      </c>
      <c r="N221" s="27">
        <f>'1_ЦК'!D55</f>
        <v>6.9912686400000004</v>
      </c>
      <c r="O221" s="27">
        <f>'1_ЦК'!E55</f>
        <v>6.9912686400000004</v>
      </c>
      <c r="P221" s="53"/>
      <c r="Q221" s="54"/>
      <c r="R221" s="5"/>
      <c r="S221" s="5"/>
      <c r="T221" s="5"/>
      <c r="U221" s="5"/>
      <c r="V221" s="5"/>
      <c r="W221" s="5"/>
      <c r="X221" s="5"/>
      <c r="Y221" s="5"/>
      <c r="Z221" s="5"/>
    </row>
    <row r="223" spans="1:26" ht="18.75" customHeight="1" x14ac:dyDescent="0.25">
      <c r="A223" s="189" t="s">
        <v>0</v>
      </c>
      <c r="B223" s="190" t="s">
        <v>175</v>
      </c>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row>
    <row r="224" spans="1:26" ht="15.75" x14ac:dyDescent="0.25">
      <c r="A224" s="189"/>
      <c r="B224" s="40" t="s">
        <v>50</v>
      </c>
      <c r="C224" s="40" t="s">
        <v>51</v>
      </c>
      <c r="D224" s="40" t="s">
        <v>52</v>
      </c>
      <c r="E224" s="40" t="s">
        <v>53</v>
      </c>
      <c r="F224" s="40" t="s">
        <v>54</v>
      </c>
      <c r="G224" s="40" t="s">
        <v>55</v>
      </c>
      <c r="H224" s="40" t="s">
        <v>56</v>
      </c>
      <c r="I224" s="40" t="s">
        <v>57</v>
      </c>
      <c r="J224" s="40" t="s">
        <v>58</v>
      </c>
      <c r="K224" s="40" t="s">
        <v>59</v>
      </c>
      <c r="L224" s="40" t="s">
        <v>60</v>
      </c>
      <c r="M224" s="40" t="s">
        <v>61</v>
      </c>
      <c r="N224" s="40" t="s">
        <v>62</v>
      </c>
      <c r="O224" s="40" t="s">
        <v>63</v>
      </c>
      <c r="P224" s="40" t="s">
        <v>64</v>
      </c>
      <c r="Q224" s="40" t="s">
        <v>65</v>
      </c>
      <c r="R224" s="40" t="s">
        <v>66</v>
      </c>
      <c r="S224" s="40" t="s">
        <v>67</v>
      </c>
      <c r="T224" s="40" t="s">
        <v>68</v>
      </c>
      <c r="U224" s="40" t="s">
        <v>69</v>
      </c>
      <c r="V224" s="40" t="s">
        <v>70</v>
      </c>
      <c r="W224" s="40" t="s">
        <v>71</v>
      </c>
      <c r="X224" s="40" t="s">
        <v>72</v>
      </c>
      <c r="Y224" s="40" t="s">
        <v>73</v>
      </c>
    </row>
    <row r="225" spans="1:25" ht="15.75" x14ac:dyDescent="0.25">
      <c r="A225" s="41">
        <v>1</v>
      </c>
      <c r="B225" s="43">
        <f>'3_ЦК'!B187</f>
        <v>32.36</v>
      </c>
      <c r="C225" s="43">
        <f t="shared" ref="C225:R237" si="155">$B$225</f>
        <v>32.36</v>
      </c>
      <c r="D225" s="43">
        <f t="shared" si="155"/>
        <v>32.36</v>
      </c>
      <c r="E225" s="43">
        <f t="shared" si="155"/>
        <v>32.36</v>
      </c>
      <c r="F225" s="43">
        <f t="shared" si="155"/>
        <v>32.36</v>
      </c>
      <c r="G225" s="43">
        <f t="shared" si="155"/>
        <v>32.36</v>
      </c>
      <c r="H225" s="43">
        <f t="shared" si="155"/>
        <v>32.36</v>
      </c>
      <c r="I225" s="43">
        <f t="shared" si="155"/>
        <v>32.36</v>
      </c>
      <c r="J225" s="43">
        <f t="shared" si="155"/>
        <v>32.36</v>
      </c>
      <c r="K225" s="43">
        <f t="shared" si="155"/>
        <v>32.36</v>
      </c>
      <c r="L225" s="43">
        <f t="shared" si="155"/>
        <v>32.36</v>
      </c>
      <c r="M225" s="43">
        <f t="shared" si="155"/>
        <v>32.36</v>
      </c>
      <c r="N225" s="43">
        <f t="shared" si="155"/>
        <v>32.36</v>
      </c>
      <c r="O225" s="43">
        <f t="shared" si="155"/>
        <v>32.36</v>
      </c>
      <c r="P225" s="43">
        <f t="shared" si="155"/>
        <v>32.36</v>
      </c>
      <c r="Q225" s="43">
        <f t="shared" si="155"/>
        <v>32.36</v>
      </c>
      <c r="R225" s="43">
        <f t="shared" si="155"/>
        <v>32.36</v>
      </c>
      <c r="S225" s="43">
        <f t="shared" ref="R225:Y240" si="156">$B$225</f>
        <v>32.36</v>
      </c>
      <c r="T225" s="43">
        <f t="shared" si="156"/>
        <v>32.36</v>
      </c>
      <c r="U225" s="43">
        <f t="shared" si="156"/>
        <v>32.36</v>
      </c>
      <c r="V225" s="43">
        <f t="shared" si="156"/>
        <v>32.36</v>
      </c>
      <c r="W225" s="43">
        <f t="shared" si="156"/>
        <v>32.36</v>
      </c>
      <c r="X225" s="43">
        <f t="shared" si="156"/>
        <v>32.36</v>
      </c>
      <c r="Y225" s="43">
        <f t="shared" si="156"/>
        <v>32.36</v>
      </c>
    </row>
    <row r="226" spans="1:25" ht="15.75" x14ac:dyDescent="0.25">
      <c r="A226" s="41">
        <v>2</v>
      </c>
      <c r="B226" s="43">
        <f>$B$225</f>
        <v>32.36</v>
      </c>
      <c r="C226" s="43">
        <f t="shared" si="155"/>
        <v>32.36</v>
      </c>
      <c r="D226" s="43">
        <f t="shared" si="155"/>
        <v>32.36</v>
      </c>
      <c r="E226" s="43">
        <f t="shared" si="155"/>
        <v>32.36</v>
      </c>
      <c r="F226" s="43">
        <f t="shared" si="155"/>
        <v>32.36</v>
      </c>
      <c r="G226" s="43">
        <f t="shared" si="155"/>
        <v>32.36</v>
      </c>
      <c r="H226" s="43">
        <f t="shared" si="155"/>
        <v>32.36</v>
      </c>
      <c r="I226" s="43">
        <f t="shared" si="155"/>
        <v>32.36</v>
      </c>
      <c r="J226" s="43">
        <f t="shared" si="155"/>
        <v>32.36</v>
      </c>
      <c r="K226" s="43">
        <f t="shared" si="155"/>
        <v>32.36</v>
      </c>
      <c r="L226" s="43">
        <f t="shared" si="155"/>
        <v>32.36</v>
      </c>
      <c r="M226" s="43">
        <f t="shared" si="155"/>
        <v>32.36</v>
      </c>
      <c r="N226" s="43">
        <f t="shared" si="155"/>
        <v>32.36</v>
      </c>
      <c r="O226" s="43">
        <f t="shared" si="155"/>
        <v>32.36</v>
      </c>
      <c r="P226" s="43">
        <f t="shared" si="155"/>
        <v>32.36</v>
      </c>
      <c r="Q226" s="43">
        <f t="shared" si="155"/>
        <v>32.36</v>
      </c>
      <c r="R226" s="43">
        <f t="shared" si="155"/>
        <v>32.36</v>
      </c>
      <c r="S226" s="43">
        <f t="shared" si="156"/>
        <v>32.36</v>
      </c>
      <c r="T226" s="43">
        <f t="shared" si="156"/>
        <v>32.36</v>
      </c>
      <c r="U226" s="43">
        <f t="shared" si="156"/>
        <v>32.36</v>
      </c>
      <c r="V226" s="43">
        <f t="shared" si="156"/>
        <v>32.36</v>
      </c>
      <c r="W226" s="43">
        <f t="shared" si="156"/>
        <v>32.36</v>
      </c>
      <c r="X226" s="43">
        <f t="shared" si="156"/>
        <v>32.36</v>
      </c>
      <c r="Y226" s="43">
        <f t="shared" si="156"/>
        <v>32.36</v>
      </c>
    </row>
    <row r="227" spans="1:25" ht="15.75" x14ac:dyDescent="0.25">
      <c r="A227" s="41">
        <v>3</v>
      </c>
      <c r="B227" s="43">
        <f>$B$225</f>
        <v>32.36</v>
      </c>
      <c r="C227" s="43">
        <f t="shared" si="155"/>
        <v>32.36</v>
      </c>
      <c r="D227" s="43">
        <f t="shared" si="155"/>
        <v>32.36</v>
      </c>
      <c r="E227" s="43">
        <f t="shared" si="155"/>
        <v>32.36</v>
      </c>
      <c r="F227" s="43">
        <f t="shared" si="155"/>
        <v>32.36</v>
      </c>
      <c r="G227" s="43">
        <f t="shared" si="155"/>
        <v>32.36</v>
      </c>
      <c r="H227" s="43">
        <f t="shared" si="155"/>
        <v>32.36</v>
      </c>
      <c r="I227" s="43">
        <f t="shared" si="155"/>
        <v>32.36</v>
      </c>
      <c r="J227" s="43">
        <f t="shared" si="155"/>
        <v>32.36</v>
      </c>
      <c r="K227" s="43">
        <f t="shared" si="155"/>
        <v>32.36</v>
      </c>
      <c r="L227" s="43">
        <f t="shared" si="155"/>
        <v>32.36</v>
      </c>
      <c r="M227" s="43">
        <f t="shared" si="155"/>
        <v>32.36</v>
      </c>
      <c r="N227" s="43">
        <f t="shared" si="155"/>
        <v>32.36</v>
      </c>
      <c r="O227" s="43">
        <f t="shared" si="155"/>
        <v>32.36</v>
      </c>
      <c r="P227" s="43">
        <f t="shared" si="155"/>
        <v>32.36</v>
      </c>
      <c r="Q227" s="43">
        <f t="shared" si="155"/>
        <v>32.36</v>
      </c>
      <c r="R227" s="43">
        <f t="shared" si="155"/>
        <v>32.36</v>
      </c>
      <c r="S227" s="43">
        <f t="shared" si="156"/>
        <v>32.36</v>
      </c>
      <c r="T227" s="43">
        <f t="shared" si="156"/>
        <v>32.36</v>
      </c>
      <c r="U227" s="43">
        <f t="shared" si="156"/>
        <v>32.36</v>
      </c>
      <c r="V227" s="43">
        <f t="shared" si="156"/>
        <v>32.36</v>
      </c>
      <c r="W227" s="43">
        <f t="shared" si="156"/>
        <v>32.36</v>
      </c>
      <c r="X227" s="43">
        <f t="shared" si="156"/>
        <v>32.36</v>
      </c>
      <c r="Y227" s="43">
        <f t="shared" si="156"/>
        <v>32.36</v>
      </c>
    </row>
    <row r="228" spans="1:25" ht="15.75" x14ac:dyDescent="0.25">
      <c r="A228" s="41">
        <v>4</v>
      </c>
      <c r="B228" s="43">
        <f t="shared" ref="B228:B233" si="157">$B$225</f>
        <v>32.36</v>
      </c>
      <c r="C228" s="43">
        <f t="shared" si="155"/>
        <v>32.36</v>
      </c>
      <c r="D228" s="43">
        <f t="shared" si="155"/>
        <v>32.36</v>
      </c>
      <c r="E228" s="43">
        <f t="shared" si="155"/>
        <v>32.36</v>
      </c>
      <c r="F228" s="43">
        <f t="shared" si="155"/>
        <v>32.36</v>
      </c>
      <c r="G228" s="43">
        <f t="shared" si="155"/>
        <v>32.36</v>
      </c>
      <c r="H228" s="43">
        <f t="shared" si="155"/>
        <v>32.36</v>
      </c>
      <c r="I228" s="43">
        <f t="shared" si="155"/>
        <v>32.36</v>
      </c>
      <c r="J228" s="43">
        <f t="shared" si="155"/>
        <v>32.36</v>
      </c>
      <c r="K228" s="43">
        <f t="shared" si="155"/>
        <v>32.36</v>
      </c>
      <c r="L228" s="43">
        <f t="shared" si="155"/>
        <v>32.36</v>
      </c>
      <c r="M228" s="43">
        <f t="shared" si="155"/>
        <v>32.36</v>
      </c>
      <c r="N228" s="43">
        <f t="shared" si="155"/>
        <v>32.36</v>
      </c>
      <c r="O228" s="43">
        <f t="shared" si="155"/>
        <v>32.36</v>
      </c>
      <c r="P228" s="43">
        <f t="shared" si="155"/>
        <v>32.36</v>
      </c>
      <c r="Q228" s="43">
        <f t="shared" si="155"/>
        <v>32.36</v>
      </c>
      <c r="R228" s="43">
        <f t="shared" si="155"/>
        <v>32.36</v>
      </c>
      <c r="S228" s="43">
        <f t="shared" si="156"/>
        <v>32.36</v>
      </c>
      <c r="T228" s="43">
        <f t="shared" si="156"/>
        <v>32.36</v>
      </c>
      <c r="U228" s="43">
        <f t="shared" si="156"/>
        <v>32.36</v>
      </c>
      <c r="V228" s="43">
        <f t="shared" si="156"/>
        <v>32.36</v>
      </c>
      <c r="W228" s="43">
        <f t="shared" si="156"/>
        <v>32.36</v>
      </c>
      <c r="X228" s="43">
        <f t="shared" si="156"/>
        <v>32.36</v>
      </c>
      <c r="Y228" s="43">
        <f t="shared" si="156"/>
        <v>32.36</v>
      </c>
    </row>
    <row r="229" spans="1:25" ht="15.75" x14ac:dyDescent="0.25">
      <c r="A229" s="41">
        <v>5</v>
      </c>
      <c r="B229" s="43">
        <f t="shared" si="157"/>
        <v>32.36</v>
      </c>
      <c r="C229" s="43">
        <f t="shared" si="155"/>
        <v>32.36</v>
      </c>
      <c r="D229" s="43">
        <f t="shared" si="155"/>
        <v>32.36</v>
      </c>
      <c r="E229" s="43">
        <f t="shared" si="155"/>
        <v>32.36</v>
      </c>
      <c r="F229" s="43">
        <f t="shared" si="155"/>
        <v>32.36</v>
      </c>
      <c r="G229" s="43">
        <f t="shared" si="155"/>
        <v>32.36</v>
      </c>
      <c r="H229" s="43">
        <f t="shared" si="155"/>
        <v>32.36</v>
      </c>
      <c r="I229" s="43">
        <f t="shared" si="155"/>
        <v>32.36</v>
      </c>
      <c r="J229" s="43">
        <f t="shared" si="155"/>
        <v>32.36</v>
      </c>
      <c r="K229" s="43">
        <f t="shared" si="155"/>
        <v>32.36</v>
      </c>
      <c r="L229" s="43">
        <f t="shared" si="155"/>
        <v>32.36</v>
      </c>
      <c r="M229" s="43">
        <f t="shared" si="155"/>
        <v>32.36</v>
      </c>
      <c r="N229" s="43">
        <f t="shared" si="155"/>
        <v>32.36</v>
      </c>
      <c r="O229" s="43">
        <f t="shared" si="155"/>
        <v>32.36</v>
      </c>
      <c r="P229" s="43">
        <f t="shared" si="155"/>
        <v>32.36</v>
      </c>
      <c r="Q229" s="43">
        <f t="shared" si="155"/>
        <v>32.36</v>
      </c>
      <c r="R229" s="43">
        <f t="shared" si="155"/>
        <v>32.36</v>
      </c>
      <c r="S229" s="43">
        <f t="shared" si="156"/>
        <v>32.36</v>
      </c>
      <c r="T229" s="43">
        <f t="shared" si="156"/>
        <v>32.36</v>
      </c>
      <c r="U229" s="43">
        <f t="shared" si="156"/>
        <v>32.36</v>
      </c>
      <c r="V229" s="43">
        <f t="shared" si="156"/>
        <v>32.36</v>
      </c>
      <c r="W229" s="43">
        <f t="shared" si="156"/>
        <v>32.36</v>
      </c>
      <c r="X229" s="43">
        <f t="shared" si="156"/>
        <v>32.36</v>
      </c>
      <c r="Y229" s="43">
        <f t="shared" si="156"/>
        <v>32.36</v>
      </c>
    </row>
    <row r="230" spans="1:25" ht="15.75" x14ac:dyDescent="0.25">
      <c r="A230" s="41">
        <v>6</v>
      </c>
      <c r="B230" s="43">
        <f t="shared" si="157"/>
        <v>32.36</v>
      </c>
      <c r="C230" s="43">
        <f t="shared" si="155"/>
        <v>32.36</v>
      </c>
      <c r="D230" s="43">
        <f t="shared" si="155"/>
        <v>32.36</v>
      </c>
      <c r="E230" s="43">
        <f t="shared" si="155"/>
        <v>32.36</v>
      </c>
      <c r="F230" s="43">
        <f t="shared" si="155"/>
        <v>32.36</v>
      </c>
      <c r="G230" s="43">
        <f t="shared" si="155"/>
        <v>32.36</v>
      </c>
      <c r="H230" s="43">
        <f t="shared" si="155"/>
        <v>32.36</v>
      </c>
      <c r="I230" s="43">
        <f t="shared" si="155"/>
        <v>32.36</v>
      </c>
      <c r="J230" s="43">
        <f t="shared" si="155"/>
        <v>32.36</v>
      </c>
      <c r="K230" s="43">
        <f t="shared" si="155"/>
        <v>32.36</v>
      </c>
      <c r="L230" s="43">
        <f t="shared" si="155"/>
        <v>32.36</v>
      </c>
      <c r="M230" s="43">
        <f t="shared" si="155"/>
        <v>32.36</v>
      </c>
      <c r="N230" s="43">
        <f t="shared" si="155"/>
        <v>32.36</v>
      </c>
      <c r="O230" s="43">
        <f t="shared" si="155"/>
        <v>32.36</v>
      </c>
      <c r="P230" s="43">
        <f t="shared" si="155"/>
        <v>32.36</v>
      </c>
      <c r="Q230" s="43">
        <f t="shared" si="155"/>
        <v>32.36</v>
      </c>
      <c r="R230" s="43">
        <f t="shared" si="155"/>
        <v>32.36</v>
      </c>
      <c r="S230" s="43">
        <f t="shared" si="156"/>
        <v>32.36</v>
      </c>
      <c r="T230" s="43">
        <f t="shared" si="156"/>
        <v>32.36</v>
      </c>
      <c r="U230" s="43">
        <f t="shared" si="156"/>
        <v>32.36</v>
      </c>
      <c r="V230" s="43">
        <f t="shared" si="156"/>
        <v>32.36</v>
      </c>
      <c r="W230" s="43">
        <f t="shared" si="156"/>
        <v>32.36</v>
      </c>
      <c r="X230" s="43">
        <f t="shared" si="156"/>
        <v>32.36</v>
      </c>
      <c r="Y230" s="43">
        <f t="shared" si="156"/>
        <v>32.36</v>
      </c>
    </row>
    <row r="231" spans="1:25" ht="15.75" x14ac:dyDescent="0.25">
      <c r="A231" s="41">
        <v>7</v>
      </c>
      <c r="B231" s="43">
        <f t="shared" si="157"/>
        <v>32.36</v>
      </c>
      <c r="C231" s="43">
        <f t="shared" si="155"/>
        <v>32.36</v>
      </c>
      <c r="D231" s="43">
        <f t="shared" si="155"/>
        <v>32.36</v>
      </c>
      <c r="E231" s="43">
        <f t="shared" si="155"/>
        <v>32.36</v>
      </c>
      <c r="F231" s="43">
        <f t="shared" si="155"/>
        <v>32.36</v>
      </c>
      <c r="G231" s="43">
        <f t="shared" si="155"/>
        <v>32.36</v>
      </c>
      <c r="H231" s="43">
        <f t="shared" si="155"/>
        <v>32.36</v>
      </c>
      <c r="I231" s="43">
        <f t="shared" si="155"/>
        <v>32.36</v>
      </c>
      <c r="J231" s="43">
        <f t="shared" si="155"/>
        <v>32.36</v>
      </c>
      <c r="K231" s="43">
        <f t="shared" si="155"/>
        <v>32.36</v>
      </c>
      <c r="L231" s="43">
        <f t="shared" si="155"/>
        <v>32.36</v>
      </c>
      <c r="M231" s="43">
        <f t="shared" si="155"/>
        <v>32.36</v>
      </c>
      <c r="N231" s="43">
        <f t="shared" si="155"/>
        <v>32.36</v>
      </c>
      <c r="O231" s="43">
        <f t="shared" si="155"/>
        <v>32.36</v>
      </c>
      <c r="P231" s="43">
        <f t="shared" si="155"/>
        <v>32.36</v>
      </c>
      <c r="Q231" s="43">
        <f t="shared" si="155"/>
        <v>32.36</v>
      </c>
      <c r="R231" s="43">
        <f t="shared" si="155"/>
        <v>32.36</v>
      </c>
      <c r="S231" s="43">
        <f t="shared" si="156"/>
        <v>32.36</v>
      </c>
      <c r="T231" s="43">
        <f t="shared" si="156"/>
        <v>32.36</v>
      </c>
      <c r="U231" s="43">
        <f t="shared" si="156"/>
        <v>32.36</v>
      </c>
      <c r="V231" s="43">
        <f t="shared" si="156"/>
        <v>32.36</v>
      </c>
      <c r="W231" s="43">
        <f t="shared" si="156"/>
        <v>32.36</v>
      </c>
      <c r="X231" s="43">
        <f t="shared" si="156"/>
        <v>32.36</v>
      </c>
      <c r="Y231" s="43">
        <f t="shared" si="156"/>
        <v>32.36</v>
      </c>
    </row>
    <row r="232" spans="1:25" ht="15.75" x14ac:dyDescent="0.25">
      <c r="A232" s="41">
        <v>8</v>
      </c>
      <c r="B232" s="43">
        <f t="shared" si="157"/>
        <v>32.36</v>
      </c>
      <c r="C232" s="43">
        <f t="shared" si="155"/>
        <v>32.36</v>
      </c>
      <c r="D232" s="43">
        <f t="shared" si="155"/>
        <v>32.36</v>
      </c>
      <c r="E232" s="43">
        <f t="shared" si="155"/>
        <v>32.36</v>
      </c>
      <c r="F232" s="43">
        <f t="shared" si="155"/>
        <v>32.36</v>
      </c>
      <c r="G232" s="43">
        <f t="shared" si="155"/>
        <v>32.36</v>
      </c>
      <c r="H232" s="43">
        <f t="shared" si="155"/>
        <v>32.36</v>
      </c>
      <c r="I232" s="43">
        <f t="shared" si="155"/>
        <v>32.36</v>
      </c>
      <c r="J232" s="43">
        <f t="shared" si="155"/>
        <v>32.36</v>
      </c>
      <c r="K232" s="43">
        <f t="shared" si="155"/>
        <v>32.36</v>
      </c>
      <c r="L232" s="43">
        <f t="shared" si="155"/>
        <v>32.36</v>
      </c>
      <c r="M232" s="43">
        <f t="shared" si="155"/>
        <v>32.36</v>
      </c>
      <c r="N232" s="43">
        <f t="shared" si="155"/>
        <v>32.36</v>
      </c>
      <c r="O232" s="43">
        <f t="shared" si="155"/>
        <v>32.36</v>
      </c>
      <c r="P232" s="43">
        <f t="shared" si="155"/>
        <v>32.36</v>
      </c>
      <c r="Q232" s="43">
        <f t="shared" si="155"/>
        <v>32.36</v>
      </c>
      <c r="R232" s="43">
        <f t="shared" si="155"/>
        <v>32.36</v>
      </c>
      <c r="S232" s="43">
        <f t="shared" si="156"/>
        <v>32.36</v>
      </c>
      <c r="T232" s="43">
        <f t="shared" si="156"/>
        <v>32.36</v>
      </c>
      <c r="U232" s="43">
        <f t="shared" si="156"/>
        <v>32.36</v>
      </c>
      <c r="V232" s="43">
        <f t="shared" si="156"/>
        <v>32.36</v>
      </c>
      <c r="W232" s="43">
        <f t="shared" si="156"/>
        <v>32.36</v>
      </c>
      <c r="X232" s="43">
        <f t="shared" si="156"/>
        <v>32.36</v>
      </c>
      <c r="Y232" s="43">
        <f t="shared" si="156"/>
        <v>32.36</v>
      </c>
    </row>
    <row r="233" spans="1:25" ht="15.75" x14ac:dyDescent="0.25">
      <c r="A233" s="41">
        <v>9</v>
      </c>
      <c r="B233" s="43">
        <f t="shared" si="157"/>
        <v>32.36</v>
      </c>
      <c r="C233" s="43">
        <f t="shared" si="155"/>
        <v>32.36</v>
      </c>
      <c r="D233" s="43">
        <f t="shared" si="155"/>
        <v>32.36</v>
      </c>
      <c r="E233" s="43">
        <f t="shared" si="155"/>
        <v>32.36</v>
      </c>
      <c r="F233" s="43">
        <f t="shared" si="155"/>
        <v>32.36</v>
      </c>
      <c r="G233" s="43">
        <f t="shared" si="155"/>
        <v>32.36</v>
      </c>
      <c r="H233" s="43">
        <f t="shared" si="155"/>
        <v>32.36</v>
      </c>
      <c r="I233" s="43">
        <f t="shared" si="155"/>
        <v>32.36</v>
      </c>
      <c r="J233" s="43">
        <f t="shared" si="155"/>
        <v>32.36</v>
      </c>
      <c r="K233" s="43">
        <f t="shared" si="155"/>
        <v>32.36</v>
      </c>
      <c r="L233" s="43">
        <f t="shared" si="155"/>
        <v>32.36</v>
      </c>
      <c r="M233" s="43">
        <f t="shared" si="155"/>
        <v>32.36</v>
      </c>
      <c r="N233" s="43">
        <f t="shared" si="155"/>
        <v>32.36</v>
      </c>
      <c r="O233" s="43">
        <f t="shared" si="155"/>
        <v>32.36</v>
      </c>
      <c r="P233" s="43">
        <f t="shared" si="155"/>
        <v>32.36</v>
      </c>
      <c r="Q233" s="43">
        <f t="shared" si="155"/>
        <v>32.36</v>
      </c>
      <c r="R233" s="43">
        <f t="shared" si="155"/>
        <v>32.36</v>
      </c>
      <c r="S233" s="43">
        <f t="shared" si="156"/>
        <v>32.36</v>
      </c>
      <c r="T233" s="43">
        <f t="shared" si="156"/>
        <v>32.36</v>
      </c>
      <c r="U233" s="43">
        <f t="shared" si="156"/>
        <v>32.36</v>
      </c>
      <c r="V233" s="43">
        <f t="shared" si="156"/>
        <v>32.36</v>
      </c>
      <c r="W233" s="43">
        <f t="shared" si="156"/>
        <v>32.36</v>
      </c>
      <c r="X233" s="43">
        <f t="shared" si="156"/>
        <v>32.36</v>
      </c>
      <c r="Y233" s="43">
        <f t="shared" si="156"/>
        <v>32.36</v>
      </c>
    </row>
    <row r="234" spans="1:25" ht="15.75" x14ac:dyDescent="0.25">
      <c r="A234" s="41">
        <v>10</v>
      </c>
      <c r="B234" s="43">
        <f>$B$225</f>
        <v>32.36</v>
      </c>
      <c r="C234" s="43">
        <f t="shared" si="155"/>
        <v>32.36</v>
      </c>
      <c r="D234" s="43">
        <f t="shared" si="155"/>
        <v>32.36</v>
      </c>
      <c r="E234" s="43">
        <f t="shared" si="155"/>
        <v>32.36</v>
      </c>
      <c r="F234" s="43">
        <f t="shared" si="155"/>
        <v>32.36</v>
      </c>
      <c r="G234" s="43">
        <f t="shared" si="155"/>
        <v>32.36</v>
      </c>
      <c r="H234" s="43">
        <f t="shared" si="155"/>
        <v>32.36</v>
      </c>
      <c r="I234" s="43">
        <f t="shared" si="155"/>
        <v>32.36</v>
      </c>
      <c r="J234" s="43">
        <f t="shared" si="155"/>
        <v>32.36</v>
      </c>
      <c r="K234" s="43">
        <f t="shared" si="155"/>
        <v>32.36</v>
      </c>
      <c r="L234" s="43">
        <f t="shared" si="155"/>
        <v>32.36</v>
      </c>
      <c r="M234" s="43">
        <f t="shared" si="155"/>
        <v>32.36</v>
      </c>
      <c r="N234" s="43">
        <f t="shared" si="155"/>
        <v>32.36</v>
      </c>
      <c r="O234" s="43">
        <f t="shared" si="155"/>
        <v>32.36</v>
      </c>
      <c r="P234" s="43">
        <f t="shared" si="155"/>
        <v>32.36</v>
      </c>
      <c r="Q234" s="43">
        <f t="shared" si="155"/>
        <v>32.36</v>
      </c>
      <c r="R234" s="43">
        <f t="shared" si="155"/>
        <v>32.36</v>
      </c>
      <c r="S234" s="43">
        <f t="shared" si="156"/>
        <v>32.36</v>
      </c>
      <c r="T234" s="43">
        <f t="shared" si="156"/>
        <v>32.36</v>
      </c>
      <c r="U234" s="43">
        <f t="shared" si="156"/>
        <v>32.36</v>
      </c>
      <c r="V234" s="43">
        <f t="shared" si="156"/>
        <v>32.36</v>
      </c>
      <c r="W234" s="43">
        <f t="shared" si="156"/>
        <v>32.36</v>
      </c>
      <c r="X234" s="43">
        <f t="shared" si="156"/>
        <v>32.36</v>
      </c>
      <c r="Y234" s="43">
        <f t="shared" si="156"/>
        <v>32.36</v>
      </c>
    </row>
    <row r="235" spans="1:25" ht="15.75" x14ac:dyDescent="0.25">
      <c r="A235" s="41">
        <v>11</v>
      </c>
      <c r="B235" s="43">
        <f>$B$225</f>
        <v>32.36</v>
      </c>
      <c r="C235" s="43">
        <f t="shared" si="155"/>
        <v>32.36</v>
      </c>
      <c r="D235" s="43">
        <f t="shared" si="155"/>
        <v>32.36</v>
      </c>
      <c r="E235" s="43">
        <f t="shared" si="155"/>
        <v>32.36</v>
      </c>
      <c r="F235" s="43">
        <f t="shared" si="155"/>
        <v>32.36</v>
      </c>
      <c r="G235" s="43">
        <f t="shared" si="155"/>
        <v>32.36</v>
      </c>
      <c r="H235" s="43">
        <f t="shared" si="155"/>
        <v>32.36</v>
      </c>
      <c r="I235" s="43">
        <f t="shared" si="155"/>
        <v>32.36</v>
      </c>
      <c r="J235" s="43">
        <f t="shared" si="155"/>
        <v>32.36</v>
      </c>
      <c r="K235" s="43">
        <f t="shared" si="155"/>
        <v>32.36</v>
      </c>
      <c r="L235" s="43">
        <f t="shared" si="155"/>
        <v>32.36</v>
      </c>
      <c r="M235" s="43">
        <f t="shared" si="155"/>
        <v>32.36</v>
      </c>
      <c r="N235" s="43">
        <f t="shared" si="155"/>
        <v>32.36</v>
      </c>
      <c r="O235" s="43">
        <f t="shared" si="155"/>
        <v>32.36</v>
      </c>
      <c r="P235" s="43">
        <f t="shared" si="155"/>
        <v>32.36</v>
      </c>
      <c r="Q235" s="43">
        <f t="shared" si="155"/>
        <v>32.36</v>
      </c>
      <c r="R235" s="43">
        <f t="shared" si="155"/>
        <v>32.36</v>
      </c>
      <c r="S235" s="43">
        <f t="shared" si="156"/>
        <v>32.36</v>
      </c>
      <c r="T235" s="43">
        <f t="shared" si="156"/>
        <v>32.36</v>
      </c>
      <c r="U235" s="43">
        <f t="shared" si="156"/>
        <v>32.36</v>
      </c>
      <c r="V235" s="43">
        <f t="shared" si="156"/>
        <v>32.36</v>
      </c>
      <c r="W235" s="43">
        <f t="shared" si="156"/>
        <v>32.36</v>
      </c>
      <c r="X235" s="43">
        <f t="shared" si="156"/>
        <v>32.36</v>
      </c>
      <c r="Y235" s="43">
        <f t="shared" si="156"/>
        <v>32.36</v>
      </c>
    </row>
    <row r="236" spans="1:25" ht="15.75" x14ac:dyDescent="0.25">
      <c r="A236" s="41">
        <v>12</v>
      </c>
      <c r="B236" s="43">
        <f t="shared" ref="B236:Q251" si="158">$B$225</f>
        <v>32.36</v>
      </c>
      <c r="C236" s="43">
        <f t="shared" si="155"/>
        <v>32.36</v>
      </c>
      <c r="D236" s="43">
        <f t="shared" si="155"/>
        <v>32.36</v>
      </c>
      <c r="E236" s="43">
        <f t="shared" si="155"/>
        <v>32.36</v>
      </c>
      <c r="F236" s="43">
        <f t="shared" si="155"/>
        <v>32.36</v>
      </c>
      <c r="G236" s="43">
        <f t="shared" si="155"/>
        <v>32.36</v>
      </c>
      <c r="H236" s="43">
        <f t="shared" si="155"/>
        <v>32.36</v>
      </c>
      <c r="I236" s="43">
        <f t="shared" si="155"/>
        <v>32.36</v>
      </c>
      <c r="J236" s="43">
        <f t="shared" si="155"/>
        <v>32.36</v>
      </c>
      <c r="K236" s="43">
        <f t="shared" si="155"/>
        <v>32.36</v>
      </c>
      <c r="L236" s="43">
        <f t="shared" si="155"/>
        <v>32.36</v>
      </c>
      <c r="M236" s="43">
        <f t="shared" si="155"/>
        <v>32.36</v>
      </c>
      <c r="N236" s="43">
        <f t="shared" si="155"/>
        <v>32.36</v>
      </c>
      <c r="O236" s="43">
        <f t="shared" si="155"/>
        <v>32.36</v>
      </c>
      <c r="P236" s="43">
        <f t="shared" si="155"/>
        <v>32.36</v>
      </c>
      <c r="Q236" s="43">
        <f t="shared" si="155"/>
        <v>32.36</v>
      </c>
      <c r="R236" s="43">
        <f t="shared" si="155"/>
        <v>32.36</v>
      </c>
      <c r="S236" s="43">
        <f t="shared" si="156"/>
        <v>32.36</v>
      </c>
      <c r="T236" s="43">
        <f t="shared" si="156"/>
        <v>32.36</v>
      </c>
      <c r="U236" s="43">
        <f t="shared" si="156"/>
        <v>32.36</v>
      </c>
      <c r="V236" s="43">
        <f t="shared" si="156"/>
        <v>32.36</v>
      </c>
      <c r="W236" s="43">
        <f t="shared" si="156"/>
        <v>32.36</v>
      </c>
      <c r="X236" s="43">
        <f t="shared" si="156"/>
        <v>32.36</v>
      </c>
      <c r="Y236" s="43">
        <f t="shared" si="156"/>
        <v>32.36</v>
      </c>
    </row>
    <row r="237" spans="1:25" ht="15.75" x14ac:dyDescent="0.25">
      <c r="A237" s="41">
        <v>13</v>
      </c>
      <c r="B237" s="43">
        <f t="shared" si="158"/>
        <v>32.36</v>
      </c>
      <c r="C237" s="43">
        <f t="shared" si="158"/>
        <v>32.36</v>
      </c>
      <c r="D237" s="43">
        <f t="shared" si="158"/>
        <v>32.36</v>
      </c>
      <c r="E237" s="43">
        <f t="shared" si="158"/>
        <v>32.36</v>
      </c>
      <c r="F237" s="43">
        <f t="shared" si="158"/>
        <v>32.36</v>
      </c>
      <c r="G237" s="43">
        <f t="shared" si="158"/>
        <v>32.36</v>
      </c>
      <c r="H237" s="43">
        <f t="shared" si="158"/>
        <v>32.36</v>
      </c>
      <c r="I237" s="43">
        <f t="shared" si="158"/>
        <v>32.36</v>
      </c>
      <c r="J237" s="43">
        <f t="shared" si="158"/>
        <v>32.36</v>
      </c>
      <c r="K237" s="43">
        <f t="shared" si="158"/>
        <v>32.36</v>
      </c>
      <c r="L237" s="43">
        <f t="shared" si="158"/>
        <v>32.36</v>
      </c>
      <c r="M237" s="43">
        <f t="shared" si="158"/>
        <v>32.36</v>
      </c>
      <c r="N237" s="43">
        <f t="shared" si="158"/>
        <v>32.36</v>
      </c>
      <c r="O237" s="43">
        <f t="shared" si="158"/>
        <v>32.36</v>
      </c>
      <c r="P237" s="43">
        <f t="shared" si="158"/>
        <v>32.36</v>
      </c>
      <c r="Q237" s="43">
        <f t="shared" si="158"/>
        <v>32.36</v>
      </c>
      <c r="R237" s="43">
        <f t="shared" si="155"/>
        <v>32.36</v>
      </c>
      <c r="S237" s="43">
        <f t="shared" si="156"/>
        <v>32.36</v>
      </c>
      <c r="T237" s="43">
        <f t="shared" si="156"/>
        <v>32.36</v>
      </c>
      <c r="U237" s="43">
        <f t="shared" si="156"/>
        <v>32.36</v>
      </c>
      <c r="V237" s="43">
        <f t="shared" si="156"/>
        <v>32.36</v>
      </c>
      <c r="W237" s="43">
        <f t="shared" si="156"/>
        <v>32.36</v>
      </c>
      <c r="X237" s="43">
        <f t="shared" si="156"/>
        <v>32.36</v>
      </c>
      <c r="Y237" s="43">
        <f t="shared" si="156"/>
        <v>32.36</v>
      </c>
    </row>
    <row r="238" spans="1:25" ht="15.75" x14ac:dyDescent="0.25">
      <c r="A238" s="41">
        <v>14</v>
      </c>
      <c r="B238" s="43">
        <f t="shared" si="158"/>
        <v>32.36</v>
      </c>
      <c r="C238" s="43">
        <f t="shared" si="158"/>
        <v>32.36</v>
      </c>
      <c r="D238" s="43">
        <f t="shared" si="158"/>
        <v>32.36</v>
      </c>
      <c r="E238" s="43">
        <f t="shared" si="158"/>
        <v>32.36</v>
      </c>
      <c r="F238" s="43">
        <f t="shared" si="158"/>
        <v>32.36</v>
      </c>
      <c r="G238" s="43">
        <f t="shared" si="158"/>
        <v>32.36</v>
      </c>
      <c r="H238" s="43">
        <f t="shared" si="158"/>
        <v>32.36</v>
      </c>
      <c r="I238" s="43">
        <f t="shared" si="158"/>
        <v>32.36</v>
      </c>
      <c r="J238" s="43">
        <f t="shared" si="158"/>
        <v>32.36</v>
      </c>
      <c r="K238" s="43">
        <f t="shared" si="158"/>
        <v>32.36</v>
      </c>
      <c r="L238" s="43">
        <f t="shared" si="158"/>
        <v>32.36</v>
      </c>
      <c r="M238" s="43">
        <f t="shared" si="158"/>
        <v>32.36</v>
      </c>
      <c r="N238" s="43">
        <f t="shared" si="158"/>
        <v>32.36</v>
      </c>
      <c r="O238" s="43">
        <f t="shared" si="158"/>
        <v>32.36</v>
      </c>
      <c r="P238" s="43">
        <f t="shared" si="158"/>
        <v>32.36</v>
      </c>
      <c r="Q238" s="43">
        <f t="shared" si="158"/>
        <v>32.36</v>
      </c>
      <c r="R238" s="43">
        <f t="shared" si="156"/>
        <v>32.36</v>
      </c>
      <c r="S238" s="43">
        <f t="shared" si="156"/>
        <v>32.36</v>
      </c>
      <c r="T238" s="43">
        <f t="shared" si="156"/>
        <v>32.36</v>
      </c>
      <c r="U238" s="43">
        <f t="shared" si="156"/>
        <v>32.36</v>
      </c>
      <c r="V238" s="43">
        <f t="shared" si="156"/>
        <v>32.36</v>
      </c>
      <c r="W238" s="43">
        <f t="shared" si="156"/>
        <v>32.36</v>
      </c>
      <c r="X238" s="43">
        <f t="shared" si="156"/>
        <v>32.36</v>
      </c>
      <c r="Y238" s="43">
        <f t="shared" si="156"/>
        <v>32.36</v>
      </c>
    </row>
    <row r="239" spans="1:25" ht="15.75" x14ac:dyDescent="0.25">
      <c r="A239" s="41">
        <v>15</v>
      </c>
      <c r="B239" s="43">
        <f t="shared" si="158"/>
        <v>32.36</v>
      </c>
      <c r="C239" s="43">
        <f t="shared" si="158"/>
        <v>32.36</v>
      </c>
      <c r="D239" s="43">
        <f t="shared" si="158"/>
        <v>32.36</v>
      </c>
      <c r="E239" s="43">
        <f t="shared" si="158"/>
        <v>32.36</v>
      </c>
      <c r="F239" s="43">
        <f t="shared" si="158"/>
        <v>32.36</v>
      </c>
      <c r="G239" s="43">
        <f t="shared" si="158"/>
        <v>32.36</v>
      </c>
      <c r="H239" s="43">
        <f t="shared" si="158"/>
        <v>32.36</v>
      </c>
      <c r="I239" s="43">
        <f t="shared" si="158"/>
        <v>32.36</v>
      </c>
      <c r="J239" s="43">
        <f t="shared" si="158"/>
        <v>32.36</v>
      </c>
      <c r="K239" s="43">
        <f t="shared" si="158"/>
        <v>32.36</v>
      </c>
      <c r="L239" s="43">
        <f t="shared" si="158"/>
        <v>32.36</v>
      </c>
      <c r="M239" s="43">
        <f t="shared" si="158"/>
        <v>32.36</v>
      </c>
      <c r="N239" s="43">
        <f t="shared" si="158"/>
        <v>32.36</v>
      </c>
      <c r="O239" s="43">
        <f t="shared" si="158"/>
        <v>32.36</v>
      </c>
      <c r="P239" s="43">
        <f t="shared" si="158"/>
        <v>32.36</v>
      </c>
      <c r="Q239" s="43">
        <f t="shared" si="158"/>
        <v>32.36</v>
      </c>
      <c r="R239" s="43">
        <f t="shared" si="156"/>
        <v>32.36</v>
      </c>
      <c r="S239" s="43">
        <f t="shared" si="156"/>
        <v>32.36</v>
      </c>
      <c r="T239" s="43">
        <f t="shared" si="156"/>
        <v>32.36</v>
      </c>
      <c r="U239" s="43">
        <f t="shared" si="156"/>
        <v>32.36</v>
      </c>
      <c r="V239" s="43">
        <f t="shared" si="156"/>
        <v>32.36</v>
      </c>
      <c r="W239" s="43">
        <f t="shared" si="156"/>
        <v>32.36</v>
      </c>
      <c r="X239" s="43">
        <f t="shared" si="156"/>
        <v>32.36</v>
      </c>
      <c r="Y239" s="43">
        <f t="shared" si="156"/>
        <v>32.36</v>
      </c>
    </row>
    <row r="240" spans="1:25" ht="15.75" x14ac:dyDescent="0.25">
      <c r="A240" s="41">
        <v>16</v>
      </c>
      <c r="B240" s="43">
        <f t="shared" si="158"/>
        <v>32.36</v>
      </c>
      <c r="C240" s="43">
        <f t="shared" si="158"/>
        <v>32.36</v>
      </c>
      <c r="D240" s="43">
        <f t="shared" si="158"/>
        <v>32.36</v>
      </c>
      <c r="E240" s="43">
        <f t="shared" si="158"/>
        <v>32.36</v>
      </c>
      <c r="F240" s="43">
        <f t="shared" si="158"/>
        <v>32.36</v>
      </c>
      <c r="G240" s="43">
        <f t="shared" si="158"/>
        <v>32.36</v>
      </c>
      <c r="H240" s="43">
        <f t="shared" si="158"/>
        <v>32.36</v>
      </c>
      <c r="I240" s="43">
        <f t="shared" si="158"/>
        <v>32.36</v>
      </c>
      <c r="J240" s="43">
        <f t="shared" si="158"/>
        <v>32.36</v>
      </c>
      <c r="K240" s="43">
        <f t="shared" si="158"/>
        <v>32.36</v>
      </c>
      <c r="L240" s="43">
        <f t="shared" si="158"/>
        <v>32.36</v>
      </c>
      <c r="M240" s="43">
        <f t="shared" si="158"/>
        <v>32.36</v>
      </c>
      <c r="N240" s="43">
        <f t="shared" si="158"/>
        <v>32.36</v>
      </c>
      <c r="O240" s="43">
        <f t="shared" si="158"/>
        <v>32.36</v>
      </c>
      <c r="P240" s="43">
        <f t="shared" si="158"/>
        <v>32.36</v>
      </c>
      <c r="Q240" s="43">
        <f t="shared" si="158"/>
        <v>32.36</v>
      </c>
      <c r="R240" s="43">
        <f t="shared" si="156"/>
        <v>32.36</v>
      </c>
      <c r="S240" s="43">
        <f t="shared" si="156"/>
        <v>32.36</v>
      </c>
      <c r="T240" s="43">
        <f t="shared" si="156"/>
        <v>32.36</v>
      </c>
      <c r="U240" s="43">
        <f t="shared" si="156"/>
        <v>32.36</v>
      </c>
      <c r="V240" s="43">
        <f t="shared" si="156"/>
        <v>32.36</v>
      </c>
      <c r="W240" s="43">
        <f t="shared" si="156"/>
        <v>32.36</v>
      </c>
      <c r="X240" s="43">
        <f t="shared" si="156"/>
        <v>32.36</v>
      </c>
      <c r="Y240" s="43">
        <f t="shared" si="156"/>
        <v>32.36</v>
      </c>
    </row>
    <row r="241" spans="1:25" ht="15.75" x14ac:dyDescent="0.25">
      <c r="A241" s="41">
        <v>17</v>
      </c>
      <c r="B241" s="43">
        <f t="shared" si="158"/>
        <v>32.36</v>
      </c>
      <c r="C241" s="43">
        <f t="shared" si="158"/>
        <v>32.36</v>
      </c>
      <c r="D241" s="43">
        <f t="shared" si="158"/>
        <v>32.36</v>
      </c>
      <c r="E241" s="43">
        <f t="shared" si="158"/>
        <v>32.36</v>
      </c>
      <c r="F241" s="43">
        <f t="shared" si="158"/>
        <v>32.36</v>
      </c>
      <c r="G241" s="43">
        <f t="shared" si="158"/>
        <v>32.36</v>
      </c>
      <c r="H241" s="43">
        <f t="shared" si="158"/>
        <v>32.36</v>
      </c>
      <c r="I241" s="43">
        <f t="shared" si="158"/>
        <v>32.36</v>
      </c>
      <c r="J241" s="43">
        <f t="shared" si="158"/>
        <v>32.36</v>
      </c>
      <c r="K241" s="43">
        <f t="shared" si="158"/>
        <v>32.36</v>
      </c>
      <c r="L241" s="43">
        <f t="shared" si="158"/>
        <v>32.36</v>
      </c>
      <c r="M241" s="43">
        <f t="shared" si="158"/>
        <v>32.36</v>
      </c>
      <c r="N241" s="43">
        <f t="shared" si="158"/>
        <v>32.36</v>
      </c>
      <c r="O241" s="43">
        <f t="shared" si="158"/>
        <v>32.36</v>
      </c>
      <c r="P241" s="43">
        <f t="shared" si="158"/>
        <v>32.36</v>
      </c>
      <c r="Q241" s="43">
        <f t="shared" si="158"/>
        <v>32.36</v>
      </c>
      <c r="R241" s="43">
        <f t="shared" ref="R241:Y255" si="159">$B$225</f>
        <v>32.36</v>
      </c>
      <c r="S241" s="43">
        <f t="shared" si="159"/>
        <v>32.36</v>
      </c>
      <c r="T241" s="43">
        <f t="shared" si="159"/>
        <v>32.36</v>
      </c>
      <c r="U241" s="43">
        <f t="shared" si="159"/>
        <v>32.36</v>
      </c>
      <c r="V241" s="43">
        <f t="shared" si="159"/>
        <v>32.36</v>
      </c>
      <c r="W241" s="43">
        <f t="shared" si="159"/>
        <v>32.36</v>
      </c>
      <c r="X241" s="43">
        <f t="shared" si="159"/>
        <v>32.36</v>
      </c>
      <c r="Y241" s="43">
        <f t="shared" si="159"/>
        <v>32.36</v>
      </c>
    </row>
    <row r="242" spans="1:25" ht="15.75" x14ac:dyDescent="0.25">
      <c r="A242" s="41">
        <v>18</v>
      </c>
      <c r="B242" s="43">
        <f t="shared" si="158"/>
        <v>32.36</v>
      </c>
      <c r="C242" s="43">
        <f t="shared" si="158"/>
        <v>32.36</v>
      </c>
      <c r="D242" s="43">
        <f t="shared" si="158"/>
        <v>32.36</v>
      </c>
      <c r="E242" s="43">
        <f t="shared" si="158"/>
        <v>32.36</v>
      </c>
      <c r="F242" s="43">
        <f t="shared" si="158"/>
        <v>32.36</v>
      </c>
      <c r="G242" s="43">
        <f t="shared" si="158"/>
        <v>32.36</v>
      </c>
      <c r="H242" s="43">
        <f t="shared" si="158"/>
        <v>32.36</v>
      </c>
      <c r="I242" s="43">
        <f t="shared" si="158"/>
        <v>32.36</v>
      </c>
      <c r="J242" s="43">
        <f t="shared" si="158"/>
        <v>32.36</v>
      </c>
      <c r="K242" s="43">
        <f t="shared" si="158"/>
        <v>32.36</v>
      </c>
      <c r="L242" s="43">
        <f t="shared" si="158"/>
        <v>32.36</v>
      </c>
      <c r="M242" s="43">
        <f t="shared" si="158"/>
        <v>32.36</v>
      </c>
      <c r="N242" s="43">
        <f t="shared" si="158"/>
        <v>32.36</v>
      </c>
      <c r="O242" s="43">
        <f t="shared" si="158"/>
        <v>32.36</v>
      </c>
      <c r="P242" s="43">
        <f t="shared" si="158"/>
        <v>32.36</v>
      </c>
      <c r="Q242" s="43">
        <f t="shared" si="158"/>
        <v>32.36</v>
      </c>
      <c r="R242" s="43">
        <f t="shared" si="159"/>
        <v>32.36</v>
      </c>
      <c r="S242" s="43">
        <f t="shared" si="159"/>
        <v>32.36</v>
      </c>
      <c r="T242" s="43">
        <f t="shared" si="159"/>
        <v>32.36</v>
      </c>
      <c r="U242" s="43">
        <f t="shared" si="159"/>
        <v>32.36</v>
      </c>
      <c r="V242" s="43">
        <f t="shared" si="159"/>
        <v>32.36</v>
      </c>
      <c r="W242" s="43">
        <f t="shared" si="159"/>
        <v>32.36</v>
      </c>
      <c r="X242" s="43">
        <f t="shared" si="159"/>
        <v>32.36</v>
      </c>
      <c r="Y242" s="43">
        <f t="shared" si="159"/>
        <v>32.36</v>
      </c>
    </row>
    <row r="243" spans="1:25" ht="15.75" x14ac:dyDescent="0.25">
      <c r="A243" s="41">
        <v>19</v>
      </c>
      <c r="B243" s="43">
        <f t="shared" si="158"/>
        <v>32.36</v>
      </c>
      <c r="C243" s="43">
        <f t="shared" si="158"/>
        <v>32.36</v>
      </c>
      <c r="D243" s="43">
        <f t="shared" si="158"/>
        <v>32.36</v>
      </c>
      <c r="E243" s="43">
        <f t="shared" si="158"/>
        <v>32.36</v>
      </c>
      <c r="F243" s="43">
        <f t="shared" si="158"/>
        <v>32.36</v>
      </c>
      <c r="G243" s="43">
        <f t="shared" si="158"/>
        <v>32.36</v>
      </c>
      <c r="H243" s="43">
        <f t="shared" si="158"/>
        <v>32.36</v>
      </c>
      <c r="I243" s="43">
        <f t="shared" si="158"/>
        <v>32.36</v>
      </c>
      <c r="J243" s="43">
        <f t="shared" si="158"/>
        <v>32.36</v>
      </c>
      <c r="K243" s="43">
        <f t="shared" si="158"/>
        <v>32.36</v>
      </c>
      <c r="L243" s="43">
        <f t="shared" si="158"/>
        <v>32.36</v>
      </c>
      <c r="M243" s="43">
        <f t="shared" si="158"/>
        <v>32.36</v>
      </c>
      <c r="N243" s="43">
        <f t="shared" si="158"/>
        <v>32.36</v>
      </c>
      <c r="O243" s="43">
        <f t="shared" si="158"/>
        <v>32.36</v>
      </c>
      <c r="P243" s="43">
        <f t="shared" si="158"/>
        <v>32.36</v>
      </c>
      <c r="Q243" s="43">
        <f t="shared" si="158"/>
        <v>32.36</v>
      </c>
      <c r="R243" s="43">
        <f t="shared" si="159"/>
        <v>32.36</v>
      </c>
      <c r="S243" s="43">
        <f t="shared" si="159"/>
        <v>32.36</v>
      </c>
      <c r="T243" s="43">
        <f t="shared" si="159"/>
        <v>32.36</v>
      </c>
      <c r="U243" s="43">
        <f t="shared" si="159"/>
        <v>32.36</v>
      </c>
      <c r="V243" s="43">
        <f t="shared" si="159"/>
        <v>32.36</v>
      </c>
      <c r="W243" s="43">
        <f t="shared" si="159"/>
        <v>32.36</v>
      </c>
      <c r="X243" s="43">
        <f t="shared" si="159"/>
        <v>32.36</v>
      </c>
      <c r="Y243" s="43">
        <f t="shared" si="159"/>
        <v>32.36</v>
      </c>
    </row>
    <row r="244" spans="1:25" ht="15.75" x14ac:dyDescent="0.25">
      <c r="A244" s="41">
        <v>20</v>
      </c>
      <c r="B244" s="43">
        <f t="shared" si="158"/>
        <v>32.36</v>
      </c>
      <c r="C244" s="43">
        <f t="shared" si="158"/>
        <v>32.36</v>
      </c>
      <c r="D244" s="43">
        <f t="shared" si="158"/>
        <v>32.36</v>
      </c>
      <c r="E244" s="43">
        <f t="shared" si="158"/>
        <v>32.36</v>
      </c>
      <c r="F244" s="43">
        <f t="shared" si="158"/>
        <v>32.36</v>
      </c>
      <c r="G244" s="43">
        <f t="shared" si="158"/>
        <v>32.36</v>
      </c>
      <c r="H244" s="43">
        <f t="shared" si="158"/>
        <v>32.36</v>
      </c>
      <c r="I244" s="43">
        <f t="shared" si="158"/>
        <v>32.36</v>
      </c>
      <c r="J244" s="43">
        <f t="shared" si="158"/>
        <v>32.36</v>
      </c>
      <c r="K244" s="43">
        <f t="shared" si="158"/>
        <v>32.36</v>
      </c>
      <c r="L244" s="43">
        <f t="shared" si="158"/>
        <v>32.36</v>
      </c>
      <c r="M244" s="43">
        <f t="shared" si="158"/>
        <v>32.36</v>
      </c>
      <c r="N244" s="43">
        <f t="shared" si="158"/>
        <v>32.36</v>
      </c>
      <c r="O244" s="43">
        <f t="shared" si="158"/>
        <v>32.36</v>
      </c>
      <c r="P244" s="43">
        <f t="shared" si="158"/>
        <v>32.36</v>
      </c>
      <c r="Q244" s="43">
        <f t="shared" si="158"/>
        <v>32.36</v>
      </c>
      <c r="R244" s="43">
        <f t="shared" si="159"/>
        <v>32.36</v>
      </c>
      <c r="S244" s="43">
        <f t="shared" si="159"/>
        <v>32.36</v>
      </c>
      <c r="T244" s="43">
        <f t="shared" si="159"/>
        <v>32.36</v>
      </c>
      <c r="U244" s="43">
        <f t="shared" si="159"/>
        <v>32.36</v>
      </c>
      <c r="V244" s="43">
        <f t="shared" si="159"/>
        <v>32.36</v>
      </c>
      <c r="W244" s="43">
        <f t="shared" si="159"/>
        <v>32.36</v>
      </c>
      <c r="X244" s="43">
        <f t="shared" si="159"/>
        <v>32.36</v>
      </c>
      <c r="Y244" s="43">
        <f t="shared" si="159"/>
        <v>32.36</v>
      </c>
    </row>
    <row r="245" spans="1:25" ht="15.75" x14ac:dyDescent="0.25">
      <c r="A245" s="41">
        <v>21</v>
      </c>
      <c r="B245" s="43">
        <f t="shared" si="158"/>
        <v>32.36</v>
      </c>
      <c r="C245" s="43">
        <f t="shared" si="158"/>
        <v>32.36</v>
      </c>
      <c r="D245" s="43">
        <f t="shared" si="158"/>
        <v>32.36</v>
      </c>
      <c r="E245" s="43">
        <f t="shared" si="158"/>
        <v>32.36</v>
      </c>
      <c r="F245" s="43">
        <f t="shared" si="158"/>
        <v>32.36</v>
      </c>
      <c r="G245" s="43">
        <f t="shared" si="158"/>
        <v>32.36</v>
      </c>
      <c r="H245" s="43">
        <f t="shared" si="158"/>
        <v>32.36</v>
      </c>
      <c r="I245" s="43">
        <f t="shared" si="158"/>
        <v>32.36</v>
      </c>
      <c r="J245" s="43">
        <f t="shared" si="158"/>
        <v>32.36</v>
      </c>
      <c r="K245" s="43">
        <f t="shared" si="158"/>
        <v>32.36</v>
      </c>
      <c r="L245" s="43">
        <f t="shared" si="158"/>
        <v>32.36</v>
      </c>
      <c r="M245" s="43">
        <f t="shared" si="158"/>
        <v>32.36</v>
      </c>
      <c r="N245" s="43">
        <f t="shared" si="158"/>
        <v>32.36</v>
      </c>
      <c r="O245" s="43">
        <f t="shared" si="158"/>
        <v>32.36</v>
      </c>
      <c r="P245" s="43">
        <f t="shared" si="158"/>
        <v>32.36</v>
      </c>
      <c r="Q245" s="43">
        <f t="shared" si="158"/>
        <v>32.36</v>
      </c>
      <c r="R245" s="43">
        <f t="shared" si="159"/>
        <v>32.36</v>
      </c>
      <c r="S245" s="43">
        <f t="shared" si="159"/>
        <v>32.36</v>
      </c>
      <c r="T245" s="43">
        <f t="shared" si="159"/>
        <v>32.36</v>
      </c>
      <c r="U245" s="43">
        <f t="shared" si="159"/>
        <v>32.36</v>
      </c>
      <c r="V245" s="43">
        <f t="shared" si="159"/>
        <v>32.36</v>
      </c>
      <c r="W245" s="43">
        <f t="shared" si="159"/>
        <v>32.36</v>
      </c>
      <c r="X245" s="43">
        <f t="shared" si="159"/>
        <v>32.36</v>
      </c>
      <c r="Y245" s="43">
        <f t="shared" si="159"/>
        <v>32.36</v>
      </c>
    </row>
    <row r="246" spans="1:25" ht="15.75" x14ac:dyDescent="0.25">
      <c r="A246" s="41">
        <v>22</v>
      </c>
      <c r="B246" s="43">
        <f t="shared" si="158"/>
        <v>32.36</v>
      </c>
      <c r="C246" s="43">
        <f t="shared" si="158"/>
        <v>32.36</v>
      </c>
      <c r="D246" s="43">
        <f t="shared" si="158"/>
        <v>32.36</v>
      </c>
      <c r="E246" s="43">
        <f t="shared" si="158"/>
        <v>32.36</v>
      </c>
      <c r="F246" s="43">
        <f t="shared" si="158"/>
        <v>32.36</v>
      </c>
      <c r="G246" s="43">
        <f t="shared" si="158"/>
        <v>32.36</v>
      </c>
      <c r="H246" s="43">
        <f t="shared" si="158"/>
        <v>32.36</v>
      </c>
      <c r="I246" s="43">
        <f t="shared" si="158"/>
        <v>32.36</v>
      </c>
      <c r="J246" s="43">
        <f t="shared" si="158"/>
        <v>32.36</v>
      </c>
      <c r="K246" s="43">
        <f t="shared" si="158"/>
        <v>32.36</v>
      </c>
      <c r="L246" s="43">
        <f t="shared" si="158"/>
        <v>32.36</v>
      </c>
      <c r="M246" s="43">
        <f t="shared" si="158"/>
        <v>32.36</v>
      </c>
      <c r="N246" s="43">
        <f t="shared" si="158"/>
        <v>32.36</v>
      </c>
      <c r="O246" s="43">
        <f t="shared" si="158"/>
        <v>32.36</v>
      </c>
      <c r="P246" s="43">
        <f t="shared" si="158"/>
        <v>32.36</v>
      </c>
      <c r="Q246" s="43">
        <f t="shared" si="158"/>
        <v>32.36</v>
      </c>
      <c r="R246" s="43">
        <f t="shared" si="159"/>
        <v>32.36</v>
      </c>
      <c r="S246" s="43">
        <f t="shared" si="159"/>
        <v>32.36</v>
      </c>
      <c r="T246" s="43">
        <f t="shared" si="159"/>
        <v>32.36</v>
      </c>
      <c r="U246" s="43">
        <f t="shared" si="159"/>
        <v>32.36</v>
      </c>
      <c r="V246" s="43">
        <f t="shared" si="159"/>
        <v>32.36</v>
      </c>
      <c r="W246" s="43">
        <f t="shared" si="159"/>
        <v>32.36</v>
      </c>
      <c r="X246" s="43">
        <f t="shared" si="159"/>
        <v>32.36</v>
      </c>
      <c r="Y246" s="43">
        <f t="shared" si="159"/>
        <v>32.36</v>
      </c>
    </row>
    <row r="247" spans="1:25" ht="15.75" x14ac:dyDescent="0.25">
      <c r="A247" s="41">
        <v>23</v>
      </c>
      <c r="B247" s="43">
        <f t="shared" si="158"/>
        <v>32.36</v>
      </c>
      <c r="C247" s="43">
        <f t="shared" si="158"/>
        <v>32.36</v>
      </c>
      <c r="D247" s="43">
        <f t="shared" si="158"/>
        <v>32.36</v>
      </c>
      <c r="E247" s="43">
        <f t="shared" si="158"/>
        <v>32.36</v>
      </c>
      <c r="F247" s="43">
        <f t="shared" si="158"/>
        <v>32.36</v>
      </c>
      <c r="G247" s="43">
        <f t="shared" si="158"/>
        <v>32.36</v>
      </c>
      <c r="H247" s="43">
        <f t="shared" si="158"/>
        <v>32.36</v>
      </c>
      <c r="I247" s="43">
        <f t="shared" si="158"/>
        <v>32.36</v>
      </c>
      <c r="J247" s="43">
        <f t="shared" si="158"/>
        <v>32.36</v>
      </c>
      <c r="K247" s="43">
        <f t="shared" si="158"/>
        <v>32.36</v>
      </c>
      <c r="L247" s="43">
        <f t="shared" si="158"/>
        <v>32.36</v>
      </c>
      <c r="M247" s="43">
        <f t="shared" si="158"/>
        <v>32.36</v>
      </c>
      <c r="N247" s="43">
        <f t="shared" si="158"/>
        <v>32.36</v>
      </c>
      <c r="O247" s="43">
        <f t="shared" si="158"/>
        <v>32.36</v>
      </c>
      <c r="P247" s="43">
        <f t="shared" si="158"/>
        <v>32.36</v>
      </c>
      <c r="Q247" s="43">
        <f t="shared" si="158"/>
        <v>32.36</v>
      </c>
      <c r="R247" s="43">
        <f t="shared" si="159"/>
        <v>32.36</v>
      </c>
      <c r="S247" s="43">
        <f t="shared" si="159"/>
        <v>32.36</v>
      </c>
      <c r="T247" s="43">
        <f t="shared" si="159"/>
        <v>32.36</v>
      </c>
      <c r="U247" s="43">
        <f t="shared" si="159"/>
        <v>32.36</v>
      </c>
      <c r="V247" s="43">
        <f t="shared" si="159"/>
        <v>32.36</v>
      </c>
      <c r="W247" s="43">
        <f t="shared" si="159"/>
        <v>32.36</v>
      </c>
      <c r="X247" s="43">
        <f t="shared" si="159"/>
        <v>32.36</v>
      </c>
      <c r="Y247" s="43">
        <f t="shared" si="159"/>
        <v>32.36</v>
      </c>
    </row>
    <row r="248" spans="1:25" ht="15.75" x14ac:dyDescent="0.25">
      <c r="A248" s="41">
        <v>24</v>
      </c>
      <c r="B248" s="43">
        <f t="shared" si="158"/>
        <v>32.36</v>
      </c>
      <c r="C248" s="43">
        <f t="shared" si="158"/>
        <v>32.36</v>
      </c>
      <c r="D248" s="43">
        <f t="shared" si="158"/>
        <v>32.36</v>
      </c>
      <c r="E248" s="43">
        <f t="shared" si="158"/>
        <v>32.36</v>
      </c>
      <c r="F248" s="43">
        <f t="shared" si="158"/>
        <v>32.36</v>
      </c>
      <c r="G248" s="43">
        <f t="shared" si="158"/>
        <v>32.36</v>
      </c>
      <c r="H248" s="43">
        <f t="shared" si="158"/>
        <v>32.36</v>
      </c>
      <c r="I248" s="43">
        <f t="shared" si="158"/>
        <v>32.36</v>
      </c>
      <c r="J248" s="43">
        <f t="shared" si="158"/>
        <v>32.36</v>
      </c>
      <c r="K248" s="43">
        <f t="shared" si="158"/>
        <v>32.36</v>
      </c>
      <c r="L248" s="43">
        <f t="shared" si="158"/>
        <v>32.36</v>
      </c>
      <c r="M248" s="43">
        <f t="shared" si="158"/>
        <v>32.36</v>
      </c>
      <c r="N248" s="43">
        <f t="shared" si="158"/>
        <v>32.36</v>
      </c>
      <c r="O248" s="43">
        <f t="shared" si="158"/>
        <v>32.36</v>
      </c>
      <c r="P248" s="43">
        <f t="shared" si="158"/>
        <v>32.36</v>
      </c>
      <c r="Q248" s="43">
        <f t="shared" si="158"/>
        <v>32.36</v>
      </c>
      <c r="R248" s="43">
        <f t="shared" si="159"/>
        <v>32.36</v>
      </c>
      <c r="S248" s="43">
        <f t="shared" si="159"/>
        <v>32.36</v>
      </c>
      <c r="T248" s="43">
        <f t="shared" si="159"/>
        <v>32.36</v>
      </c>
      <c r="U248" s="43">
        <f t="shared" si="159"/>
        <v>32.36</v>
      </c>
      <c r="V248" s="43">
        <f t="shared" si="159"/>
        <v>32.36</v>
      </c>
      <c r="W248" s="43">
        <f t="shared" si="159"/>
        <v>32.36</v>
      </c>
      <c r="X248" s="43">
        <f t="shared" si="159"/>
        <v>32.36</v>
      </c>
      <c r="Y248" s="43">
        <f t="shared" si="159"/>
        <v>32.36</v>
      </c>
    </row>
    <row r="249" spans="1:25" ht="15.75" x14ac:dyDescent="0.25">
      <c r="A249" s="41">
        <v>25</v>
      </c>
      <c r="B249" s="43">
        <f t="shared" si="158"/>
        <v>32.36</v>
      </c>
      <c r="C249" s="43">
        <f t="shared" si="158"/>
        <v>32.36</v>
      </c>
      <c r="D249" s="43">
        <f t="shared" si="158"/>
        <v>32.36</v>
      </c>
      <c r="E249" s="43">
        <f t="shared" si="158"/>
        <v>32.36</v>
      </c>
      <c r="F249" s="43">
        <f t="shared" si="158"/>
        <v>32.36</v>
      </c>
      <c r="G249" s="43">
        <f t="shared" si="158"/>
        <v>32.36</v>
      </c>
      <c r="H249" s="43">
        <f t="shared" si="158"/>
        <v>32.36</v>
      </c>
      <c r="I249" s="43">
        <f t="shared" si="158"/>
        <v>32.36</v>
      </c>
      <c r="J249" s="43">
        <f t="shared" si="158"/>
        <v>32.36</v>
      </c>
      <c r="K249" s="43">
        <f t="shared" si="158"/>
        <v>32.36</v>
      </c>
      <c r="L249" s="43">
        <f t="shared" si="158"/>
        <v>32.36</v>
      </c>
      <c r="M249" s="43">
        <f t="shared" si="158"/>
        <v>32.36</v>
      </c>
      <c r="N249" s="43">
        <f t="shared" si="158"/>
        <v>32.36</v>
      </c>
      <c r="O249" s="43">
        <f t="shared" si="158"/>
        <v>32.36</v>
      </c>
      <c r="P249" s="43">
        <f t="shared" si="158"/>
        <v>32.36</v>
      </c>
      <c r="Q249" s="43">
        <f t="shared" si="158"/>
        <v>32.36</v>
      </c>
      <c r="R249" s="43">
        <f t="shared" si="159"/>
        <v>32.36</v>
      </c>
      <c r="S249" s="43">
        <f t="shared" si="159"/>
        <v>32.36</v>
      </c>
      <c r="T249" s="43">
        <f t="shared" si="159"/>
        <v>32.36</v>
      </c>
      <c r="U249" s="43">
        <f t="shared" si="159"/>
        <v>32.36</v>
      </c>
      <c r="V249" s="43">
        <f t="shared" si="159"/>
        <v>32.36</v>
      </c>
      <c r="W249" s="43">
        <f t="shared" si="159"/>
        <v>32.36</v>
      </c>
      <c r="X249" s="43">
        <f t="shared" si="159"/>
        <v>32.36</v>
      </c>
      <c r="Y249" s="43">
        <f t="shared" si="159"/>
        <v>32.36</v>
      </c>
    </row>
    <row r="250" spans="1:25" ht="15.75" x14ac:dyDescent="0.25">
      <c r="A250" s="41">
        <v>26</v>
      </c>
      <c r="B250" s="43">
        <f t="shared" si="158"/>
        <v>32.36</v>
      </c>
      <c r="C250" s="43">
        <f t="shared" si="158"/>
        <v>32.36</v>
      </c>
      <c r="D250" s="43">
        <f t="shared" si="158"/>
        <v>32.36</v>
      </c>
      <c r="E250" s="43">
        <f t="shared" si="158"/>
        <v>32.36</v>
      </c>
      <c r="F250" s="43">
        <f t="shared" si="158"/>
        <v>32.36</v>
      </c>
      <c r="G250" s="43">
        <f t="shared" si="158"/>
        <v>32.36</v>
      </c>
      <c r="H250" s="43">
        <f t="shared" si="158"/>
        <v>32.36</v>
      </c>
      <c r="I250" s="43">
        <f t="shared" si="158"/>
        <v>32.36</v>
      </c>
      <c r="J250" s="43">
        <f t="shared" si="158"/>
        <v>32.36</v>
      </c>
      <c r="K250" s="43">
        <f t="shared" si="158"/>
        <v>32.36</v>
      </c>
      <c r="L250" s="43">
        <f t="shared" si="158"/>
        <v>32.36</v>
      </c>
      <c r="M250" s="43">
        <f t="shared" si="158"/>
        <v>32.36</v>
      </c>
      <c r="N250" s="43">
        <f t="shared" si="158"/>
        <v>32.36</v>
      </c>
      <c r="O250" s="43">
        <f t="shared" si="158"/>
        <v>32.36</v>
      </c>
      <c r="P250" s="43">
        <f t="shared" si="158"/>
        <v>32.36</v>
      </c>
      <c r="Q250" s="43">
        <f t="shared" si="158"/>
        <v>32.36</v>
      </c>
      <c r="R250" s="43">
        <f t="shared" si="159"/>
        <v>32.36</v>
      </c>
      <c r="S250" s="43">
        <f t="shared" si="159"/>
        <v>32.36</v>
      </c>
      <c r="T250" s="43">
        <f t="shared" si="159"/>
        <v>32.36</v>
      </c>
      <c r="U250" s="43">
        <f t="shared" si="159"/>
        <v>32.36</v>
      </c>
      <c r="V250" s="43">
        <f t="shared" si="159"/>
        <v>32.36</v>
      </c>
      <c r="W250" s="43">
        <f t="shared" si="159"/>
        <v>32.36</v>
      </c>
      <c r="X250" s="43">
        <f t="shared" si="159"/>
        <v>32.36</v>
      </c>
      <c r="Y250" s="43">
        <f t="shared" si="159"/>
        <v>32.36</v>
      </c>
    </row>
    <row r="251" spans="1:25" ht="15.75" x14ac:dyDescent="0.25">
      <c r="A251" s="41">
        <v>27</v>
      </c>
      <c r="B251" s="43">
        <f t="shared" si="158"/>
        <v>32.36</v>
      </c>
      <c r="C251" s="43">
        <f t="shared" si="158"/>
        <v>32.36</v>
      </c>
      <c r="D251" s="43">
        <f t="shared" si="158"/>
        <v>32.36</v>
      </c>
      <c r="E251" s="43">
        <f t="shared" si="158"/>
        <v>32.36</v>
      </c>
      <c r="F251" s="43">
        <f t="shared" si="158"/>
        <v>32.36</v>
      </c>
      <c r="G251" s="43">
        <f t="shared" si="158"/>
        <v>32.36</v>
      </c>
      <c r="H251" s="43">
        <f t="shared" si="158"/>
        <v>32.36</v>
      </c>
      <c r="I251" s="43">
        <f t="shared" si="158"/>
        <v>32.36</v>
      </c>
      <c r="J251" s="43">
        <f t="shared" si="158"/>
        <v>32.36</v>
      </c>
      <c r="K251" s="43">
        <f t="shared" si="158"/>
        <v>32.36</v>
      </c>
      <c r="L251" s="43">
        <f t="shared" si="158"/>
        <v>32.36</v>
      </c>
      <c r="M251" s="43">
        <f t="shared" si="158"/>
        <v>32.36</v>
      </c>
      <c r="N251" s="43">
        <f t="shared" si="158"/>
        <v>32.36</v>
      </c>
      <c r="O251" s="43">
        <f t="shared" si="158"/>
        <v>32.36</v>
      </c>
      <c r="P251" s="43">
        <f t="shared" si="158"/>
        <v>32.36</v>
      </c>
      <c r="Q251" s="43">
        <f t="shared" si="158"/>
        <v>32.36</v>
      </c>
      <c r="R251" s="43">
        <f t="shared" si="159"/>
        <v>32.36</v>
      </c>
      <c r="S251" s="43">
        <f t="shared" si="159"/>
        <v>32.36</v>
      </c>
      <c r="T251" s="43">
        <f t="shared" si="159"/>
        <v>32.36</v>
      </c>
      <c r="U251" s="43">
        <f t="shared" si="159"/>
        <v>32.36</v>
      </c>
      <c r="V251" s="43">
        <f t="shared" si="159"/>
        <v>32.36</v>
      </c>
      <c r="W251" s="43">
        <f t="shared" si="159"/>
        <v>32.36</v>
      </c>
      <c r="X251" s="43">
        <f t="shared" si="159"/>
        <v>32.36</v>
      </c>
      <c r="Y251" s="43">
        <f t="shared" si="159"/>
        <v>32.36</v>
      </c>
    </row>
    <row r="252" spans="1:25" ht="15.75" x14ac:dyDescent="0.25">
      <c r="A252" s="41">
        <v>28</v>
      </c>
      <c r="B252" s="43">
        <f t="shared" ref="B252:Q255" si="160">$B$225</f>
        <v>32.36</v>
      </c>
      <c r="C252" s="43">
        <f t="shared" si="160"/>
        <v>32.36</v>
      </c>
      <c r="D252" s="43">
        <f t="shared" si="160"/>
        <v>32.36</v>
      </c>
      <c r="E252" s="43">
        <f t="shared" si="160"/>
        <v>32.36</v>
      </c>
      <c r="F252" s="43">
        <f t="shared" si="160"/>
        <v>32.36</v>
      </c>
      <c r="G252" s="43">
        <f t="shared" si="160"/>
        <v>32.36</v>
      </c>
      <c r="H252" s="43">
        <f t="shared" si="160"/>
        <v>32.36</v>
      </c>
      <c r="I252" s="43">
        <f t="shared" si="160"/>
        <v>32.36</v>
      </c>
      <c r="J252" s="43">
        <f t="shared" si="160"/>
        <v>32.36</v>
      </c>
      <c r="K252" s="43">
        <f t="shared" si="160"/>
        <v>32.36</v>
      </c>
      <c r="L252" s="43">
        <f t="shared" si="160"/>
        <v>32.36</v>
      </c>
      <c r="M252" s="43">
        <f t="shared" si="160"/>
        <v>32.36</v>
      </c>
      <c r="N252" s="43">
        <f t="shared" si="160"/>
        <v>32.36</v>
      </c>
      <c r="O252" s="43">
        <f t="shared" si="160"/>
        <v>32.36</v>
      </c>
      <c r="P252" s="43">
        <f t="shared" si="160"/>
        <v>32.36</v>
      </c>
      <c r="Q252" s="43">
        <f t="shared" si="160"/>
        <v>32.36</v>
      </c>
      <c r="R252" s="43">
        <f t="shared" si="159"/>
        <v>32.36</v>
      </c>
      <c r="S252" s="43">
        <f t="shared" si="159"/>
        <v>32.36</v>
      </c>
      <c r="T252" s="43">
        <f t="shared" si="159"/>
        <v>32.36</v>
      </c>
      <c r="U252" s="43">
        <f t="shared" si="159"/>
        <v>32.36</v>
      </c>
      <c r="V252" s="43">
        <f t="shared" si="159"/>
        <v>32.36</v>
      </c>
      <c r="W252" s="43">
        <f t="shared" si="159"/>
        <v>32.36</v>
      </c>
      <c r="X252" s="43">
        <f t="shared" si="159"/>
        <v>32.36</v>
      </c>
      <c r="Y252" s="43">
        <f t="shared" si="159"/>
        <v>32.36</v>
      </c>
    </row>
    <row r="253" spans="1:25" ht="15.75" x14ac:dyDescent="0.25">
      <c r="A253" s="41">
        <v>29</v>
      </c>
      <c r="B253" s="43">
        <f t="shared" si="160"/>
        <v>32.36</v>
      </c>
      <c r="C253" s="43">
        <f t="shared" si="160"/>
        <v>32.36</v>
      </c>
      <c r="D253" s="43">
        <f t="shared" si="160"/>
        <v>32.36</v>
      </c>
      <c r="E253" s="43">
        <f t="shared" si="160"/>
        <v>32.36</v>
      </c>
      <c r="F253" s="43">
        <f t="shared" si="160"/>
        <v>32.36</v>
      </c>
      <c r="G253" s="43">
        <f t="shared" si="160"/>
        <v>32.36</v>
      </c>
      <c r="H253" s="43">
        <f t="shared" si="160"/>
        <v>32.36</v>
      </c>
      <c r="I253" s="43">
        <f t="shared" si="160"/>
        <v>32.36</v>
      </c>
      <c r="J253" s="43">
        <f t="shared" si="160"/>
        <v>32.36</v>
      </c>
      <c r="K253" s="43">
        <f t="shared" si="160"/>
        <v>32.36</v>
      </c>
      <c r="L253" s="43">
        <f t="shared" si="160"/>
        <v>32.36</v>
      </c>
      <c r="M253" s="43">
        <f t="shared" si="160"/>
        <v>32.36</v>
      </c>
      <c r="N253" s="43">
        <f t="shared" si="160"/>
        <v>32.36</v>
      </c>
      <c r="O253" s="43">
        <f t="shared" si="160"/>
        <v>32.36</v>
      </c>
      <c r="P253" s="43">
        <f t="shared" si="160"/>
        <v>32.36</v>
      </c>
      <c r="Q253" s="43">
        <f t="shared" si="160"/>
        <v>32.36</v>
      </c>
      <c r="R253" s="43">
        <f t="shared" si="159"/>
        <v>32.36</v>
      </c>
      <c r="S253" s="43">
        <f t="shared" si="159"/>
        <v>32.36</v>
      </c>
      <c r="T253" s="43">
        <f t="shared" si="159"/>
        <v>32.36</v>
      </c>
      <c r="U253" s="43">
        <f t="shared" si="159"/>
        <v>32.36</v>
      </c>
      <c r="V253" s="43">
        <f t="shared" si="159"/>
        <v>32.36</v>
      </c>
      <c r="W253" s="43">
        <f t="shared" si="159"/>
        <v>32.36</v>
      </c>
      <c r="X253" s="43">
        <f t="shared" si="159"/>
        <v>32.36</v>
      </c>
      <c r="Y253" s="43">
        <f t="shared" si="159"/>
        <v>32.36</v>
      </c>
    </row>
    <row r="254" spans="1:25" ht="15.75" x14ac:dyDescent="0.25">
      <c r="A254" s="41">
        <v>30</v>
      </c>
      <c r="B254" s="43">
        <f t="shared" si="160"/>
        <v>32.36</v>
      </c>
      <c r="C254" s="43">
        <f t="shared" si="160"/>
        <v>32.36</v>
      </c>
      <c r="D254" s="43">
        <f t="shared" si="160"/>
        <v>32.36</v>
      </c>
      <c r="E254" s="43">
        <f t="shared" si="160"/>
        <v>32.36</v>
      </c>
      <c r="F254" s="43">
        <f t="shared" si="160"/>
        <v>32.36</v>
      </c>
      <c r="G254" s="43">
        <f t="shared" si="160"/>
        <v>32.36</v>
      </c>
      <c r="H254" s="43">
        <f t="shared" si="160"/>
        <v>32.36</v>
      </c>
      <c r="I254" s="43">
        <f t="shared" si="160"/>
        <v>32.36</v>
      </c>
      <c r="J254" s="43">
        <f t="shared" si="160"/>
        <v>32.36</v>
      </c>
      <c r="K254" s="43">
        <f t="shared" si="160"/>
        <v>32.36</v>
      </c>
      <c r="L254" s="43">
        <f t="shared" si="160"/>
        <v>32.36</v>
      </c>
      <c r="M254" s="43">
        <f t="shared" si="160"/>
        <v>32.36</v>
      </c>
      <c r="N254" s="43">
        <f t="shared" si="160"/>
        <v>32.36</v>
      </c>
      <c r="O254" s="43">
        <f t="shared" si="160"/>
        <v>32.36</v>
      </c>
      <c r="P254" s="43">
        <f t="shared" si="160"/>
        <v>32.36</v>
      </c>
      <c r="Q254" s="43">
        <f t="shared" si="160"/>
        <v>32.36</v>
      </c>
      <c r="R254" s="43">
        <f t="shared" si="159"/>
        <v>32.36</v>
      </c>
      <c r="S254" s="43">
        <f t="shared" si="159"/>
        <v>32.36</v>
      </c>
      <c r="T254" s="43">
        <f t="shared" si="159"/>
        <v>32.36</v>
      </c>
      <c r="U254" s="43">
        <f t="shared" si="159"/>
        <v>32.36</v>
      </c>
      <c r="V254" s="43">
        <f t="shared" si="159"/>
        <v>32.36</v>
      </c>
      <c r="W254" s="43">
        <f t="shared" si="159"/>
        <v>32.36</v>
      </c>
      <c r="X254" s="43">
        <f t="shared" si="159"/>
        <v>32.36</v>
      </c>
      <c r="Y254" s="43">
        <f t="shared" si="159"/>
        <v>32.36</v>
      </c>
    </row>
    <row r="255" spans="1:25" ht="15.75" outlineLevel="1" x14ac:dyDescent="0.25">
      <c r="A255" s="41">
        <v>31</v>
      </c>
      <c r="B255" s="43">
        <f t="shared" si="160"/>
        <v>32.36</v>
      </c>
      <c r="C255" s="43">
        <f t="shared" si="160"/>
        <v>32.36</v>
      </c>
      <c r="D255" s="43">
        <f t="shared" si="160"/>
        <v>32.36</v>
      </c>
      <c r="E255" s="43">
        <f t="shared" si="160"/>
        <v>32.36</v>
      </c>
      <c r="F255" s="43">
        <f t="shared" si="160"/>
        <v>32.36</v>
      </c>
      <c r="G255" s="43">
        <f t="shared" si="160"/>
        <v>32.36</v>
      </c>
      <c r="H255" s="43">
        <f t="shared" si="160"/>
        <v>32.36</v>
      </c>
      <c r="I255" s="43">
        <f t="shared" si="160"/>
        <v>32.36</v>
      </c>
      <c r="J255" s="43">
        <f t="shared" si="160"/>
        <v>32.36</v>
      </c>
      <c r="K255" s="43">
        <f t="shared" si="160"/>
        <v>32.36</v>
      </c>
      <c r="L255" s="43">
        <f t="shared" si="160"/>
        <v>32.36</v>
      </c>
      <c r="M255" s="43">
        <f t="shared" si="160"/>
        <v>32.36</v>
      </c>
      <c r="N255" s="43">
        <f t="shared" si="160"/>
        <v>32.36</v>
      </c>
      <c r="O255" s="43">
        <f t="shared" si="160"/>
        <v>32.36</v>
      </c>
      <c r="P255" s="43">
        <f t="shared" si="160"/>
        <v>32.36</v>
      </c>
      <c r="Q255" s="43">
        <f t="shared" si="160"/>
        <v>32.36</v>
      </c>
      <c r="R255" s="43">
        <f t="shared" si="159"/>
        <v>32.36</v>
      </c>
      <c r="S255" s="43">
        <f t="shared" si="159"/>
        <v>32.36</v>
      </c>
      <c r="T255" s="43">
        <f t="shared" si="159"/>
        <v>32.36</v>
      </c>
      <c r="U255" s="43">
        <f t="shared" si="159"/>
        <v>32.36</v>
      </c>
      <c r="V255" s="43">
        <f t="shared" si="159"/>
        <v>32.36</v>
      </c>
      <c r="W255" s="43">
        <f t="shared" si="159"/>
        <v>32.36</v>
      </c>
      <c r="X255" s="43">
        <f t="shared" si="159"/>
        <v>32.36</v>
      </c>
      <c r="Y255" s="43">
        <f t="shared" si="159"/>
        <v>32.36</v>
      </c>
    </row>
    <row r="257" spans="1:25" ht="18.75" hidden="1" outlineLevel="2" x14ac:dyDescent="0.25">
      <c r="A257" s="189" t="s">
        <v>0</v>
      </c>
      <c r="B257" s="190" t="s">
        <v>84</v>
      </c>
      <c r="C257" s="190"/>
      <c r="D257" s="190"/>
      <c r="E257" s="190"/>
      <c r="F257" s="190"/>
      <c r="G257" s="190"/>
      <c r="H257" s="190"/>
      <c r="I257" s="190"/>
      <c r="J257" s="190"/>
      <c r="K257" s="190"/>
      <c r="L257" s="190"/>
      <c r="M257" s="190"/>
      <c r="N257" s="190"/>
      <c r="O257" s="190"/>
      <c r="P257" s="190"/>
      <c r="Q257" s="190"/>
      <c r="R257" s="190"/>
      <c r="S257" s="190"/>
      <c r="T257" s="190"/>
      <c r="U257" s="190"/>
      <c r="V257" s="190"/>
      <c r="W257" s="190"/>
      <c r="X257" s="190"/>
      <c r="Y257" s="190"/>
    </row>
    <row r="258" spans="1:25" ht="15.75" hidden="1" outlineLevel="2" x14ac:dyDescent="0.25">
      <c r="A258" s="189"/>
      <c r="B258" s="40" t="s">
        <v>50</v>
      </c>
      <c r="C258" s="40" t="s">
        <v>51</v>
      </c>
      <c r="D258" s="40" t="s">
        <v>52</v>
      </c>
      <c r="E258" s="40" t="s">
        <v>53</v>
      </c>
      <c r="F258" s="40" t="s">
        <v>54</v>
      </c>
      <c r="G258" s="40" t="s">
        <v>55</v>
      </c>
      <c r="H258" s="40" t="s">
        <v>56</v>
      </c>
      <c r="I258" s="40" t="s">
        <v>57</v>
      </c>
      <c r="J258" s="40" t="s">
        <v>58</v>
      </c>
      <c r="K258" s="40" t="s">
        <v>59</v>
      </c>
      <c r="L258" s="40" t="s">
        <v>60</v>
      </c>
      <c r="M258" s="40" t="s">
        <v>61</v>
      </c>
      <c r="N258" s="40" t="s">
        <v>62</v>
      </c>
      <c r="O258" s="40" t="s">
        <v>63</v>
      </c>
      <c r="P258" s="40" t="s">
        <v>64</v>
      </c>
      <c r="Q258" s="40" t="s">
        <v>65</v>
      </c>
      <c r="R258" s="40" t="s">
        <v>66</v>
      </c>
      <c r="S258" s="40" t="s">
        <v>67</v>
      </c>
      <c r="T258" s="40" t="s">
        <v>68</v>
      </c>
      <c r="U258" s="40" t="s">
        <v>69</v>
      </c>
      <c r="V258" s="40" t="s">
        <v>70</v>
      </c>
      <c r="W258" s="40" t="s">
        <v>71</v>
      </c>
      <c r="X258" s="40" t="s">
        <v>72</v>
      </c>
      <c r="Y258" s="40" t="s">
        <v>73</v>
      </c>
    </row>
    <row r="259" spans="1:25" ht="15.75" hidden="1" outlineLevel="2" x14ac:dyDescent="0.25">
      <c r="A259" s="41">
        <v>1</v>
      </c>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1:25" ht="15.75" hidden="1" outlineLevel="2" x14ac:dyDescent="0.25">
      <c r="A260" s="41">
        <v>2</v>
      </c>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row r="261" spans="1:25" ht="15.75" hidden="1" outlineLevel="2" x14ac:dyDescent="0.25">
      <c r="A261" s="41">
        <v>3</v>
      </c>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row>
    <row r="262" spans="1:25" ht="15.75" hidden="1" outlineLevel="2" x14ac:dyDescent="0.25">
      <c r="A262" s="41">
        <v>4</v>
      </c>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row>
    <row r="263" spans="1:25" ht="15.75" hidden="1" outlineLevel="2" x14ac:dyDescent="0.25">
      <c r="A263" s="41">
        <v>5</v>
      </c>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row>
    <row r="264" spans="1:25" ht="15.75" hidden="1" outlineLevel="2" x14ac:dyDescent="0.25">
      <c r="A264" s="41">
        <v>6</v>
      </c>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row>
    <row r="265" spans="1:25" ht="15.75" hidden="1" outlineLevel="2" x14ac:dyDescent="0.25">
      <c r="A265" s="41">
        <v>7</v>
      </c>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row>
    <row r="266" spans="1:25" ht="15.75" hidden="1" outlineLevel="2" x14ac:dyDescent="0.25">
      <c r="A266" s="41">
        <v>8</v>
      </c>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row>
    <row r="267" spans="1:25" ht="15.75" hidden="1" outlineLevel="2" x14ac:dyDescent="0.25">
      <c r="A267" s="41">
        <v>9</v>
      </c>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row>
    <row r="268" spans="1:25" ht="15.75" hidden="1" outlineLevel="2" x14ac:dyDescent="0.25">
      <c r="A268" s="41">
        <v>10</v>
      </c>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row>
    <row r="269" spans="1:25" ht="15.75" hidden="1" outlineLevel="2" x14ac:dyDescent="0.25">
      <c r="A269" s="41">
        <v>11</v>
      </c>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row>
    <row r="270" spans="1:25" ht="15.75" hidden="1" outlineLevel="2" x14ac:dyDescent="0.25">
      <c r="A270" s="41">
        <v>12</v>
      </c>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row>
    <row r="271" spans="1:25" ht="15.75" hidden="1" outlineLevel="2" x14ac:dyDescent="0.25">
      <c r="A271" s="41">
        <v>13</v>
      </c>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row>
    <row r="272" spans="1:25" ht="15.75" hidden="1" outlineLevel="2" x14ac:dyDescent="0.25">
      <c r="A272" s="41">
        <v>14</v>
      </c>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row>
    <row r="273" spans="1:25" ht="15.75" hidden="1" outlineLevel="2" x14ac:dyDescent="0.25">
      <c r="A273" s="41">
        <v>15</v>
      </c>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row>
    <row r="274" spans="1:25" ht="15.75" hidden="1" outlineLevel="2" x14ac:dyDescent="0.25">
      <c r="A274" s="41">
        <v>16</v>
      </c>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row>
    <row r="275" spans="1:25" ht="15.75" hidden="1" outlineLevel="2" x14ac:dyDescent="0.25">
      <c r="A275" s="41">
        <v>17</v>
      </c>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row>
    <row r="276" spans="1:25" ht="15.75" hidden="1" outlineLevel="2" x14ac:dyDescent="0.25">
      <c r="A276" s="41">
        <v>18</v>
      </c>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row>
    <row r="277" spans="1:25" ht="15.75" hidden="1" outlineLevel="2" x14ac:dyDescent="0.25">
      <c r="A277" s="41">
        <v>19</v>
      </c>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row>
    <row r="278" spans="1:25" ht="15.75" hidden="1" outlineLevel="2" x14ac:dyDescent="0.25">
      <c r="A278" s="41">
        <v>20</v>
      </c>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row>
    <row r="279" spans="1:25" ht="15.75" hidden="1" outlineLevel="2" x14ac:dyDescent="0.25">
      <c r="A279" s="41">
        <v>21</v>
      </c>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row>
    <row r="280" spans="1:25" ht="15.75" hidden="1" outlineLevel="2" x14ac:dyDescent="0.25">
      <c r="A280" s="41">
        <v>22</v>
      </c>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row>
    <row r="281" spans="1:25" ht="15.75" hidden="1" outlineLevel="2" x14ac:dyDescent="0.25">
      <c r="A281" s="41">
        <v>23</v>
      </c>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row>
    <row r="282" spans="1:25" ht="15.75" hidden="1" outlineLevel="2" x14ac:dyDescent="0.25">
      <c r="A282" s="41">
        <v>24</v>
      </c>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row>
    <row r="283" spans="1:25" ht="15.75" hidden="1" outlineLevel="2" x14ac:dyDescent="0.25">
      <c r="A283" s="41">
        <v>25</v>
      </c>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row>
    <row r="284" spans="1:25" ht="15.75" hidden="1" outlineLevel="2" x14ac:dyDescent="0.25">
      <c r="A284" s="41">
        <v>26</v>
      </c>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row>
    <row r="285" spans="1:25" ht="15.75" hidden="1" outlineLevel="2" x14ac:dyDescent="0.25">
      <c r="A285" s="41">
        <v>27</v>
      </c>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row>
    <row r="286" spans="1:25" ht="15.75" hidden="1" outlineLevel="2" x14ac:dyDescent="0.25">
      <c r="A286" s="41">
        <v>28</v>
      </c>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row>
    <row r="287" spans="1:25" ht="15.75" hidden="1" outlineLevel="2" x14ac:dyDescent="0.25">
      <c r="A287" s="41">
        <v>29</v>
      </c>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row>
    <row r="288" spans="1:25" ht="15.75" hidden="1" outlineLevel="2" x14ac:dyDescent="0.25">
      <c r="A288" s="41">
        <v>30</v>
      </c>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row>
    <row r="289" spans="1:25" ht="15.75" hidden="1" outlineLevel="2" x14ac:dyDescent="0.25">
      <c r="A289" s="41">
        <v>31</v>
      </c>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row>
    <row r="290" spans="1:25" ht="15.75" hidden="1" outlineLevel="2" x14ac:dyDescent="0.25">
      <c r="A290" s="44"/>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row>
    <row r="291" spans="1:25" ht="18.75" hidden="1" outlineLevel="2" x14ac:dyDescent="0.25">
      <c r="A291" s="189" t="s">
        <v>0</v>
      </c>
      <c r="B291" s="190" t="s">
        <v>85</v>
      </c>
      <c r="C291" s="190"/>
      <c r="D291" s="190"/>
      <c r="E291" s="190"/>
      <c r="F291" s="190"/>
      <c r="G291" s="190"/>
      <c r="H291" s="190"/>
      <c r="I291" s="190"/>
      <c r="J291" s="190"/>
      <c r="K291" s="190"/>
      <c r="L291" s="190"/>
      <c r="M291" s="190"/>
      <c r="N291" s="190"/>
      <c r="O291" s="190"/>
      <c r="P291" s="190"/>
      <c r="Q291" s="190"/>
      <c r="R291" s="190"/>
      <c r="S291" s="190"/>
      <c r="T291" s="190"/>
      <c r="U291" s="190"/>
      <c r="V291" s="190"/>
      <c r="W291" s="190"/>
      <c r="X291" s="190"/>
      <c r="Y291" s="190"/>
    </row>
    <row r="292" spans="1:25" ht="15.75" hidden="1" outlineLevel="2" x14ac:dyDescent="0.25">
      <c r="A292" s="189"/>
      <c r="B292" s="40" t="s">
        <v>50</v>
      </c>
      <c r="C292" s="40" t="s">
        <v>51</v>
      </c>
      <c r="D292" s="40" t="s">
        <v>52</v>
      </c>
      <c r="E292" s="40" t="s">
        <v>53</v>
      </c>
      <c r="F292" s="40" t="s">
        <v>54</v>
      </c>
      <c r="G292" s="40" t="s">
        <v>55</v>
      </c>
      <c r="H292" s="40" t="s">
        <v>56</v>
      </c>
      <c r="I292" s="40" t="s">
        <v>57</v>
      </c>
      <c r="J292" s="40" t="s">
        <v>58</v>
      </c>
      <c r="K292" s="40" t="s">
        <v>59</v>
      </c>
      <c r="L292" s="40" t="s">
        <v>60</v>
      </c>
      <c r="M292" s="40" t="s">
        <v>61</v>
      </c>
      <c r="N292" s="40" t="s">
        <v>62</v>
      </c>
      <c r="O292" s="40" t="s">
        <v>63</v>
      </c>
      <c r="P292" s="40" t="s">
        <v>64</v>
      </c>
      <c r="Q292" s="40" t="s">
        <v>65</v>
      </c>
      <c r="R292" s="40" t="s">
        <v>66</v>
      </c>
      <c r="S292" s="40" t="s">
        <v>67</v>
      </c>
      <c r="T292" s="40" t="s">
        <v>68</v>
      </c>
      <c r="U292" s="40" t="s">
        <v>69</v>
      </c>
      <c r="V292" s="40" t="s">
        <v>70</v>
      </c>
      <c r="W292" s="40" t="s">
        <v>71</v>
      </c>
      <c r="X292" s="40" t="s">
        <v>72</v>
      </c>
      <c r="Y292" s="40" t="s">
        <v>73</v>
      </c>
    </row>
    <row r="293" spans="1:25" ht="15.75" hidden="1" outlineLevel="2" x14ac:dyDescent="0.25">
      <c r="A293" s="41">
        <v>1</v>
      </c>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row>
    <row r="294" spans="1:25" ht="15.75" hidden="1" outlineLevel="2" x14ac:dyDescent="0.25">
      <c r="A294" s="41">
        <v>2</v>
      </c>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row>
    <row r="295" spans="1:25" ht="15.75" hidden="1" outlineLevel="2" x14ac:dyDescent="0.25">
      <c r="A295" s="41">
        <v>3</v>
      </c>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row>
    <row r="296" spans="1:25" ht="15.75" hidden="1" outlineLevel="2" x14ac:dyDescent="0.25">
      <c r="A296" s="41">
        <v>4</v>
      </c>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row>
    <row r="297" spans="1:25" ht="15.75" hidden="1" outlineLevel="2" x14ac:dyDescent="0.25">
      <c r="A297" s="41">
        <v>5</v>
      </c>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row>
    <row r="298" spans="1:25" ht="15.75" hidden="1" outlineLevel="2" x14ac:dyDescent="0.25">
      <c r="A298" s="41">
        <v>6</v>
      </c>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row>
    <row r="299" spans="1:25" ht="15.75" hidden="1" outlineLevel="2" x14ac:dyDescent="0.25">
      <c r="A299" s="41">
        <v>7</v>
      </c>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row>
    <row r="300" spans="1:25" ht="15.75" hidden="1" outlineLevel="2" x14ac:dyDescent="0.25">
      <c r="A300" s="41">
        <v>8</v>
      </c>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row>
    <row r="301" spans="1:25" ht="15.75" hidden="1" outlineLevel="2" x14ac:dyDescent="0.25">
      <c r="A301" s="41">
        <v>9</v>
      </c>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row>
    <row r="302" spans="1:25" ht="15.75" hidden="1" outlineLevel="2" x14ac:dyDescent="0.25">
      <c r="A302" s="41">
        <v>10</v>
      </c>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row>
    <row r="303" spans="1:25" ht="15.75" hidden="1" outlineLevel="2" x14ac:dyDescent="0.25">
      <c r="A303" s="41">
        <v>11</v>
      </c>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row>
    <row r="304" spans="1:25" ht="15.75" hidden="1" outlineLevel="2" x14ac:dyDescent="0.25">
      <c r="A304" s="41">
        <v>12</v>
      </c>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row>
    <row r="305" spans="1:25" ht="15.75" hidden="1" outlineLevel="2" x14ac:dyDescent="0.25">
      <c r="A305" s="41">
        <v>13</v>
      </c>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row>
    <row r="306" spans="1:25" ht="15.75" hidden="1" outlineLevel="2" x14ac:dyDescent="0.25">
      <c r="A306" s="41">
        <v>14</v>
      </c>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row>
    <row r="307" spans="1:25" ht="15.75" hidden="1" outlineLevel="2" x14ac:dyDescent="0.25">
      <c r="A307" s="41">
        <v>15</v>
      </c>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row>
    <row r="308" spans="1:25" ht="15.75" hidden="1" outlineLevel="2" x14ac:dyDescent="0.25">
      <c r="A308" s="41">
        <v>16</v>
      </c>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row>
    <row r="309" spans="1:25" ht="15.75" hidden="1" outlineLevel="2" x14ac:dyDescent="0.25">
      <c r="A309" s="41">
        <v>17</v>
      </c>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row>
    <row r="310" spans="1:25" ht="15.75" hidden="1" outlineLevel="2" x14ac:dyDescent="0.25">
      <c r="A310" s="41">
        <v>18</v>
      </c>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row>
    <row r="311" spans="1:25" ht="15.75" hidden="1" outlineLevel="2" x14ac:dyDescent="0.25">
      <c r="A311" s="41">
        <v>19</v>
      </c>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row>
    <row r="312" spans="1:25" ht="15.75" hidden="1" outlineLevel="2" x14ac:dyDescent="0.25">
      <c r="A312" s="41">
        <v>20</v>
      </c>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row>
    <row r="313" spans="1:25" ht="15.75" hidden="1" outlineLevel="2" x14ac:dyDescent="0.25">
      <c r="A313" s="41">
        <v>21</v>
      </c>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row>
    <row r="314" spans="1:25" ht="15.75" hidden="1" outlineLevel="2" x14ac:dyDescent="0.25">
      <c r="A314" s="41">
        <v>22</v>
      </c>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row>
    <row r="315" spans="1:25" ht="15.75" hidden="1" outlineLevel="2" x14ac:dyDescent="0.25">
      <c r="A315" s="41">
        <v>23</v>
      </c>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row>
    <row r="316" spans="1:25" ht="15.75" hidden="1" outlineLevel="2" x14ac:dyDescent="0.25">
      <c r="A316" s="41">
        <v>24</v>
      </c>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row>
    <row r="317" spans="1:25" ht="15.75" hidden="1" outlineLevel="2" x14ac:dyDescent="0.25">
      <c r="A317" s="41">
        <v>25</v>
      </c>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row>
    <row r="318" spans="1:25" ht="15.75" hidden="1" outlineLevel="2" x14ac:dyDescent="0.25">
      <c r="A318" s="41">
        <v>26</v>
      </c>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row>
    <row r="319" spans="1:25" ht="15.75" hidden="1" outlineLevel="2" x14ac:dyDescent="0.25">
      <c r="A319" s="41">
        <v>27</v>
      </c>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row>
    <row r="320" spans="1:25" ht="15.75" hidden="1" outlineLevel="2" x14ac:dyDescent="0.25">
      <c r="A320" s="41">
        <v>28</v>
      </c>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row>
    <row r="321" spans="1:25" ht="15.75" hidden="1" outlineLevel="2" x14ac:dyDescent="0.25">
      <c r="A321" s="41">
        <v>29</v>
      </c>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row>
    <row r="322" spans="1:25" ht="15.75" hidden="1" outlineLevel="2" x14ac:dyDescent="0.25">
      <c r="A322" s="41">
        <v>30</v>
      </c>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row>
    <row r="323" spans="1:25" ht="15.75" hidden="1" outlineLevel="2" x14ac:dyDescent="0.25">
      <c r="A323" s="41">
        <v>31</v>
      </c>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row>
    <row r="324" spans="1:25" ht="15.75" collapsed="1" x14ac:dyDescent="0.25">
      <c r="A324" s="44"/>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row>
    <row r="325" spans="1:25" s="5" customFormat="1" ht="15.75" x14ac:dyDescent="0.25">
      <c r="A325" s="191" t="s">
        <v>178</v>
      </c>
      <c r="B325" s="191"/>
      <c r="C325" s="191"/>
      <c r="D325" s="191"/>
      <c r="E325" s="191"/>
      <c r="F325" s="191"/>
      <c r="G325" s="191"/>
      <c r="H325" s="191"/>
      <c r="I325" s="191"/>
      <c r="J325" s="191"/>
      <c r="K325" s="191"/>
      <c r="L325" s="191"/>
      <c r="M325" s="191"/>
      <c r="N325" s="192">
        <v>0</v>
      </c>
      <c r="O325" s="192"/>
    </row>
    <row r="328" spans="1:25" ht="15.75" customHeight="1" x14ac:dyDescent="0.25"/>
    <row r="337" ht="17.45" customHeight="1" x14ac:dyDescent="0.25"/>
    <row r="338" ht="17.45" customHeight="1" x14ac:dyDescent="0.25"/>
    <row r="339" ht="17.45" customHeight="1" x14ac:dyDescent="0.25"/>
    <row r="340" ht="17.45" customHeight="1" x14ac:dyDescent="0.25"/>
    <row r="341" ht="17.45" customHeight="1" x14ac:dyDescent="0.25"/>
    <row r="342" ht="17.45" customHeight="1" x14ac:dyDescent="0.25"/>
    <row r="343" ht="17.45" customHeight="1" x14ac:dyDescent="0.25"/>
    <row r="362" ht="15.75" customHeight="1" x14ac:dyDescent="0.25"/>
    <row r="396" ht="15.75" customHeight="1" x14ac:dyDescent="0.25"/>
    <row r="430" ht="15.75" customHeight="1" x14ac:dyDescent="0.25"/>
    <row r="464" ht="15" customHeight="1" x14ac:dyDescent="0.25"/>
    <row r="498" ht="15.75" customHeight="1" x14ac:dyDescent="0.25"/>
    <row r="532" ht="52.5" customHeight="1" x14ac:dyDescent="0.25"/>
    <row r="533" ht="52.5" customHeight="1" x14ac:dyDescent="0.25"/>
    <row r="534" ht="52.5" customHeight="1" x14ac:dyDescent="0.25"/>
    <row r="540" ht="36" customHeight="1" x14ac:dyDescent="0.25"/>
    <row r="543" ht="15.75" customHeight="1" x14ac:dyDescent="0.25"/>
    <row r="577" ht="15.75" customHeight="1" x14ac:dyDescent="0.25"/>
    <row r="611" ht="15.75" customHeight="1" x14ac:dyDescent="0.25"/>
    <row r="645" ht="15.75" customHeight="1" x14ac:dyDescent="0.25"/>
    <row r="679" ht="15.75" customHeight="1" x14ac:dyDescent="0.25"/>
    <row r="713" ht="15.75" customHeight="1" x14ac:dyDescent="0.25"/>
    <row r="747" ht="47.25" customHeight="1" x14ac:dyDescent="0.25"/>
    <row r="748" ht="47.25" customHeight="1" x14ac:dyDescent="0.25"/>
    <row r="749" ht="51" customHeight="1" x14ac:dyDescent="0.25"/>
    <row r="750" ht="19.5" customHeight="1" x14ac:dyDescent="0.25"/>
    <row r="751" ht="20.25" customHeight="1" x14ac:dyDescent="0.25"/>
    <row r="752" ht="15.75" customHeight="1" x14ac:dyDescent="0.25"/>
    <row r="754" ht="15.75" customHeight="1" x14ac:dyDescent="0.25"/>
  </sheetData>
  <mergeCells count="44">
    <mergeCell ref="A177:Y177"/>
    <mergeCell ref="A1:Y1"/>
    <mergeCell ref="A2:Y2"/>
    <mergeCell ref="P3:Q3"/>
    <mergeCell ref="A4:Y4"/>
    <mergeCell ref="A5:A6"/>
    <mergeCell ref="B5:Y5"/>
    <mergeCell ref="A107:A108"/>
    <mergeCell ref="B107:Y107"/>
    <mergeCell ref="A39:A40"/>
    <mergeCell ref="B39:Y39"/>
    <mergeCell ref="A73:A74"/>
    <mergeCell ref="B73:Y73"/>
    <mergeCell ref="A141:A142"/>
    <mergeCell ref="B141:Y141"/>
    <mergeCell ref="A175:M175"/>
    <mergeCell ref="S179:T179"/>
    <mergeCell ref="A180:J180"/>
    <mergeCell ref="K180:L180"/>
    <mergeCell ref="M180:N180"/>
    <mergeCell ref="O180:P180"/>
    <mergeCell ref="Q180:R180"/>
    <mergeCell ref="S180:T180"/>
    <mergeCell ref="A178:J179"/>
    <mergeCell ref="K178:T178"/>
    <mergeCell ref="K179:L179"/>
    <mergeCell ref="M179:N179"/>
    <mergeCell ref="O179:P179"/>
    <mergeCell ref="N175:O175"/>
    <mergeCell ref="A220:J220"/>
    <mergeCell ref="A325:M325"/>
    <mergeCell ref="N325:O325"/>
    <mergeCell ref="A223:A224"/>
    <mergeCell ref="B223:Y223"/>
    <mergeCell ref="A257:A258"/>
    <mergeCell ref="B257:Y257"/>
    <mergeCell ref="A291:A292"/>
    <mergeCell ref="B291:Y291"/>
    <mergeCell ref="A221:J221"/>
    <mergeCell ref="A218:J219"/>
    <mergeCell ref="K218:O218"/>
    <mergeCell ref="A183:A184"/>
    <mergeCell ref="B183:Y183"/>
    <mergeCell ref="Q179:R179"/>
  </mergeCells>
  <printOptions horizontalCentered="1"/>
  <pageMargins left="0.2" right="0.19" top="0.39" bottom="0.18" header="0.19685039370078741" footer="0.16"/>
  <pageSetup paperSize="9" scale="42" fitToHeight="3" orientation="landscape" blackAndWhite="1" r:id="rId1"/>
  <headerFooter alignWithMargins="0"/>
  <rowBreaks count="3" manualBreakCount="3">
    <brk id="71" max="24" man="1"/>
    <brk id="139" max="24" man="1"/>
    <brk id="222"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DFE73-6E87-4DB3-AA22-55CB31729E1E}">
  <dimension ref="A1:Z715"/>
  <sheetViews>
    <sheetView view="pageBreakPreview" zoomScale="70" zoomScaleNormal="70" zoomScaleSheetLayoutView="70" workbookViewId="0">
      <pane xSplit="1" ySplit="4" topLeftCell="B308" activePane="bottomRight" state="frozen"/>
      <selection activeCell="C12" sqref="C12"/>
      <selection pane="topRight" activeCell="C12" sqref="C12"/>
      <selection pane="bottomLeft" activeCell="C12" sqref="C12"/>
      <selection pane="bottomRight" activeCell="C12" sqref="C12"/>
    </sheetView>
  </sheetViews>
  <sheetFormatPr defaultColWidth="7" defaultRowHeight="15.75" outlineLevelRow="1" x14ac:dyDescent="0.25"/>
  <cols>
    <col min="1" max="1" width="5.7109375" style="5" customWidth="1"/>
    <col min="2" max="25" width="13.7109375" style="5" customWidth="1"/>
    <col min="26" max="256" width="7" style="5"/>
    <col min="257" max="257" width="5.7109375" style="5" customWidth="1"/>
    <col min="258" max="281" width="13.7109375" style="5" customWidth="1"/>
    <col min="282" max="512" width="7" style="5"/>
    <col min="513" max="513" width="5.7109375" style="5" customWidth="1"/>
    <col min="514" max="537" width="13.7109375" style="5" customWidth="1"/>
    <col min="538" max="768" width="7" style="5"/>
    <col min="769" max="769" width="5.7109375" style="5" customWidth="1"/>
    <col min="770" max="793" width="13.7109375" style="5" customWidth="1"/>
    <col min="794" max="1024" width="7" style="5"/>
    <col min="1025" max="1025" width="5.7109375" style="5" customWidth="1"/>
    <col min="1026" max="1049" width="13.7109375" style="5" customWidth="1"/>
    <col min="1050" max="1280" width="7" style="5"/>
    <col min="1281" max="1281" width="5.7109375" style="5" customWidth="1"/>
    <col min="1282" max="1305" width="13.7109375" style="5" customWidth="1"/>
    <col min="1306" max="1536" width="7" style="5"/>
    <col min="1537" max="1537" width="5.7109375" style="5" customWidth="1"/>
    <col min="1538" max="1561" width="13.7109375" style="5" customWidth="1"/>
    <col min="1562" max="1792" width="7" style="5"/>
    <col min="1793" max="1793" width="5.7109375" style="5" customWidth="1"/>
    <col min="1794" max="1817" width="13.7109375" style="5" customWidth="1"/>
    <col min="1818" max="2048" width="7" style="5"/>
    <col min="2049" max="2049" width="5.7109375" style="5" customWidth="1"/>
    <col min="2050" max="2073" width="13.7109375" style="5" customWidth="1"/>
    <col min="2074" max="2304" width="7" style="5"/>
    <col min="2305" max="2305" width="5.7109375" style="5" customWidth="1"/>
    <col min="2306" max="2329" width="13.7109375" style="5" customWidth="1"/>
    <col min="2330" max="2560" width="7" style="5"/>
    <col min="2561" max="2561" width="5.7109375" style="5" customWidth="1"/>
    <col min="2562" max="2585" width="13.7109375" style="5" customWidth="1"/>
    <col min="2586" max="2816" width="7" style="5"/>
    <col min="2817" max="2817" width="5.7109375" style="5" customWidth="1"/>
    <col min="2818" max="2841" width="13.7109375" style="5" customWidth="1"/>
    <col min="2842" max="3072" width="7" style="5"/>
    <col min="3073" max="3073" width="5.7109375" style="5" customWidth="1"/>
    <col min="3074" max="3097" width="13.7109375" style="5" customWidth="1"/>
    <col min="3098" max="3328" width="7" style="5"/>
    <col min="3329" max="3329" width="5.7109375" style="5" customWidth="1"/>
    <col min="3330" max="3353" width="13.7109375" style="5" customWidth="1"/>
    <col min="3354" max="3584" width="7" style="5"/>
    <col min="3585" max="3585" width="5.7109375" style="5" customWidth="1"/>
    <col min="3586" max="3609" width="13.7109375" style="5" customWidth="1"/>
    <col min="3610" max="3840" width="7" style="5"/>
    <col min="3841" max="3841" width="5.7109375" style="5" customWidth="1"/>
    <col min="3842" max="3865" width="13.7109375" style="5" customWidth="1"/>
    <col min="3866" max="4096" width="7" style="5"/>
    <col min="4097" max="4097" width="5.7109375" style="5" customWidth="1"/>
    <col min="4098" max="4121" width="13.7109375" style="5" customWidth="1"/>
    <col min="4122" max="4352" width="7" style="5"/>
    <col min="4353" max="4353" width="5.7109375" style="5" customWidth="1"/>
    <col min="4354" max="4377" width="13.7109375" style="5" customWidth="1"/>
    <col min="4378" max="4608" width="7" style="5"/>
    <col min="4609" max="4609" width="5.7109375" style="5" customWidth="1"/>
    <col min="4610" max="4633" width="13.7109375" style="5" customWidth="1"/>
    <col min="4634" max="4864" width="7" style="5"/>
    <col min="4865" max="4865" width="5.7109375" style="5" customWidth="1"/>
    <col min="4866" max="4889" width="13.7109375" style="5" customWidth="1"/>
    <col min="4890" max="5120" width="7" style="5"/>
    <col min="5121" max="5121" width="5.7109375" style="5" customWidth="1"/>
    <col min="5122" max="5145" width="13.7109375" style="5" customWidth="1"/>
    <col min="5146" max="5376" width="7" style="5"/>
    <col min="5377" max="5377" width="5.7109375" style="5" customWidth="1"/>
    <col min="5378" max="5401" width="13.7109375" style="5" customWidth="1"/>
    <col min="5402" max="5632" width="7" style="5"/>
    <col min="5633" max="5633" width="5.7109375" style="5" customWidth="1"/>
    <col min="5634" max="5657" width="13.7109375" style="5" customWidth="1"/>
    <col min="5658" max="5888" width="7" style="5"/>
    <col min="5889" max="5889" width="5.7109375" style="5" customWidth="1"/>
    <col min="5890" max="5913" width="13.7109375" style="5" customWidth="1"/>
    <col min="5914" max="6144" width="7" style="5"/>
    <col min="6145" max="6145" width="5.7109375" style="5" customWidth="1"/>
    <col min="6146" max="6169" width="13.7109375" style="5" customWidth="1"/>
    <col min="6170" max="6400" width="7" style="5"/>
    <col min="6401" max="6401" width="5.7109375" style="5" customWidth="1"/>
    <col min="6402" max="6425" width="13.7109375" style="5" customWidth="1"/>
    <col min="6426" max="6656" width="7" style="5"/>
    <col min="6657" max="6657" width="5.7109375" style="5" customWidth="1"/>
    <col min="6658" max="6681" width="13.7109375" style="5" customWidth="1"/>
    <col min="6682" max="6912" width="7" style="5"/>
    <col min="6913" max="6913" width="5.7109375" style="5" customWidth="1"/>
    <col min="6914" max="6937" width="13.7109375" style="5" customWidth="1"/>
    <col min="6938" max="7168" width="7" style="5"/>
    <col min="7169" max="7169" width="5.7109375" style="5" customWidth="1"/>
    <col min="7170" max="7193" width="13.7109375" style="5" customWidth="1"/>
    <col min="7194" max="7424" width="7" style="5"/>
    <col min="7425" max="7425" width="5.7109375" style="5" customWidth="1"/>
    <col min="7426" max="7449" width="13.7109375" style="5" customWidth="1"/>
    <col min="7450" max="7680" width="7" style="5"/>
    <col min="7681" max="7681" width="5.7109375" style="5" customWidth="1"/>
    <col min="7682" max="7705" width="13.7109375" style="5" customWidth="1"/>
    <col min="7706" max="7936" width="7" style="5"/>
    <col min="7937" max="7937" width="5.7109375" style="5" customWidth="1"/>
    <col min="7938" max="7961" width="13.7109375" style="5" customWidth="1"/>
    <col min="7962" max="8192" width="7" style="5"/>
    <col min="8193" max="8193" width="5.7109375" style="5" customWidth="1"/>
    <col min="8194" max="8217" width="13.7109375" style="5" customWidth="1"/>
    <col min="8218" max="8448" width="7" style="5"/>
    <col min="8449" max="8449" width="5.7109375" style="5" customWidth="1"/>
    <col min="8450" max="8473" width="13.7109375" style="5" customWidth="1"/>
    <col min="8474" max="8704" width="7" style="5"/>
    <col min="8705" max="8705" width="5.7109375" style="5" customWidth="1"/>
    <col min="8706" max="8729" width="13.7109375" style="5" customWidth="1"/>
    <col min="8730" max="8960" width="7" style="5"/>
    <col min="8961" max="8961" width="5.7109375" style="5" customWidth="1"/>
    <col min="8962" max="8985" width="13.7109375" style="5" customWidth="1"/>
    <col min="8986" max="9216" width="7" style="5"/>
    <col min="9217" max="9217" width="5.7109375" style="5" customWidth="1"/>
    <col min="9218" max="9241" width="13.7109375" style="5" customWidth="1"/>
    <col min="9242" max="9472" width="7" style="5"/>
    <col min="9473" max="9473" width="5.7109375" style="5" customWidth="1"/>
    <col min="9474" max="9497" width="13.7109375" style="5" customWidth="1"/>
    <col min="9498" max="9728" width="7" style="5"/>
    <col min="9729" max="9729" width="5.7109375" style="5" customWidth="1"/>
    <col min="9730" max="9753" width="13.7109375" style="5" customWidth="1"/>
    <col min="9754" max="9984" width="7" style="5"/>
    <col min="9985" max="9985" width="5.7109375" style="5" customWidth="1"/>
    <col min="9986" max="10009" width="13.7109375" style="5" customWidth="1"/>
    <col min="10010" max="10240" width="7" style="5"/>
    <col min="10241" max="10241" width="5.7109375" style="5" customWidth="1"/>
    <col min="10242" max="10265" width="13.7109375" style="5" customWidth="1"/>
    <col min="10266" max="10496" width="7" style="5"/>
    <col min="10497" max="10497" width="5.7109375" style="5" customWidth="1"/>
    <col min="10498" max="10521" width="13.7109375" style="5" customWidth="1"/>
    <col min="10522" max="10752" width="7" style="5"/>
    <col min="10753" max="10753" width="5.7109375" style="5" customWidth="1"/>
    <col min="10754" max="10777" width="13.7109375" style="5" customWidth="1"/>
    <col min="10778" max="11008" width="7" style="5"/>
    <col min="11009" max="11009" width="5.7109375" style="5" customWidth="1"/>
    <col min="11010" max="11033" width="13.7109375" style="5" customWidth="1"/>
    <col min="11034" max="11264" width="7" style="5"/>
    <col min="11265" max="11265" width="5.7109375" style="5" customWidth="1"/>
    <col min="11266" max="11289" width="13.7109375" style="5" customWidth="1"/>
    <col min="11290" max="11520" width="7" style="5"/>
    <col min="11521" max="11521" width="5.7109375" style="5" customWidth="1"/>
    <col min="11522" max="11545" width="13.7109375" style="5" customWidth="1"/>
    <col min="11546" max="11776" width="7" style="5"/>
    <col min="11777" max="11777" width="5.7109375" style="5" customWidth="1"/>
    <col min="11778" max="11801" width="13.7109375" style="5" customWidth="1"/>
    <col min="11802" max="12032" width="7" style="5"/>
    <col min="12033" max="12033" width="5.7109375" style="5" customWidth="1"/>
    <col min="12034" max="12057" width="13.7109375" style="5" customWidth="1"/>
    <col min="12058" max="12288" width="7" style="5"/>
    <col min="12289" max="12289" width="5.7109375" style="5" customWidth="1"/>
    <col min="12290" max="12313" width="13.7109375" style="5" customWidth="1"/>
    <col min="12314" max="12544" width="7" style="5"/>
    <col min="12545" max="12545" width="5.7109375" style="5" customWidth="1"/>
    <col min="12546" max="12569" width="13.7109375" style="5" customWidth="1"/>
    <col min="12570" max="12800" width="7" style="5"/>
    <col min="12801" max="12801" width="5.7109375" style="5" customWidth="1"/>
    <col min="12802" max="12825" width="13.7109375" style="5" customWidth="1"/>
    <col min="12826" max="13056" width="7" style="5"/>
    <col min="13057" max="13057" width="5.7109375" style="5" customWidth="1"/>
    <col min="13058" max="13081" width="13.7109375" style="5" customWidth="1"/>
    <col min="13082" max="13312" width="7" style="5"/>
    <col min="13313" max="13313" width="5.7109375" style="5" customWidth="1"/>
    <col min="13314" max="13337" width="13.7109375" style="5" customWidth="1"/>
    <col min="13338" max="13568" width="7" style="5"/>
    <col min="13569" max="13569" width="5.7109375" style="5" customWidth="1"/>
    <col min="13570" max="13593" width="13.7109375" style="5" customWidth="1"/>
    <col min="13594" max="13824" width="7" style="5"/>
    <col min="13825" max="13825" width="5.7109375" style="5" customWidth="1"/>
    <col min="13826" max="13849" width="13.7109375" style="5" customWidth="1"/>
    <col min="13850" max="14080" width="7" style="5"/>
    <col min="14081" max="14081" width="5.7109375" style="5" customWidth="1"/>
    <col min="14082" max="14105" width="13.7109375" style="5" customWidth="1"/>
    <col min="14106" max="14336" width="7" style="5"/>
    <col min="14337" max="14337" width="5.7109375" style="5" customWidth="1"/>
    <col min="14338" max="14361" width="13.7109375" style="5" customWidth="1"/>
    <col min="14362" max="14592" width="7" style="5"/>
    <col min="14593" max="14593" width="5.7109375" style="5" customWidth="1"/>
    <col min="14594" max="14617" width="13.7109375" style="5" customWidth="1"/>
    <col min="14618" max="14848" width="7" style="5"/>
    <col min="14849" max="14849" width="5.7109375" style="5" customWidth="1"/>
    <col min="14850" max="14873" width="13.7109375" style="5" customWidth="1"/>
    <col min="14874" max="15104" width="7" style="5"/>
    <col min="15105" max="15105" width="5.7109375" style="5" customWidth="1"/>
    <col min="15106" max="15129" width="13.7109375" style="5" customWidth="1"/>
    <col min="15130" max="15360" width="7" style="5"/>
    <col min="15361" max="15361" width="5.7109375" style="5" customWidth="1"/>
    <col min="15362" max="15385" width="13.7109375" style="5" customWidth="1"/>
    <col min="15386" max="15616" width="7" style="5"/>
    <col min="15617" max="15617" width="5.7109375" style="5" customWidth="1"/>
    <col min="15618" max="15641" width="13.7109375" style="5" customWidth="1"/>
    <col min="15642" max="15872" width="7" style="5"/>
    <col min="15873" max="15873" width="5.7109375" style="5" customWidth="1"/>
    <col min="15874" max="15897" width="13.7109375" style="5" customWidth="1"/>
    <col min="15898" max="16128" width="7" style="5"/>
    <col min="16129" max="16129" width="5.7109375" style="5" customWidth="1"/>
    <col min="16130" max="16153" width="13.7109375" style="5" customWidth="1"/>
    <col min="16154" max="16384" width="7" style="5"/>
  </cols>
  <sheetData>
    <row r="1" spans="1:25" ht="18.75" x14ac:dyDescent="0.25">
      <c r="A1" s="179" t="s">
        <v>86</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x14ac:dyDescent="0.25">
      <c r="A2" s="202" t="s">
        <v>87</v>
      </c>
      <c r="B2" s="202"/>
      <c r="C2" s="202"/>
      <c r="D2" s="202"/>
      <c r="E2" s="202"/>
      <c r="F2" s="202"/>
      <c r="G2" s="202"/>
      <c r="H2" s="202"/>
      <c r="I2" s="202"/>
      <c r="J2" s="202"/>
      <c r="K2" s="202"/>
      <c r="L2" s="202"/>
      <c r="M2" s="202"/>
      <c r="N2" s="202"/>
      <c r="O2" s="202"/>
      <c r="P2" s="202"/>
      <c r="Q2" s="202"/>
      <c r="R2" s="202"/>
      <c r="S2" s="202"/>
      <c r="T2" s="202"/>
      <c r="U2" s="202"/>
      <c r="V2" s="202"/>
      <c r="W2" s="202"/>
      <c r="X2" s="202"/>
      <c r="Y2" s="202"/>
    </row>
    <row r="3" spans="1:25" x14ac:dyDescent="0.25">
      <c r="A3" s="34"/>
      <c r="O3" s="56"/>
      <c r="P3" s="220"/>
      <c r="Q3" s="220"/>
    </row>
    <row r="4" spans="1:25" x14ac:dyDescent="0.25">
      <c r="A4" s="181" t="s">
        <v>166</v>
      </c>
      <c r="B4" s="181"/>
      <c r="C4" s="181"/>
      <c r="D4" s="181"/>
      <c r="E4" s="181"/>
      <c r="F4" s="181"/>
      <c r="G4" s="181"/>
      <c r="H4" s="181"/>
      <c r="I4" s="181"/>
      <c r="J4" s="181"/>
      <c r="K4" s="181"/>
      <c r="L4" s="181"/>
      <c r="M4" s="181"/>
      <c r="N4" s="181"/>
      <c r="O4" s="181"/>
      <c r="P4" s="181"/>
      <c r="Q4" s="181"/>
      <c r="R4" s="181"/>
      <c r="S4" s="181"/>
      <c r="T4" s="181"/>
      <c r="U4" s="181"/>
      <c r="V4" s="181"/>
      <c r="W4" s="181"/>
      <c r="X4" s="181"/>
      <c r="Y4" s="181"/>
    </row>
    <row r="5" spans="1:25" ht="18.75" x14ac:dyDescent="0.25">
      <c r="A5" s="189" t="s">
        <v>0</v>
      </c>
      <c r="B5" s="190" t="s">
        <v>49</v>
      </c>
      <c r="C5" s="190"/>
      <c r="D5" s="190"/>
      <c r="E5" s="190"/>
      <c r="F5" s="190"/>
      <c r="G5" s="190"/>
      <c r="H5" s="190"/>
      <c r="I5" s="190"/>
      <c r="J5" s="190"/>
      <c r="K5" s="190"/>
      <c r="L5" s="190"/>
      <c r="M5" s="190"/>
      <c r="N5" s="190"/>
      <c r="O5" s="190"/>
      <c r="P5" s="190"/>
      <c r="Q5" s="190"/>
      <c r="R5" s="190"/>
      <c r="S5" s="190"/>
      <c r="T5" s="190"/>
      <c r="U5" s="190"/>
      <c r="V5" s="190"/>
      <c r="W5" s="190"/>
      <c r="X5" s="190"/>
      <c r="Y5" s="190"/>
    </row>
    <row r="6" spans="1:25" x14ac:dyDescent="0.25">
      <c r="A6" s="189"/>
      <c r="B6" s="40" t="s">
        <v>50</v>
      </c>
      <c r="C6" s="40" t="s">
        <v>51</v>
      </c>
      <c r="D6" s="40" t="s">
        <v>52</v>
      </c>
      <c r="E6" s="40" t="s">
        <v>53</v>
      </c>
      <c r="F6" s="40" t="s">
        <v>54</v>
      </c>
      <c r="G6" s="40" t="s">
        <v>55</v>
      </c>
      <c r="H6" s="40" t="s">
        <v>56</v>
      </c>
      <c r="I6" s="40" t="s">
        <v>57</v>
      </c>
      <c r="J6" s="40" t="s">
        <v>58</v>
      </c>
      <c r="K6" s="40" t="s">
        <v>59</v>
      </c>
      <c r="L6" s="40" t="s">
        <v>60</v>
      </c>
      <c r="M6" s="40" t="s">
        <v>61</v>
      </c>
      <c r="N6" s="40" t="s">
        <v>62</v>
      </c>
      <c r="O6" s="40" t="s">
        <v>63</v>
      </c>
      <c r="P6" s="40" t="s">
        <v>64</v>
      </c>
      <c r="Q6" s="40" t="s">
        <v>65</v>
      </c>
      <c r="R6" s="40" t="s">
        <v>66</v>
      </c>
      <c r="S6" s="40" t="s">
        <v>67</v>
      </c>
      <c r="T6" s="40" t="s">
        <v>68</v>
      </c>
      <c r="U6" s="40" t="s">
        <v>69</v>
      </c>
      <c r="V6" s="40" t="s">
        <v>70</v>
      </c>
      <c r="W6" s="40" t="s">
        <v>71</v>
      </c>
      <c r="X6" s="40" t="s">
        <v>72</v>
      </c>
      <c r="Y6" s="40" t="s">
        <v>73</v>
      </c>
    </row>
    <row r="7" spans="1:25" x14ac:dyDescent="0.25">
      <c r="A7" s="41">
        <v>1</v>
      </c>
      <c r="B7" s="43">
        <f>ROUND(B218+$K$324+$K$325+B329,2)</f>
        <v>3655.81</v>
      </c>
      <c r="C7" s="43">
        <f t="shared" ref="B7:Y17" si="0">ROUND(C218+$K$324+$K$325+C329,2)</f>
        <v>3631.75</v>
      </c>
      <c r="D7" s="43">
        <f t="shared" si="0"/>
        <v>3632.1</v>
      </c>
      <c r="E7" s="43">
        <f t="shared" si="0"/>
        <v>3632.7</v>
      </c>
      <c r="F7" s="43">
        <f t="shared" si="0"/>
        <v>3630.82</v>
      </c>
      <c r="G7" s="43">
        <f t="shared" si="0"/>
        <v>3631.02</v>
      </c>
      <c r="H7" s="43">
        <f t="shared" si="0"/>
        <v>3629.86</v>
      </c>
      <c r="I7" s="43">
        <f t="shared" si="0"/>
        <v>3404.6</v>
      </c>
      <c r="J7" s="43">
        <f t="shared" si="0"/>
        <v>3401.97</v>
      </c>
      <c r="K7" s="43">
        <f t="shared" si="0"/>
        <v>3404.21</v>
      </c>
      <c r="L7" s="43">
        <f t="shared" si="0"/>
        <v>3405.92</v>
      </c>
      <c r="M7" s="43">
        <f t="shared" si="0"/>
        <v>3415.7</v>
      </c>
      <c r="N7" s="43">
        <f t="shared" si="0"/>
        <v>3420.7</v>
      </c>
      <c r="O7" s="43">
        <f t="shared" si="0"/>
        <v>3419.82</v>
      </c>
      <c r="P7" s="43">
        <f t="shared" si="0"/>
        <v>3420.61</v>
      </c>
      <c r="Q7" s="43">
        <f t="shared" si="0"/>
        <v>3420.52</v>
      </c>
      <c r="R7" s="43">
        <f t="shared" si="0"/>
        <v>3422.38</v>
      </c>
      <c r="S7" s="43">
        <f t="shared" si="0"/>
        <v>3420.77</v>
      </c>
      <c r="T7" s="43">
        <f t="shared" si="0"/>
        <v>3420.28</v>
      </c>
      <c r="U7" s="43">
        <f t="shared" si="0"/>
        <v>3416.22</v>
      </c>
      <c r="V7" s="43">
        <f t="shared" si="0"/>
        <v>3412.35</v>
      </c>
      <c r="W7" s="43">
        <f t="shared" si="0"/>
        <v>3419.41</v>
      </c>
      <c r="X7" s="43">
        <f t="shared" si="0"/>
        <v>3421.25</v>
      </c>
      <c r="Y7" s="43">
        <f t="shared" si="0"/>
        <v>3420.83</v>
      </c>
    </row>
    <row r="8" spans="1:25" x14ac:dyDescent="0.25">
      <c r="A8" s="41">
        <v>2</v>
      </c>
      <c r="B8" s="43">
        <f t="shared" si="0"/>
        <v>3422.36</v>
      </c>
      <c r="C8" s="43">
        <f t="shared" si="0"/>
        <v>3419.73</v>
      </c>
      <c r="D8" s="43">
        <f t="shared" si="0"/>
        <v>3406.44</v>
      </c>
      <c r="E8" s="43">
        <f t="shared" si="0"/>
        <v>3407.52</v>
      </c>
      <c r="F8" s="43">
        <f t="shared" si="0"/>
        <v>3405.79</v>
      </c>
      <c r="G8" s="43">
        <f t="shared" si="0"/>
        <v>3405.13</v>
      </c>
      <c r="H8" s="43">
        <f t="shared" si="0"/>
        <v>3406.43</v>
      </c>
      <c r="I8" s="43">
        <f t="shared" si="0"/>
        <v>3761.75</v>
      </c>
      <c r="J8" s="43">
        <f t="shared" si="0"/>
        <v>3762.31</v>
      </c>
      <c r="K8" s="43">
        <f t="shared" si="0"/>
        <v>3766.52</v>
      </c>
      <c r="L8" s="43">
        <f t="shared" si="0"/>
        <v>3768.57</v>
      </c>
      <c r="M8" s="43">
        <f t="shared" si="0"/>
        <v>3772.96</v>
      </c>
      <c r="N8" s="43">
        <f t="shared" si="0"/>
        <v>3782.94</v>
      </c>
      <c r="O8" s="43">
        <f t="shared" si="0"/>
        <v>3774.54</v>
      </c>
      <c r="P8" s="43">
        <f t="shared" si="0"/>
        <v>3770.66</v>
      </c>
      <c r="Q8" s="43">
        <f t="shared" si="0"/>
        <v>3773.74</v>
      </c>
      <c r="R8" s="43">
        <f t="shared" si="0"/>
        <v>3776.94</v>
      </c>
      <c r="S8" s="43">
        <f t="shared" si="0"/>
        <v>3800.92</v>
      </c>
      <c r="T8" s="43">
        <f t="shared" si="0"/>
        <v>3791.45</v>
      </c>
      <c r="U8" s="43">
        <f t="shared" si="0"/>
        <v>3776.83</v>
      </c>
      <c r="V8" s="43">
        <f t="shared" si="0"/>
        <v>3773.69</v>
      </c>
      <c r="W8" s="43">
        <f t="shared" si="0"/>
        <v>3777.2</v>
      </c>
      <c r="X8" s="43">
        <f t="shared" si="0"/>
        <v>3779.34</v>
      </c>
      <c r="Y8" s="43">
        <f t="shared" si="0"/>
        <v>3777.7</v>
      </c>
    </row>
    <row r="9" spans="1:25" x14ac:dyDescent="0.25">
      <c r="A9" s="41">
        <v>3</v>
      </c>
      <c r="B9" s="43">
        <f t="shared" si="0"/>
        <v>3776.48</v>
      </c>
      <c r="C9" s="43">
        <f t="shared" si="0"/>
        <v>3773.08</v>
      </c>
      <c r="D9" s="133">
        <f t="shared" si="0"/>
        <v>3771.7</v>
      </c>
      <c r="E9" s="43">
        <f t="shared" si="0"/>
        <v>3772.73</v>
      </c>
      <c r="F9" s="43">
        <f t="shared" si="0"/>
        <v>3772.35</v>
      </c>
      <c r="G9" s="43">
        <f t="shared" si="0"/>
        <v>3768.14</v>
      </c>
      <c r="H9" s="43">
        <f t="shared" si="0"/>
        <v>3754.21</v>
      </c>
      <c r="I9" s="43">
        <f t="shared" si="0"/>
        <v>3685.78</v>
      </c>
      <c r="J9" s="43">
        <f t="shared" si="0"/>
        <v>3675.65</v>
      </c>
      <c r="K9" s="43">
        <f t="shared" si="0"/>
        <v>3690.78</v>
      </c>
      <c r="L9" s="43">
        <f t="shared" si="0"/>
        <v>3696.31</v>
      </c>
      <c r="M9" s="43">
        <f t="shared" si="0"/>
        <v>3694.14</v>
      </c>
      <c r="N9" s="43">
        <f t="shared" si="0"/>
        <v>3698.54</v>
      </c>
      <c r="O9" s="43">
        <f t="shared" si="0"/>
        <v>3698.01</v>
      </c>
      <c r="P9" s="43">
        <f t="shared" si="0"/>
        <v>3706.99</v>
      </c>
      <c r="Q9" s="43">
        <f t="shared" si="0"/>
        <v>3713.21</v>
      </c>
      <c r="R9" s="43">
        <f t="shared" si="0"/>
        <v>3715.13</v>
      </c>
      <c r="S9" s="43">
        <f t="shared" si="0"/>
        <v>3711.07</v>
      </c>
      <c r="T9" s="43">
        <f t="shared" si="0"/>
        <v>3713.32</v>
      </c>
      <c r="U9" s="43">
        <f t="shared" si="0"/>
        <v>3716.52</v>
      </c>
      <c r="V9" s="43">
        <f t="shared" si="0"/>
        <v>3708.04</v>
      </c>
      <c r="W9" s="43">
        <f t="shared" si="0"/>
        <v>3712.47</v>
      </c>
      <c r="X9" s="43">
        <f t="shared" si="0"/>
        <v>3715.64</v>
      </c>
      <c r="Y9" s="43">
        <f t="shared" si="0"/>
        <v>3700.78</v>
      </c>
    </row>
    <row r="10" spans="1:25" x14ac:dyDescent="0.25">
      <c r="A10" s="41">
        <v>4</v>
      </c>
      <c r="B10" s="43">
        <f t="shared" si="0"/>
        <v>3705.12</v>
      </c>
      <c r="C10" s="43">
        <f t="shared" si="0"/>
        <v>3697.63</v>
      </c>
      <c r="D10" s="43">
        <f t="shared" si="0"/>
        <v>3695.49</v>
      </c>
      <c r="E10" s="43">
        <f t="shared" si="0"/>
        <v>3695.59</v>
      </c>
      <c r="F10" s="43">
        <f t="shared" si="0"/>
        <v>3693.86</v>
      </c>
      <c r="G10" s="43">
        <f t="shared" si="0"/>
        <v>3691.57</v>
      </c>
      <c r="H10" s="43">
        <f t="shared" si="0"/>
        <v>3693.66</v>
      </c>
      <c r="I10" s="43">
        <f t="shared" si="0"/>
        <v>3741.28</v>
      </c>
      <c r="J10" s="43">
        <f t="shared" si="0"/>
        <v>3739.17</v>
      </c>
      <c r="K10" s="43">
        <f t="shared" si="0"/>
        <v>3744.12</v>
      </c>
      <c r="L10" s="43">
        <f t="shared" si="0"/>
        <v>3726.75</v>
      </c>
      <c r="M10" s="43">
        <f t="shared" si="0"/>
        <v>3752.86</v>
      </c>
      <c r="N10" s="43">
        <f t="shared" si="0"/>
        <v>3755.58</v>
      </c>
      <c r="O10" s="43">
        <f t="shared" si="0"/>
        <v>3754.22</v>
      </c>
      <c r="P10" s="43">
        <f t="shared" si="0"/>
        <v>3767.93</v>
      </c>
      <c r="Q10" s="43">
        <f t="shared" si="0"/>
        <v>3776.91</v>
      </c>
      <c r="R10" s="43">
        <f t="shared" si="0"/>
        <v>3778.9</v>
      </c>
      <c r="S10" s="43">
        <f t="shared" si="0"/>
        <v>3778.69</v>
      </c>
      <c r="T10" s="43">
        <f t="shared" si="0"/>
        <v>3780.08</v>
      </c>
      <c r="U10" s="43">
        <f t="shared" si="0"/>
        <v>3775.99</v>
      </c>
      <c r="V10" s="43">
        <f t="shared" si="0"/>
        <v>3773.4</v>
      </c>
      <c r="W10" s="43">
        <f t="shared" si="0"/>
        <v>3757.35</v>
      </c>
      <c r="X10" s="43">
        <f t="shared" si="0"/>
        <v>3758.74</v>
      </c>
      <c r="Y10" s="43">
        <f t="shared" si="0"/>
        <v>3759.13</v>
      </c>
    </row>
    <row r="11" spans="1:25" x14ac:dyDescent="0.25">
      <c r="A11" s="41">
        <v>5</v>
      </c>
      <c r="B11" s="43">
        <f t="shared" si="0"/>
        <v>3763.04</v>
      </c>
      <c r="C11" s="43">
        <f t="shared" si="0"/>
        <v>3755.78</v>
      </c>
      <c r="D11" s="43">
        <f t="shared" si="0"/>
        <v>3765.64</v>
      </c>
      <c r="E11" s="43">
        <f t="shared" si="0"/>
        <v>3768.25</v>
      </c>
      <c r="F11" s="43">
        <f t="shared" si="0"/>
        <v>3767.02</v>
      </c>
      <c r="G11" s="43">
        <f t="shared" si="0"/>
        <v>3764.67</v>
      </c>
      <c r="H11" s="43">
        <f t="shared" si="0"/>
        <v>3765.32</v>
      </c>
      <c r="I11" s="43">
        <f t="shared" si="0"/>
        <v>3729.41</v>
      </c>
      <c r="J11" s="43">
        <f t="shared" si="0"/>
        <v>3727.2</v>
      </c>
      <c r="K11" s="43">
        <f t="shared" si="0"/>
        <v>3734.3</v>
      </c>
      <c r="L11" s="43">
        <f t="shared" si="0"/>
        <v>3717.84</v>
      </c>
      <c r="M11" s="43">
        <f t="shared" si="0"/>
        <v>3723.64</v>
      </c>
      <c r="N11" s="43">
        <f t="shared" si="0"/>
        <v>3725.06</v>
      </c>
      <c r="O11" s="43">
        <f t="shared" si="0"/>
        <v>3726.63</v>
      </c>
      <c r="P11" s="43">
        <f t="shared" si="0"/>
        <v>3725.43</v>
      </c>
      <c r="Q11" s="43">
        <f t="shared" si="0"/>
        <v>3730.08</v>
      </c>
      <c r="R11" s="43">
        <f t="shared" si="0"/>
        <v>3726.55</v>
      </c>
      <c r="S11" s="43">
        <f t="shared" si="0"/>
        <v>3726.67</v>
      </c>
      <c r="T11" s="43">
        <f t="shared" si="0"/>
        <v>3730.15</v>
      </c>
      <c r="U11" s="43">
        <f t="shared" si="0"/>
        <v>3726.82</v>
      </c>
      <c r="V11" s="43">
        <f t="shared" si="0"/>
        <v>3722.94</v>
      </c>
      <c r="W11" s="43">
        <f t="shared" si="0"/>
        <v>3729.28</v>
      </c>
      <c r="X11" s="43">
        <f t="shared" si="0"/>
        <v>3731.47</v>
      </c>
      <c r="Y11" s="43">
        <f t="shared" si="0"/>
        <v>3728.63</v>
      </c>
    </row>
    <row r="12" spans="1:25" x14ac:dyDescent="0.25">
      <c r="A12" s="41">
        <v>6</v>
      </c>
      <c r="B12" s="43">
        <f t="shared" si="0"/>
        <v>3733.98</v>
      </c>
      <c r="C12" s="43">
        <f t="shared" si="0"/>
        <v>3725.47</v>
      </c>
      <c r="D12" s="43">
        <f t="shared" si="0"/>
        <v>3722.1</v>
      </c>
      <c r="E12" s="43">
        <f t="shared" si="0"/>
        <v>3724.87</v>
      </c>
      <c r="F12" s="43">
        <f t="shared" si="0"/>
        <v>3720.64</v>
      </c>
      <c r="G12" s="43">
        <f t="shared" si="0"/>
        <v>3718.73</v>
      </c>
      <c r="H12" s="43">
        <f t="shared" si="0"/>
        <v>3721.6</v>
      </c>
      <c r="I12" s="43">
        <f t="shared" si="0"/>
        <v>3540.98</v>
      </c>
      <c r="J12" s="43">
        <f t="shared" si="0"/>
        <v>3541.41</v>
      </c>
      <c r="K12" s="43">
        <f t="shared" si="0"/>
        <v>3544.79</v>
      </c>
      <c r="L12" s="43">
        <f t="shared" si="0"/>
        <v>3545.32</v>
      </c>
      <c r="M12" s="43">
        <f t="shared" si="0"/>
        <v>3546.22</v>
      </c>
      <c r="N12" s="43">
        <f t="shared" si="0"/>
        <v>3546.77</v>
      </c>
      <c r="O12" s="43">
        <f t="shared" si="0"/>
        <v>3546.87</v>
      </c>
      <c r="P12" s="43">
        <f t="shared" si="0"/>
        <v>3548.21</v>
      </c>
      <c r="Q12" s="43">
        <f t="shared" si="0"/>
        <v>3550.83</v>
      </c>
      <c r="R12" s="43">
        <f t="shared" si="0"/>
        <v>3549.98</v>
      </c>
      <c r="S12" s="43">
        <f t="shared" si="0"/>
        <v>3550.14</v>
      </c>
      <c r="T12" s="43">
        <f t="shared" si="0"/>
        <v>3550.01</v>
      </c>
      <c r="U12" s="43">
        <f t="shared" si="0"/>
        <v>3545.67</v>
      </c>
      <c r="V12" s="43">
        <f t="shared" si="0"/>
        <v>3542.26</v>
      </c>
      <c r="W12" s="43">
        <f t="shared" si="0"/>
        <v>3548.91</v>
      </c>
      <c r="X12" s="43">
        <f t="shared" si="0"/>
        <v>3546.01</v>
      </c>
      <c r="Y12" s="43">
        <f t="shared" si="0"/>
        <v>3549.13</v>
      </c>
    </row>
    <row r="13" spans="1:25" x14ac:dyDescent="0.25">
      <c r="A13" s="41">
        <v>7</v>
      </c>
      <c r="B13" s="43">
        <f t="shared" si="0"/>
        <v>3775.68</v>
      </c>
      <c r="C13" s="43">
        <f t="shared" si="0"/>
        <v>3760.23</v>
      </c>
      <c r="D13" s="43">
        <f t="shared" si="0"/>
        <v>3652.25</v>
      </c>
      <c r="E13" s="43">
        <f t="shared" si="0"/>
        <v>3705.66</v>
      </c>
      <c r="F13" s="43">
        <f t="shared" si="0"/>
        <v>3632.22</v>
      </c>
      <c r="G13" s="43">
        <f t="shared" si="0"/>
        <v>3622.28</v>
      </c>
      <c r="H13" s="43">
        <f t="shared" si="0"/>
        <v>3623.58</v>
      </c>
      <c r="I13" s="43">
        <f t="shared" si="0"/>
        <v>3820.75</v>
      </c>
      <c r="J13" s="43">
        <f t="shared" si="0"/>
        <v>3831.98</v>
      </c>
      <c r="K13" s="43">
        <f t="shared" si="0"/>
        <v>3847.01</v>
      </c>
      <c r="L13" s="43">
        <f t="shared" si="0"/>
        <v>3844.72</v>
      </c>
      <c r="M13" s="43">
        <f t="shared" si="0"/>
        <v>3866.24</v>
      </c>
      <c r="N13" s="43">
        <f t="shared" si="0"/>
        <v>3852.5</v>
      </c>
      <c r="O13" s="43">
        <f t="shared" si="0"/>
        <v>3851.9</v>
      </c>
      <c r="P13" s="43">
        <f t="shared" si="0"/>
        <v>3852.26</v>
      </c>
      <c r="Q13" s="43">
        <f t="shared" si="0"/>
        <v>3875.76</v>
      </c>
      <c r="R13" s="43">
        <f t="shared" si="0"/>
        <v>3870.77</v>
      </c>
      <c r="S13" s="43">
        <f t="shared" si="0"/>
        <v>3876.48</v>
      </c>
      <c r="T13" s="43">
        <f t="shared" si="0"/>
        <v>3870.04</v>
      </c>
      <c r="U13" s="43">
        <f t="shared" si="0"/>
        <v>3871.64</v>
      </c>
      <c r="V13" s="43">
        <f t="shared" si="0"/>
        <v>3938.96</v>
      </c>
      <c r="W13" s="43">
        <f t="shared" si="0"/>
        <v>3912.59</v>
      </c>
      <c r="X13" s="43">
        <f t="shared" si="0"/>
        <v>3914.94</v>
      </c>
      <c r="Y13" s="43">
        <f t="shared" si="0"/>
        <v>3851.91</v>
      </c>
    </row>
    <row r="14" spans="1:25" x14ac:dyDescent="0.25">
      <c r="A14" s="41">
        <v>8</v>
      </c>
      <c r="B14" s="43">
        <f t="shared" si="0"/>
        <v>3895.59</v>
      </c>
      <c r="C14" s="43">
        <f t="shared" si="0"/>
        <v>3832.39</v>
      </c>
      <c r="D14" s="43">
        <f t="shared" si="0"/>
        <v>3796.37</v>
      </c>
      <c r="E14" s="43">
        <f t="shared" si="0"/>
        <v>3786.08</v>
      </c>
      <c r="F14" s="43">
        <f t="shared" si="0"/>
        <v>3809.16</v>
      </c>
      <c r="G14" s="43">
        <f t="shared" si="0"/>
        <v>3787.53</v>
      </c>
      <c r="H14" s="43">
        <f t="shared" si="0"/>
        <v>3795.9</v>
      </c>
      <c r="I14" s="43">
        <f t="shared" si="0"/>
        <v>3897.06</v>
      </c>
      <c r="J14" s="43">
        <f t="shared" si="0"/>
        <v>3891.65</v>
      </c>
      <c r="K14" s="43">
        <f t="shared" si="0"/>
        <v>3905.88</v>
      </c>
      <c r="L14" s="43">
        <f t="shared" si="0"/>
        <v>3895.76</v>
      </c>
      <c r="M14" s="43">
        <f t="shared" si="0"/>
        <v>3900.2</v>
      </c>
      <c r="N14" s="43">
        <f t="shared" si="0"/>
        <v>3900.4</v>
      </c>
      <c r="O14" s="43">
        <f t="shared" si="0"/>
        <v>3902.64</v>
      </c>
      <c r="P14" s="43">
        <f t="shared" si="0"/>
        <v>3900.1</v>
      </c>
      <c r="Q14" s="43">
        <f t="shared" si="0"/>
        <v>3892.93</v>
      </c>
      <c r="R14" s="43">
        <f t="shared" si="0"/>
        <v>3897.27</v>
      </c>
      <c r="S14" s="43">
        <f t="shared" si="0"/>
        <v>3900.78</v>
      </c>
      <c r="T14" s="43">
        <f t="shared" si="0"/>
        <v>3903.98</v>
      </c>
      <c r="U14" s="43">
        <f t="shared" si="0"/>
        <v>3904.2</v>
      </c>
      <c r="V14" s="43">
        <f t="shared" si="0"/>
        <v>3935.24</v>
      </c>
      <c r="W14" s="43">
        <f t="shared" si="0"/>
        <v>3926.01</v>
      </c>
      <c r="X14" s="43">
        <f t="shared" si="0"/>
        <v>3970.66</v>
      </c>
      <c r="Y14" s="43">
        <f t="shared" si="0"/>
        <v>3936.65</v>
      </c>
    </row>
    <row r="15" spans="1:25" x14ac:dyDescent="0.25">
      <c r="A15" s="41">
        <v>9</v>
      </c>
      <c r="B15" s="43">
        <f t="shared" si="0"/>
        <v>3941.93</v>
      </c>
      <c r="C15" s="43">
        <f t="shared" si="0"/>
        <v>3923.83</v>
      </c>
      <c r="D15" s="43">
        <f t="shared" si="0"/>
        <v>3900.96</v>
      </c>
      <c r="E15" s="43">
        <f t="shared" si="0"/>
        <v>3899.69</v>
      </c>
      <c r="F15" s="43">
        <f t="shared" si="0"/>
        <v>3897.48</v>
      </c>
      <c r="G15" s="43">
        <f t="shared" si="0"/>
        <v>3896.4</v>
      </c>
      <c r="H15" s="43">
        <f t="shared" si="0"/>
        <v>3896.85</v>
      </c>
      <c r="I15" s="43">
        <f t="shared" si="0"/>
        <v>3846.99</v>
      </c>
      <c r="J15" s="43">
        <f t="shared" si="0"/>
        <v>3839.3</v>
      </c>
      <c r="K15" s="43">
        <f t="shared" si="0"/>
        <v>3851.87</v>
      </c>
      <c r="L15" s="43">
        <f t="shared" si="0"/>
        <v>3843.46</v>
      </c>
      <c r="M15" s="43">
        <f t="shared" si="0"/>
        <v>3836.8</v>
      </c>
      <c r="N15" s="43">
        <f t="shared" si="0"/>
        <v>3839.46</v>
      </c>
      <c r="O15" s="43">
        <f t="shared" si="0"/>
        <v>3849.83</v>
      </c>
      <c r="P15" s="43">
        <f t="shared" si="0"/>
        <v>3819.18</v>
      </c>
      <c r="Q15" s="43">
        <f t="shared" si="0"/>
        <v>3810.44</v>
      </c>
      <c r="R15" s="43">
        <f t="shared" si="0"/>
        <v>3808.65</v>
      </c>
      <c r="S15" s="43">
        <f t="shared" si="0"/>
        <v>3851.82</v>
      </c>
      <c r="T15" s="43">
        <f t="shared" si="0"/>
        <v>3847.54</v>
      </c>
      <c r="U15" s="43">
        <f t="shared" si="0"/>
        <v>3832.86</v>
      </c>
      <c r="V15" s="43">
        <f t="shared" si="0"/>
        <v>3841.59</v>
      </c>
      <c r="W15" s="43">
        <f t="shared" si="0"/>
        <v>3848.93</v>
      </c>
      <c r="X15" s="43">
        <f t="shared" si="0"/>
        <v>3857.05</v>
      </c>
      <c r="Y15" s="43">
        <f t="shared" si="0"/>
        <v>3835.78</v>
      </c>
    </row>
    <row r="16" spans="1:25" x14ac:dyDescent="0.25">
      <c r="A16" s="41">
        <v>10</v>
      </c>
      <c r="B16" s="43">
        <f t="shared" si="0"/>
        <v>3866.49</v>
      </c>
      <c r="C16" s="43">
        <f t="shared" si="0"/>
        <v>3857.1</v>
      </c>
      <c r="D16" s="43">
        <f t="shared" si="0"/>
        <v>3851.1</v>
      </c>
      <c r="E16" s="43">
        <f t="shared" si="0"/>
        <v>3836.97</v>
      </c>
      <c r="F16" s="43">
        <f t="shared" si="0"/>
        <v>3835.47</v>
      </c>
      <c r="G16" s="43">
        <f t="shared" si="0"/>
        <v>3818.96</v>
      </c>
      <c r="H16" s="43">
        <f t="shared" si="0"/>
        <v>3804.99</v>
      </c>
      <c r="I16" s="43">
        <f t="shared" si="0"/>
        <v>3798.43</v>
      </c>
      <c r="J16" s="43">
        <f t="shared" si="0"/>
        <v>3800.93</v>
      </c>
      <c r="K16" s="43">
        <f t="shared" si="0"/>
        <v>3842.49</v>
      </c>
      <c r="L16" s="43">
        <f t="shared" si="0"/>
        <v>3815.14</v>
      </c>
      <c r="M16" s="43">
        <f t="shared" si="0"/>
        <v>3825.42</v>
      </c>
      <c r="N16" s="43">
        <f t="shared" si="0"/>
        <v>3831.26</v>
      </c>
      <c r="O16" s="43">
        <f t="shared" si="0"/>
        <v>3765.16</v>
      </c>
      <c r="P16" s="43">
        <f t="shared" si="0"/>
        <v>3732.41</v>
      </c>
      <c r="Q16" s="43">
        <f t="shared" si="0"/>
        <v>3735.1</v>
      </c>
      <c r="R16" s="43">
        <f t="shared" si="0"/>
        <v>3723.03</v>
      </c>
      <c r="S16" s="43">
        <f t="shared" si="0"/>
        <v>3715.97</v>
      </c>
      <c r="T16" s="43">
        <f t="shared" si="0"/>
        <v>3725.33</v>
      </c>
      <c r="U16" s="43">
        <f t="shared" si="0"/>
        <v>3756.58</v>
      </c>
      <c r="V16" s="43">
        <f t="shared" si="0"/>
        <v>3821</v>
      </c>
      <c r="W16" s="43">
        <f t="shared" si="0"/>
        <v>3828.42</v>
      </c>
      <c r="X16" s="43">
        <f t="shared" si="0"/>
        <v>3836.3</v>
      </c>
      <c r="Y16" s="43">
        <f t="shared" si="0"/>
        <v>3828.21</v>
      </c>
    </row>
    <row r="17" spans="1:25" x14ac:dyDescent="0.25">
      <c r="A17" s="41">
        <v>11</v>
      </c>
      <c r="B17" s="43">
        <f t="shared" si="0"/>
        <v>3848.23</v>
      </c>
      <c r="C17" s="43">
        <f t="shared" si="0"/>
        <v>3838.62</v>
      </c>
      <c r="D17" s="43">
        <f t="shared" si="0"/>
        <v>3830.52</v>
      </c>
      <c r="E17" s="43">
        <f t="shared" si="0"/>
        <v>3810.31</v>
      </c>
      <c r="F17" s="43">
        <f t="shared" si="0"/>
        <v>3807.27</v>
      </c>
      <c r="G17" s="43">
        <f t="shared" si="0"/>
        <v>3789.36</v>
      </c>
      <c r="H17" s="43">
        <f t="shared" si="0"/>
        <v>3796.8</v>
      </c>
      <c r="I17" s="43">
        <f t="shared" si="0"/>
        <v>3755</v>
      </c>
      <c r="J17" s="43">
        <f t="shared" si="0"/>
        <v>3763.39</v>
      </c>
      <c r="K17" s="43">
        <f t="shared" si="0"/>
        <v>3791.52</v>
      </c>
      <c r="L17" s="43">
        <f t="shared" si="0"/>
        <v>3781.62</v>
      </c>
      <c r="M17" s="43">
        <f t="shared" si="0"/>
        <v>3805.04</v>
      </c>
      <c r="N17" s="43">
        <f t="shared" si="0"/>
        <v>3816.1</v>
      </c>
      <c r="O17" s="43">
        <f t="shared" si="0"/>
        <v>3819.93</v>
      </c>
      <c r="P17" s="43">
        <f t="shared" si="0"/>
        <v>3797.14</v>
      </c>
      <c r="Q17" s="43">
        <f t="shared" ref="C17:Y28" si="1">ROUND(Q228+$K$324+$K$325+Q339,2)</f>
        <v>3776.91</v>
      </c>
      <c r="R17" s="43">
        <f t="shared" si="1"/>
        <v>3772.5</v>
      </c>
      <c r="S17" s="43">
        <f t="shared" si="1"/>
        <v>3773.83</v>
      </c>
      <c r="T17" s="43">
        <f t="shared" si="1"/>
        <v>3771.98</v>
      </c>
      <c r="U17" s="43">
        <f t="shared" si="1"/>
        <v>3798.69</v>
      </c>
      <c r="V17" s="43">
        <f t="shared" si="1"/>
        <v>3858.02</v>
      </c>
      <c r="W17" s="43">
        <f t="shared" si="1"/>
        <v>3860.9</v>
      </c>
      <c r="X17" s="43">
        <f t="shared" si="1"/>
        <v>3877.15</v>
      </c>
      <c r="Y17" s="43">
        <f t="shared" si="1"/>
        <v>3812.4</v>
      </c>
    </row>
    <row r="18" spans="1:25" x14ac:dyDescent="0.25">
      <c r="A18" s="41">
        <v>12</v>
      </c>
      <c r="B18" s="43">
        <f t="shared" ref="B18:Q36" si="2">ROUND(B229+$K$324+$K$325+B340,2)</f>
        <v>3839.37</v>
      </c>
      <c r="C18" s="43">
        <f t="shared" si="1"/>
        <v>3821.23</v>
      </c>
      <c r="D18" s="43">
        <f t="shared" si="1"/>
        <v>3796.3</v>
      </c>
      <c r="E18" s="43">
        <f t="shared" si="1"/>
        <v>3796.82</v>
      </c>
      <c r="F18" s="43">
        <f t="shared" si="1"/>
        <v>3796.64</v>
      </c>
      <c r="G18" s="43">
        <f t="shared" si="1"/>
        <v>3785.87</v>
      </c>
      <c r="H18" s="43">
        <f t="shared" si="1"/>
        <v>3778.88</v>
      </c>
      <c r="I18" s="43">
        <f t="shared" si="1"/>
        <v>3845.9</v>
      </c>
      <c r="J18" s="43">
        <f t="shared" si="1"/>
        <v>3848.8</v>
      </c>
      <c r="K18" s="43">
        <f t="shared" si="1"/>
        <v>3857.89</v>
      </c>
      <c r="L18" s="43">
        <f t="shared" si="1"/>
        <v>3844.2</v>
      </c>
      <c r="M18" s="43">
        <f t="shared" si="1"/>
        <v>3837.91</v>
      </c>
      <c r="N18" s="43">
        <f t="shared" si="1"/>
        <v>3843.63</v>
      </c>
      <c r="O18" s="43">
        <f t="shared" si="1"/>
        <v>3840.48</v>
      </c>
      <c r="P18" s="43">
        <f t="shared" si="1"/>
        <v>3838.7</v>
      </c>
      <c r="Q18" s="43">
        <f t="shared" si="1"/>
        <v>3834.19</v>
      </c>
      <c r="R18" s="43">
        <f t="shared" si="1"/>
        <v>3845.79</v>
      </c>
      <c r="S18" s="43">
        <f t="shared" si="1"/>
        <v>3843.12</v>
      </c>
      <c r="T18" s="43">
        <f t="shared" si="1"/>
        <v>3832.92</v>
      </c>
      <c r="U18" s="43">
        <f t="shared" si="1"/>
        <v>3831.26</v>
      </c>
      <c r="V18" s="43">
        <f t="shared" si="1"/>
        <v>3889.6</v>
      </c>
      <c r="W18" s="43">
        <f t="shared" si="1"/>
        <v>3889.23</v>
      </c>
      <c r="X18" s="43">
        <f t="shared" si="1"/>
        <v>3883.89</v>
      </c>
      <c r="Y18" s="43">
        <f t="shared" si="1"/>
        <v>3845.19</v>
      </c>
    </row>
    <row r="19" spans="1:25" x14ac:dyDescent="0.25">
      <c r="A19" s="41">
        <v>13</v>
      </c>
      <c r="B19" s="43">
        <f t="shared" si="2"/>
        <v>3860.54</v>
      </c>
      <c r="C19" s="43">
        <f t="shared" si="1"/>
        <v>3845.62</v>
      </c>
      <c r="D19" s="43">
        <f t="shared" si="1"/>
        <v>3847.89</v>
      </c>
      <c r="E19" s="43">
        <f t="shared" si="1"/>
        <v>3847.93</v>
      </c>
      <c r="F19" s="43">
        <f t="shared" si="1"/>
        <v>3851.27</v>
      </c>
      <c r="G19" s="43">
        <f t="shared" si="1"/>
        <v>3843.26</v>
      </c>
      <c r="H19" s="43">
        <f t="shared" si="1"/>
        <v>3842.6</v>
      </c>
      <c r="I19" s="43">
        <f t="shared" si="1"/>
        <v>3826.57</v>
      </c>
      <c r="J19" s="43">
        <f t="shared" si="1"/>
        <v>3822.72</v>
      </c>
      <c r="K19" s="43">
        <f t="shared" si="1"/>
        <v>3831</v>
      </c>
      <c r="L19" s="43">
        <f t="shared" si="1"/>
        <v>3839.98</v>
      </c>
      <c r="M19" s="43">
        <f t="shared" si="1"/>
        <v>3840.17</v>
      </c>
      <c r="N19" s="43">
        <f t="shared" si="1"/>
        <v>3836.85</v>
      </c>
      <c r="O19" s="43">
        <f t="shared" si="1"/>
        <v>3838.42</v>
      </c>
      <c r="P19" s="43">
        <f t="shared" si="1"/>
        <v>3846.3</v>
      </c>
      <c r="Q19" s="43">
        <f t="shared" si="1"/>
        <v>3845.62</v>
      </c>
      <c r="R19" s="43">
        <f t="shared" si="1"/>
        <v>3848.89</v>
      </c>
      <c r="S19" s="43">
        <f t="shared" si="1"/>
        <v>3846.21</v>
      </c>
      <c r="T19" s="43">
        <f t="shared" si="1"/>
        <v>3844.82</v>
      </c>
      <c r="U19" s="43">
        <f t="shared" si="1"/>
        <v>3842.81</v>
      </c>
      <c r="V19" s="43">
        <f t="shared" si="1"/>
        <v>3837.54</v>
      </c>
      <c r="W19" s="43">
        <f t="shared" si="1"/>
        <v>3855.01</v>
      </c>
      <c r="X19" s="43">
        <f t="shared" si="1"/>
        <v>3839.31</v>
      </c>
      <c r="Y19" s="43">
        <f t="shared" si="1"/>
        <v>3843.76</v>
      </c>
    </row>
    <row r="20" spans="1:25" x14ac:dyDescent="0.25">
      <c r="A20" s="41">
        <v>14</v>
      </c>
      <c r="B20" s="43">
        <f t="shared" si="2"/>
        <v>3841.58</v>
      </c>
      <c r="C20" s="43">
        <f t="shared" si="1"/>
        <v>3834.55</v>
      </c>
      <c r="D20" s="43">
        <f t="shared" si="1"/>
        <v>3833.03</v>
      </c>
      <c r="E20" s="43">
        <f t="shared" si="1"/>
        <v>3829.97</v>
      </c>
      <c r="F20" s="43">
        <f t="shared" si="1"/>
        <v>3833.54</v>
      </c>
      <c r="G20" s="43">
        <f t="shared" si="1"/>
        <v>3827.83</v>
      </c>
      <c r="H20" s="43">
        <f t="shared" si="1"/>
        <v>3830.67</v>
      </c>
      <c r="I20" s="43">
        <f t="shared" si="1"/>
        <v>3724.87</v>
      </c>
      <c r="J20" s="43">
        <f t="shared" si="1"/>
        <v>3712.49</v>
      </c>
      <c r="K20" s="43">
        <f t="shared" si="1"/>
        <v>3722.16</v>
      </c>
      <c r="L20" s="43">
        <f t="shared" si="1"/>
        <v>3725.35</v>
      </c>
      <c r="M20" s="43">
        <f t="shared" si="1"/>
        <v>3731.76</v>
      </c>
      <c r="N20" s="43">
        <f t="shared" si="1"/>
        <v>3730.8</v>
      </c>
      <c r="O20" s="43">
        <f t="shared" si="1"/>
        <v>3737.5</v>
      </c>
      <c r="P20" s="43">
        <f t="shared" si="1"/>
        <v>3739.97</v>
      </c>
      <c r="Q20" s="43">
        <f t="shared" si="1"/>
        <v>3727.56</v>
      </c>
      <c r="R20" s="43">
        <f t="shared" si="1"/>
        <v>3732.4</v>
      </c>
      <c r="S20" s="43">
        <f t="shared" si="1"/>
        <v>3724.66</v>
      </c>
      <c r="T20" s="43">
        <f t="shared" si="1"/>
        <v>3716.41</v>
      </c>
      <c r="U20" s="43">
        <f t="shared" si="1"/>
        <v>3712.57</v>
      </c>
      <c r="V20" s="43">
        <f t="shared" si="1"/>
        <v>3717.41</v>
      </c>
      <c r="W20" s="43">
        <f t="shared" si="1"/>
        <v>3720.03</v>
      </c>
      <c r="X20" s="43">
        <f t="shared" si="1"/>
        <v>3724.11</v>
      </c>
      <c r="Y20" s="43">
        <f t="shared" si="1"/>
        <v>3728.74</v>
      </c>
    </row>
    <row r="21" spans="1:25" x14ac:dyDescent="0.25">
      <c r="A21" s="41">
        <v>15</v>
      </c>
      <c r="B21" s="43">
        <f t="shared" si="2"/>
        <v>3727.98</v>
      </c>
      <c r="C21" s="43">
        <f t="shared" si="1"/>
        <v>3717.68</v>
      </c>
      <c r="D21" s="43">
        <f t="shared" si="1"/>
        <v>3718.24</v>
      </c>
      <c r="E21" s="43">
        <f t="shared" si="1"/>
        <v>3722.13</v>
      </c>
      <c r="F21" s="43">
        <f t="shared" si="1"/>
        <v>3717.7</v>
      </c>
      <c r="G21" s="43">
        <f t="shared" si="1"/>
        <v>3711.22</v>
      </c>
      <c r="H21" s="43">
        <f t="shared" si="1"/>
        <v>3712.29</v>
      </c>
      <c r="I21" s="43">
        <f t="shared" si="1"/>
        <v>3791.7</v>
      </c>
      <c r="J21" s="43">
        <f t="shared" si="1"/>
        <v>3790.52</v>
      </c>
      <c r="K21" s="43">
        <f t="shared" si="1"/>
        <v>3794.88</v>
      </c>
      <c r="L21" s="43">
        <f t="shared" si="1"/>
        <v>3799.71</v>
      </c>
      <c r="M21" s="43">
        <f t="shared" si="1"/>
        <v>3804.88</v>
      </c>
      <c r="N21" s="43">
        <f t="shared" si="1"/>
        <v>3805.31</v>
      </c>
      <c r="O21" s="43">
        <f t="shared" si="1"/>
        <v>3795.12</v>
      </c>
      <c r="P21" s="43">
        <f t="shared" si="1"/>
        <v>3802.29</v>
      </c>
      <c r="Q21" s="43">
        <f t="shared" si="1"/>
        <v>3800.8</v>
      </c>
      <c r="R21" s="43">
        <f t="shared" si="1"/>
        <v>3803.67</v>
      </c>
      <c r="S21" s="43">
        <f t="shared" si="1"/>
        <v>3801.9</v>
      </c>
      <c r="T21" s="43">
        <f t="shared" si="1"/>
        <v>3803.58</v>
      </c>
      <c r="U21" s="43">
        <f t="shared" si="1"/>
        <v>3800.1</v>
      </c>
      <c r="V21" s="43">
        <f t="shared" si="1"/>
        <v>3796.4</v>
      </c>
      <c r="W21" s="43">
        <f t="shared" si="1"/>
        <v>3808.47</v>
      </c>
      <c r="X21" s="43">
        <f t="shared" si="1"/>
        <v>3809.3</v>
      </c>
      <c r="Y21" s="43">
        <f t="shared" si="1"/>
        <v>3812.86</v>
      </c>
    </row>
    <row r="22" spans="1:25" x14ac:dyDescent="0.25">
      <c r="A22" s="41">
        <v>16</v>
      </c>
      <c r="B22" s="43">
        <f t="shared" si="2"/>
        <v>3811.23</v>
      </c>
      <c r="C22" s="43">
        <f t="shared" si="1"/>
        <v>3798.15</v>
      </c>
      <c r="D22" s="43">
        <f t="shared" si="1"/>
        <v>3799.66</v>
      </c>
      <c r="E22" s="43">
        <f t="shared" si="1"/>
        <v>3795.13</v>
      </c>
      <c r="F22" s="43">
        <f t="shared" si="1"/>
        <v>3797.42</v>
      </c>
      <c r="G22" s="43">
        <f t="shared" si="1"/>
        <v>3793.32</v>
      </c>
      <c r="H22" s="43">
        <f t="shared" si="1"/>
        <v>3797.82</v>
      </c>
      <c r="I22" s="43">
        <f t="shared" si="1"/>
        <v>3511.39</v>
      </c>
      <c r="J22" s="43">
        <f t="shared" si="1"/>
        <v>3512.06</v>
      </c>
      <c r="K22" s="43">
        <f t="shared" si="1"/>
        <v>3513.18</v>
      </c>
      <c r="L22" s="43">
        <f t="shared" si="1"/>
        <v>3515.29</v>
      </c>
      <c r="M22" s="43">
        <f t="shared" si="1"/>
        <v>3517.92</v>
      </c>
      <c r="N22" s="43">
        <f t="shared" si="1"/>
        <v>3515.89</v>
      </c>
      <c r="O22" s="43">
        <f t="shared" si="1"/>
        <v>3514.53</v>
      </c>
      <c r="P22" s="43">
        <f t="shared" si="1"/>
        <v>3515.67</v>
      </c>
      <c r="Q22" s="43">
        <f t="shared" si="1"/>
        <v>3533.72</v>
      </c>
      <c r="R22" s="43">
        <f t="shared" si="1"/>
        <v>3535.23</v>
      </c>
      <c r="S22" s="43">
        <f t="shared" si="1"/>
        <v>3518.88</v>
      </c>
      <c r="T22" s="43">
        <f t="shared" si="1"/>
        <v>3517.51</v>
      </c>
      <c r="U22" s="43">
        <f t="shared" si="1"/>
        <v>3513.41</v>
      </c>
      <c r="V22" s="43">
        <f t="shared" si="1"/>
        <v>3511.8</v>
      </c>
      <c r="W22" s="43">
        <f t="shared" si="1"/>
        <v>3520.22</v>
      </c>
      <c r="X22" s="43">
        <f t="shared" si="1"/>
        <v>3518.39</v>
      </c>
      <c r="Y22" s="43">
        <f t="shared" si="1"/>
        <v>3520</v>
      </c>
    </row>
    <row r="23" spans="1:25" x14ac:dyDescent="0.25">
      <c r="A23" s="41">
        <v>17</v>
      </c>
      <c r="B23" s="43">
        <f t="shared" si="2"/>
        <v>3519.22</v>
      </c>
      <c r="C23" s="43">
        <f t="shared" si="1"/>
        <v>3512.4</v>
      </c>
      <c r="D23" s="43">
        <f t="shared" si="1"/>
        <v>3514.59</v>
      </c>
      <c r="E23" s="43">
        <f t="shared" si="1"/>
        <v>3514.03</v>
      </c>
      <c r="F23" s="43">
        <f t="shared" si="1"/>
        <v>3514.95</v>
      </c>
      <c r="G23" s="43">
        <f t="shared" si="1"/>
        <v>3511.96</v>
      </c>
      <c r="H23" s="43">
        <f t="shared" si="1"/>
        <v>3512.48</v>
      </c>
      <c r="I23" s="43">
        <f t="shared" si="1"/>
        <v>3733.61</v>
      </c>
      <c r="J23" s="43">
        <f t="shared" si="1"/>
        <v>3732.42</v>
      </c>
      <c r="K23" s="43">
        <f t="shared" si="1"/>
        <v>3726.93</v>
      </c>
      <c r="L23" s="43">
        <f t="shared" si="1"/>
        <v>3738.03</v>
      </c>
      <c r="M23" s="43">
        <f t="shared" si="1"/>
        <v>3741.75</v>
      </c>
      <c r="N23" s="43">
        <f t="shared" si="1"/>
        <v>3871.78</v>
      </c>
      <c r="O23" s="43">
        <f t="shared" si="1"/>
        <v>3854.5</v>
      </c>
      <c r="P23" s="43">
        <f t="shared" si="1"/>
        <v>3738.24</v>
      </c>
      <c r="Q23" s="43">
        <f t="shared" si="1"/>
        <v>3832.86</v>
      </c>
      <c r="R23" s="43">
        <f t="shared" si="1"/>
        <v>3742.25</v>
      </c>
      <c r="S23" s="43">
        <f t="shared" si="1"/>
        <v>3740.8</v>
      </c>
      <c r="T23" s="43">
        <f t="shared" si="1"/>
        <v>3862.89</v>
      </c>
      <c r="U23" s="43">
        <f t="shared" si="1"/>
        <v>3892.63</v>
      </c>
      <c r="V23" s="43">
        <f t="shared" si="1"/>
        <v>3901.44</v>
      </c>
      <c r="W23" s="43">
        <f t="shared" si="1"/>
        <v>3905.03</v>
      </c>
      <c r="X23" s="43">
        <f t="shared" si="1"/>
        <v>3922.06</v>
      </c>
      <c r="Y23" s="43">
        <f t="shared" si="1"/>
        <v>3916.5</v>
      </c>
    </row>
    <row r="24" spans="1:25" x14ac:dyDescent="0.25">
      <c r="A24" s="41">
        <v>18</v>
      </c>
      <c r="B24" s="43">
        <f t="shared" si="2"/>
        <v>3903.01</v>
      </c>
      <c r="C24" s="43">
        <f t="shared" si="1"/>
        <v>3737.67</v>
      </c>
      <c r="D24" s="43">
        <f t="shared" si="1"/>
        <v>3742.09</v>
      </c>
      <c r="E24" s="43">
        <f t="shared" si="1"/>
        <v>3744.8</v>
      </c>
      <c r="F24" s="43">
        <f t="shared" si="1"/>
        <v>3739.53</v>
      </c>
      <c r="G24" s="43">
        <f t="shared" si="1"/>
        <v>3735.59</v>
      </c>
      <c r="H24" s="43">
        <f t="shared" si="1"/>
        <v>3735.68</v>
      </c>
      <c r="I24" s="43">
        <f t="shared" si="1"/>
        <v>3784.74</v>
      </c>
      <c r="J24" s="43">
        <f t="shared" si="1"/>
        <v>3784.19</v>
      </c>
      <c r="K24" s="43">
        <f t="shared" si="1"/>
        <v>3785.93</v>
      </c>
      <c r="L24" s="43">
        <f t="shared" si="1"/>
        <v>3792.3</v>
      </c>
      <c r="M24" s="43">
        <f t="shared" si="1"/>
        <v>3796.39</v>
      </c>
      <c r="N24" s="43">
        <f t="shared" si="1"/>
        <v>3795.66</v>
      </c>
      <c r="O24" s="43">
        <f t="shared" si="1"/>
        <v>3783.43</v>
      </c>
      <c r="P24" s="43">
        <f t="shared" si="1"/>
        <v>3791.61</v>
      </c>
      <c r="Q24" s="43">
        <f t="shared" si="1"/>
        <v>3792.44</v>
      </c>
      <c r="R24" s="43">
        <f t="shared" si="1"/>
        <v>3786.71</v>
      </c>
      <c r="S24" s="43">
        <f t="shared" si="1"/>
        <v>3786.08</v>
      </c>
      <c r="T24" s="43">
        <f t="shared" si="1"/>
        <v>3785.97</v>
      </c>
      <c r="U24" s="43">
        <f t="shared" si="1"/>
        <v>3791.63</v>
      </c>
      <c r="V24" s="43">
        <f t="shared" si="1"/>
        <v>3905.08</v>
      </c>
      <c r="W24" s="43">
        <f t="shared" si="1"/>
        <v>3900.6</v>
      </c>
      <c r="X24" s="43">
        <f t="shared" si="1"/>
        <v>3903.05</v>
      </c>
      <c r="Y24" s="43">
        <f t="shared" si="1"/>
        <v>3911.44</v>
      </c>
    </row>
    <row r="25" spans="1:25" x14ac:dyDescent="0.25">
      <c r="A25" s="41">
        <v>19</v>
      </c>
      <c r="B25" s="43">
        <f t="shared" si="2"/>
        <v>3797.4</v>
      </c>
      <c r="C25" s="43">
        <f t="shared" si="1"/>
        <v>3787.46</v>
      </c>
      <c r="D25" s="43">
        <f t="shared" si="1"/>
        <v>3785.28</v>
      </c>
      <c r="E25" s="43">
        <f t="shared" si="1"/>
        <v>3784.98</v>
      </c>
      <c r="F25" s="43">
        <f t="shared" si="1"/>
        <v>3785.1</v>
      </c>
      <c r="G25" s="43">
        <f t="shared" si="1"/>
        <v>3785.45</v>
      </c>
      <c r="H25" s="43">
        <f t="shared" si="1"/>
        <v>3786.64</v>
      </c>
      <c r="I25" s="43">
        <f t="shared" si="1"/>
        <v>3726.65</v>
      </c>
      <c r="J25" s="43">
        <f t="shared" si="1"/>
        <v>3727.1</v>
      </c>
      <c r="K25" s="43">
        <f t="shared" si="1"/>
        <v>3729.93</v>
      </c>
      <c r="L25" s="43">
        <f t="shared" si="1"/>
        <v>3734.09</v>
      </c>
      <c r="M25" s="43">
        <f t="shared" si="1"/>
        <v>3727.66</v>
      </c>
      <c r="N25" s="43">
        <f t="shared" si="1"/>
        <v>3735.43</v>
      </c>
      <c r="O25" s="43">
        <f t="shared" si="1"/>
        <v>3734.74</v>
      </c>
      <c r="P25" s="43">
        <f t="shared" si="1"/>
        <v>3733.27</v>
      </c>
      <c r="Q25" s="43">
        <f t="shared" si="1"/>
        <v>3722.87</v>
      </c>
      <c r="R25" s="43">
        <f t="shared" si="1"/>
        <v>3726.09</v>
      </c>
      <c r="S25" s="43">
        <f t="shared" si="1"/>
        <v>3727.32</v>
      </c>
      <c r="T25" s="43">
        <f t="shared" si="1"/>
        <v>3727.1</v>
      </c>
      <c r="U25" s="43">
        <f t="shared" si="1"/>
        <v>3723.28</v>
      </c>
      <c r="V25" s="43">
        <f t="shared" si="1"/>
        <v>3731.77</v>
      </c>
      <c r="W25" s="43">
        <f t="shared" si="1"/>
        <v>3729.1</v>
      </c>
      <c r="X25" s="43">
        <f t="shared" si="1"/>
        <v>3729.51</v>
      </c>
      <c r="Y25" s="43">
        <f t="shared" si="1"/>
        <v>3732.08</v>
      </c>
    </row>
    <row r="26" spans="1:25" x14ac:dyDescent="0.25">
      <c r="A26" s="41">
        <v>20</v>
      </c>
      <c r="B26" s="43">
        <f t="shared" si="2"/>
        <v>3721.88</v>
      </c>
      <c r="C26" s="43">
        <f t="shared" si="1"/>
        <v>3722.22</v>
      </c>
      <c r="D26" s="43">
        <f t="shared" si="1"/>
        <v>3715.4</v>
      </c>
      <c r="E26" s="43">
        <f t="shared" si="1"/>
        <v>3717.8</v>
      </c>
      <c r="F26" s="43">
        <f t="shared" si="1"/>
        <v>3714.57</v>
      </c>
      <c r="G26" s="43">
        <f t="shared" si="1"/>
        <v>3714.67</v>
      </c>
      <c r="H26" s="43">
        <f t="shared" si="1"/>
        <v>3718.89</v>
      </c>
      <c r="I26" s="43">
        <f t="shared" si="1"/>
        <v>3762.52</v>
      </c>
      <c r="J26" s="43">
        <f t="shared" si="1"/>
        <v>3763.87</v>
      </c>
      <c r="K26" s="43">
        <f t="shared" si="1"/>
        <v>3770.3</v>
      </c>
      <c r="L26" s="43">
        <f t="shared" si="1"/>
        <v>3765.22</v>
      </c>
      <c r="M26" s="43">
        <f t="shared" si="1"/>
        <v>3768.79</v>
      </c>
      <c r="N26" s="43">
        <f t="shared" si="1"/>
        <v>3766.91</v>
      </c>
      <c r="O26" s="43">
        <f t="shared" si="1"/>
        <v>3767.1</v>
      </c>
      <c r="P26" s="43">
        <f t="shared" si="1"/>
        <v>3770.38</v>
      </c>
      <c r="Q26" s="43">
        <f t="shared" si="1"/>
        <v>3771.5</v>
      </c>
      <c r="R26" s="43">
        <f t="shared" si="1"/>
        <v>3765.34</v>
      </c>
      <c r="S26" s="43">
        <f t="shared" si="1"/>
        <v>3765.54</v>
      </c>
      <c r="T26" s="43">
        <f t="shared" si="1"/>
        <v>3771.79</v>
      </c>
      <c r="U26" s="43">
        <f t="shared" si="1"/>
        <v>3770.47</v>
      </c>
      <c r="V26" s="43">
        <f t="shared" si="1"/>
        <v>3762.34</v>
      </c>
      <c r="W26" s="43">
        <f t="shared" si="1"/>
        <v>3766.01</v>
      </c>
      <c r="X26" s="43">
        <f t="shared" si="1"/>
        <v>3767.35</v>
      </c>
      <c r="Y26" s="43">
        <f t="shared" si="1"/>
        <v>3770.33</v>
      </c>
    </row>
    <row r="27" spans="1:25" x14ac:dyDescent="0.25">
      <c r="A27" s="41">
        <v>21</v>
      </c>
      <c r="B27" s="43">
        <f t="shared" si="2"/>
        <v>3768.51</v>
      </c>
      <c r="C27" s="43">
        <f t="shared" si="1"/>
        <v>3770.4</v>
      </c>
      <c r="D27" s="43">
        <f t="shared" si="1"/>
        <v>3770.44</v>
      </c>
      <c r="E27" s="43">
        <f t="shared" si="1"/>
        <v>3769.61</v>
      </c>
      <c r="F27" s="43">
        <f t="shared" si="1"/>
        <v>3766.58</v>
      </c>
      <c r="G27" s="43">
        <f t="shared" si="1"/>
        <v>3764.54</v>
      </c>
      <c r="H27" s="43">
        <f t="shared" si="1"/>
        <v>3765.3</v>
      </c>
      <c r="I27" s="43">
        <f t="shared" si="1"/>
        <v>3918.65</v>
      </c>
      <c r="J27" s="43">
        <f t="shared" si="1"/>
        <v>3912.48</v>
      </c>
      <c r="K27" s="43">
        <f t="shared" si="1"/>
        <v>3921.17</v>
      </c>
      <c r="L27" s="43">
        <f t="shared" si="1"/>
        <v>3913.68</v>
      </c>
      <c r="M27" s="43">
        <f t="shared" si="1"/>
        <v>3917.05</v>
      </c>
      <c r="N27" s="43">
        <f t="shared" si="1"/>
        <v>3923.95</v>
      </c>
      <c r="O27" s="43">
        <f t="shared" si="1"/>
        <v>3928.59</v>
      </c>
      <c r="P27" s="43">
        <f t="shared" si="1"/>
        <v>3926.96</v>
      </c>
      <c r="Q27" s="43">
        <f t="shared" si="1"/>
        <v>3928.47</v>
      </c>
      <c r="R27" s="43">
        <f t="shared" si="1"/>
        <v>3932.56</v>
      </c>
      <c r="S27" s="43">
        <f t="shared" si="1"/>
        <v>3934.07</v>
      </c>
      <c r="T27" s="43">
        <f t="shared" si="1"/>
        <v>3930.97</v>
      </c>
      <c r="U27" s="43">
        <f t="shared" si="1"/>
        <v>3929.18</v>
      </c>
      <c r="V27" s="43">
        <f t="shared" si="1"/>
        <v>3936.63</v>
      </c>
      <c r="W27" s="43">
        <f t="shared" si="1"/>
        <v>3933.01</v>
      </c>
      <c r="X27" s="43">
        <f t="shared" si="1"/>
        <v>4274.0600000000004</v>
      </c>
      <c r="Y27" s="43">
        <f t="shared" si="1"/>
        <v>3939.85</v>
      </c>
    </row>
    <row r="28" spans="1:25" x14ac:dyDescent="0.25">
      <c r="A28" s="41">
        <v>22</v>
      </c>
      <c r="B28" s="43">
        <f t="shared" si="2"/>
        <v>3935.54</v>
      </c>
      <c r="C28" s="43">
        <f t="shared" si="1"/>
        <v>3937.99</v>
      </c>
      <c r="D28" s="43">
        <f t="shared" si="1"/>
        <v>3934.52</v>
      </c>
      <c r="E28" s="43">
        <f t="shared" si="1"/>
        <v>3932.64</v>
      </c>
      <c r="F28" s="43">
        <f t="shared" si="1"/>
        <v>3932.14</v>
      </c>
      <c r="G28" s="43">
        <f t="shared" si="1"/>
        <v>3928.51</v>
      </c>
      <c r="H28" s="43">
        <f t="shared" si="1"/>
        <v>3927.7</v>
      </c>
      <c r="I28" s="43">
        <f t="shared" si="1"/>
        <v>3643.52</v>
      </c>
      <c r="J28" s="43">
        <f t="shared" si="1"/>
        <v>3642.96</v>
      </c>
      <c r="K28" s="43">
        <f t="shared" si="1"/>
        <v>3645.59</v>
      </c>
      <c r="L28" s="43">
        <f t="shared" si="1"/>
        <v>3646.69</v>
      </c>
      <c r="M28" s="43">
        <f t="shared" si="1"/>
        <v>3648.82</v>
      </c>
      <c r="N28" s="43">
        <f t="shared" si="1"/>
        <v>3649.11</v>
      </c>
      <c r="O28" s="43">
        <f t="shared" si="1"/>
        <v>3648.6</v>
      </c>
      <c r="P28" s="43">
        <f t="shared" si="1"/>
        <v>3642.15</v>
      </c>
      <c r="Q28" s="43">
        <f t="shared" si="1"/>
        <v>3645.76</v>
      </c>
      <c r="R28" s="43">
        <f t="shared" si="1"/>
        <v>3649.11</v>
      </c>
      <c r="S28" s="43">
        <f t="shared" ref="C28:Y36" si="3">ROUND(S239+$K$324+$K$325+S350,2)</f>
        <v>3648.33</v>
      </c>
      <c r="T28" s="43">
        <f t="shared" si="3"/>
        <v>3648.46</v>
      </c>
      <c r="U28" s="43">
        <f t="shared" si="3"/>
        <v>3645.8</v>
      </c>
      <c r="V28" s="43">
        <f t="shared" si="3"/>
        <v>3646.1</v>
      </c>
      <c r="W28" s="43">
        <f t="shared" si="3"/>
        <v>3649.14</v>
      </c>
      <c r="X28" s="43">
        <f t="shared" si="3"/>
        <v>3650.33</v>
      </c>
      <c r="Y28" s="43">
        <f t="shared" si="3"/>
        <v>3647.21</v>
      </c>
    </row>
    <row r="29" spans="1:25" x14ac:dyDescent="0.25">
      <c r="A29" s="41">
        <v>23</v>
      </c>
      <c r="B29" s="43">
        <f t="shared" si="2"/>
        <v>3643.86</v>
      </c>
      <c r="C29" s="43">
        <f t="shared" si="3"/>
        <v>3637.45</v>
      </c>
      <c r="D29" s="43">
        <f t="shared" si="3"/>
        <v>3633.08</v>
      </c>
      <c r="E29" s="43">
        <f t="shared" si="3"/>
        <v>3633.55</v>
      </c>
      <c r="F29" s="43">
        <f t="shared" si="3"/>
        <v>3638.98</v>
      </c>
      <c r="G29" s="43">
        <f t="shared" si="3"/>
        <v>3637.98</v>
      </c>
      <c r="H29" s="43">
        <f t="shared" si="3"/>
        <v>3638.5</v>
      </c>
      <c r="I29" s="43">
        <f t="shared" si="3"/>
        <v>3676.66</v>
      </c>
      <c r="J29" s="43">
        <f t="shared" si="3"/>
        <v>3676.12</v>
      </c>
      <c r="K29" s="43">
        <f t="shared" si="3"/>
        <v>3678.24</v>
      </c>
      <c r="L29" s="43">
        <f t="shared" si="3"/>
        <v>3679.52</v>
      </c>
      <c r="M29" s="43">
        <f t="shared" si="3"/>
        <v>3679.19</v>
      </c>
      <c r="N29" s="43">
        <f t="shared" si="3"/>
        <v>3676.29</v>
      </c>
      <c r="O29" s="43">
        <f t="shared" si="3"/>
        <v>3679.62</v>
      </c>
      <c r="P29" s="43">
        <f t="shared" si="3"/>
        <v>3685.41</v>
      </c>
      <c r="Q29" s="43">
        <f t="shared" si="3"/>
        <v>3687.38</v>
      </c>
      <c r="R29" s="43">
        <f t="shared" si="3"/>
        <v>3685.91</v>
      </c>
      <c r="S29" s="43">
        <f t="shared" si="3"/>
        <v>3686.01</v>
      </c>
      <c r="T29" s="43">
        <f t="shared" si="3"/>
        <v>3686.82</v>
      </c>
      <c r="U29" s="43">
        <f t="shared" si="3"/>
        <v>3685.63</v>
      </c>
      <c r="V29" s="43">
        <f t="shared" si="3"/>
        <v>3685.6</v>
      </c>
      <c r="W29" s="43">
        <f t="shared" si="3"/>
        <v>3690.32</v>
      </c>
      <c r="X29" s="43">
        <f t="shared" si="3"/>
        <v>3692.53</v>
      </c>
      <c r="Y29" s="43">
        <f t="shared" si="3"/>
        <v>3749.51</v>
      </c>
    </row>
    <row r="30" spans="1:25" x14ac:dyDescent="0.25">
      <c r="A30" s="41">
        <v>24</v>
      </c>
      <c r="B30" s="43">
        <f t="shared" si="2"/>
        <v>3700.67</v>
      </c>
      <c r="C30" s="43">
        <f t="shared" si="3"/>
        <v>3693.06</v>
      </c>
      <c r="D30" s="43">
        <f t="shared" si="3"/>
        <v>3683.26</v>
      </c>
      <c r="E30" s="43">
        <f t="shared" si="3"/>
        <v>3684.97</v>
      </c>
      <c r="F30" s="43">
        <f t="shared" si="3"/>
        <v>3683.82</v>
      </c>
      <c r="G30" s="43">
        <f t="shared" si="3"/>
        <v>3682.55</v>
      </c>
      <c r="H30" s="43">
        <f t="shared" si="3"/>
        <v>3682.25</v>
      </c>
      <c r="I30" s="43">
        <f t="shared" si="3"/>
        <v>3817.26</v>
      </c>
      <c r="J30" s="43">
        <f t="shared" si="3"/>
        <v>3812.2</v>
      </c>
      <c r="K30" s="43">
        <f t="shared" si="3"/>
        <v>3818.79</v>
      </c>
      <c r="L30" s="43">
        <f t="shared" si="3"/>
        <v>3827.85</v>
      </c>
      <c r="M30" s="43">
        <f t="shared" si="3"/>
        <v>3833</v>
      </c>
      <c r="N30" s="43">
        <f t="shared" si="3"/>
        <v>3835.42</v>
      </c>
      <c r="O30" s="43">
        <f t="shared" si="3"/>
        <v>3831.34</v>
      </c>
      <c r="P30" s="43">
        <f t="shared" si="3"/>
        <v>3827.73</v>
      </c>
      <c r="Q30" s="43">
        <f t="shared" si="3"/>
        <v>3834.98</v>
      </c>
      <c r="R30" s="43">
        <f t="shared" si="3"/>
        <v>3837.59</v>
      </c>
      <c r="S30" s="43">
        <f t="shared" si="3"/>
        <v>3832.67</v>
      </c>
      <c r="T30" s="43">
        <f t="shared" si="3"/>
        <v>3832.94</v>
      </c>
      <c r="U30" s="43">
        <f t="shared" si="3"/>
        <v>3829.37</v>
      </c>
      <c r="V30" s="43">
        <f t="shared" si="3"/>
        <v>3829.71</v>
      </c>
      <c r="W30" s="43">
        <f t="shared" si="3"/>
        <v>3836.87</v>
      </c>
      <c r="X30" s="43">
        <f t="shared" si="3"/>
        <v>3863.95</v>
      </c>
      <c r="Y30" s="43">
        <f t="shared" si="3"/>
        <v>3841.67</v>
      </c>
    </row>
    <row r="31" spans="1:25" x14ac:dyDescent="0.25">
      <c r="A31" s="41">
        <v>25</v>
      </c>
      <c r="B31" s="43">
        <f t="shared" si="2"/>
        <v>3842.38</v>
      </c>
      <c r="C31" s="43">
        <f t="shared" si="3"/>
        <v>3831.03</v>
      </c>
      <c r="D31" s="43">
        <f t="shared" si="3"/>
        <v>3825.25</v>
      </c>
      <c r="E31" s="43">
        <f t="shared" si="3"/>
        <v>3826.59</v>
      </c>
      <c r="F31" s="43">
        <f t="shared" si="3"/>
        <v>3821.95</v>
      </c>
      <c r="G31" s="43">
        <f t="shared" si="3"/>
        <v>3819.53</v>
      </c>
      <c r="H31" s="43">
        <f t="shared" si="3"/>
        <v>3821.23</v>
      </c>
      <c r="I31" s="43">
        <f t="shared" si="3"/>
        <v>3853.08</v>
      </c>
      <c r="J31" s="43">
        <f t="shared" si="3"/>
        <v>3851.05</v>
      </c>
      <c r="K31" s="43">
        <f t="shared" si="3"/>
        <v>3856.45</v>
      </c>
      <c r="L31" s="43">
        <f t="shared" si="3"/>
        <v>3859.08</v>
      </c>
      <c r="M31" s="43">
        <f t="shared" si="3"/>
        <v>3858.33</v>
      </c>
      <c r="N31" s="43">
        <f t="shared" si="3"/>
        <v>3859.47</v>
      </c>
      <c r="O31" s="43">
        <f t="shared" si="3"/>
        <v>3863.24</v>
      </c>
      <c r="P31" s="43">
        <f t="shared" si="3"/>
        <v>3863.17</v>
      </c>
      <c r="Q31" s="43">
        <f t="shared" si="3"/>
        <v>3862.82</v>
      </c>
      <c r="R31" s="43">
        <f t="shared" si="3"/>
        <v>3863.77</v>
      </c>
      <c r="S31" s="43">
        <f t="shared" si="3"/>
        <v>3860.42</v>
      </c>
      <c r="T31" s="43">
        <f t="shared" si="3"/>
        <v>3859.09</v>
      </c>
      <c r="U31" s="43">
        <f t="shared" si="3"/>
        <v>3854.66</v>
      </c>
      <c r="V31" s="43">
        <f t="shared" si="3"/>
        <v>3857.43</v>
      </c>
      <c r="W31" s="43">
        <f t="shared" si="3"/>
        <v>3863.01</v>
      </c>
      <c r="X31" s="43">
        <f t="shared" si="3"/>
        <v>3880.33</v>
      </c>
      <c r="Y31" s="43">
        <f t="shared" si="3"/>
        <v>3876.62</v>
      </c>
    </row>
    <row r="32" spans="1:25" x14ac:dyDescent="0.25">
      <c r="A32" s="41">
        <v>26</v>
      </c>
      <c r="B32" s="43">
        <f t="shared" si="2"/>
        <v>3870.6</v>
      </c>
      <c r="C32" s="43">
        <f t="shared" si="3"/>
        <v>3857.39</v>
      </c>
      <c r="D32" s="43">
        <f t="shared" si="3"/>
        <v>3857.78</v>
      </c>
      <c r="E32" s="43">
        <f t="shared" si="3"/>
        <v>3858.47</v>
      </c>
      <c r="F32" s="43">
        <f t="shared" si="3"/>
        <v>3860.03</v>
      </c>
      <c r="G32" s="43">
        <f t="shared" si="3"/>
        <v>3856.76</v>
      </c>
      <c r="H32" s="43">
        <f t="shared" si="3"/>
        <v>3859.34</v>
      </c>
      <c r="I32" s="43">
        <f t="shared" si="3"/>
        <v>3860.47</v>
      </c>
      <c r="J32" s="43">
        <f t="shared" si="3"/>
        <v>3858.96</v>
      </c>
      <c r="K32" s="43">
        <f t="shared" si="3"/>
        <v>3862.63</v>
      </c>
      <c r="L32" s="43">
        <f t="shared" si="3"/>
        <v>3867.75</v>
      </c>
      <c r="M32" s="43">
        <f t="shared" si="3"/>
        <v>3871.44</v>
      </c>
      <c r="N32" s="43">
        <f t="shared" si="3"/>
        <v>3878.24</v>
      </c>
      <c r="O32" s="43">
        <f t="shared" si="3"/>
        <v>3879.03</v>
      </c>
      <c r="P32" s="43">
        <f t="shared" si="3"/>
        <v>3874.5</v>
      </c>
      <c r="Q32" s="43">
        <f t="shared" si="3"/>
        <v>3877.84</v>
      </c>
      <c r="R32" s="43">
        <f t="shared" si="3"/>
        <v>3881.76</v>
      </c>
      <c r="S32" s="43">
        <f t="shared" si="3"/>
        <v>3898.55</v>
      </c>
      <c r="T32" s="43">
        <f t="shared" si="3"/>
        <v>3879.81</v>
      </c>
      <c r="U32" s="43">
        <f t="shared" si="3"/>
        <v>3875.64</v>
      </c>
      <c r="V32" s="43">
        <f t="shared" si="3"/>
        <v>3873.78</v>
      </c>
      <c r="W32" s="43">
        <f t="shared" si="3"/>
        <v>3881.67</v>
      </c>
      <c r="X32" s="43">
        <f t="shared" si="3"/>
        <v>3889.25</v>
      </c>
      <c r="Y32" s="43">
        <f t="shared" si="3"/>
        <v>3886.68</v>
      </c>
    </row>
    <row r="33" spans="1:25" x14ac:dyDescent="0.25">
      <c r="A33" s="41">
        <v>27</v>
      </c>
      <c r="B33" s="43">
        <f t="shared" si="2"/>
        <v>3885.84</v>
      </c>
      <c r="C33" s="43">
        <f t="shared" si="3"/>
        <v>3871.8</v>
      </c>
      <c r="D33" s="43">
        <f t="shared" si="3"/>
        <v>3859.24</v>
      </c>
      <c r="E33" s="43">
        <f t="shared" si="3"/>
        <v>3864.79</v>
      </c>
      <c r="F33" s="43">
        <f t="shared" si="3"/>
        <v>3861.42</v>
      </c>
      <c r="G33" s="43">
        <f t="shared" si="3"/>
        <v>3861.54</v>
      </c>
      <c r="H33" s="43">
        <f t="shared" si="3"/>
        <v>3856.2</v>
      </c>
      <c r="I33" s="43">
        <f t="shared" si="3"/>
        <v>3759.25</v>
      </c>
      <c r="J33" s="43">
        <f t="shared" si="3"/>
        <v>3758.9</v>
      </c>
      <c r="K33" s="43">
        <f t="shared" si="3"/>
        <v>3764.39</v>
      </c>
      <c r="L33" s="43">
        <f t="shared" si="3"/>
        <v>3769.54</v>
      </c>
      <c r="M33" s="43">
        <f t="shared" si="3"/>
        <v>3772.76</v>
      </c>
      <c r="N33" s="43">
        <f t="shared" si="3"/>
        <v>3776.09</v>
      </c>
      <c r="O33" s="43">
        <f t="shared" si="3"/>
        <v>3768.27</v>
      </c>
      <c r="P33" s="43">
        <f t="shared" si="3"/>
        <v>3775.54</v>
      </c>
      <c r="Q33" s="43">
        <f t="shared" si="3"/>
        <v>3766.49</v>
      </c>
      <c r="R33" s="43">
        <f t="shared" si="3"/>
        <v>3770.24</v>
      </c>
      <c r="S33" s="43">
        <f t="shared" si="3"/>
        <v>3770.12</v>
      </c>
      <c r="T33" s="43">
        <f t="shared" si="3"/>
        <v>3773.14</v>
      </c>
      <c r="U33" s="43">
        <f t="shared" si="3"/>
        <v>3756.19</v>
      </c>
      <c r="V33" s="43">
        <f t="shared" si="3"/>
        <v>3765.81</v>
      </c>
      <c r="W33" s="43">
        <f t="shared" si="3"/>
        <v>3772.51</v>
      </c>
      <c r="X33" s="43">
        <f t="shared" si="3"/>
        <v>3778.78</v>
      </c>
      <c r="Y33" s="43">
        <f t="shared" si="3"/>
        <v>3781.51</v>
      </c>
    </row>
    <row r="34" spans="1:25" x14ac:dyDescent="0.25">
      <c r="A34" s="41">
        <v>28</v>
      </c>
      <c r="B34" s="43">
        <f t="shared" si="2"/>
        <v>3778.01</v>
      </c>
      <c r="C34" s="43">
        <f t="shared" si="3"/>
        <v>3768.12</v>
      </c>
      <c r="D34" s="43">
        <f t="shared" si="3"/>
        <v>3767.93</v>
      </c>
      <c r="E34" s="43">
        <f t="shared" si="3"/>
        <v>3768.61</v>
      </c>
      <c r="F34" s="43">
        <f t="shared" si="3"/>
        <v>3767.84</v>
      </c>
      <c r="G34" s="43">
        <f t="shared" si="3"/>
        <v>3768.24</v>
      </c>
      <c r="H34" s="43">
        <f t="shared" si="3"/>
        <v>3767.64</v>
      </c>
      <c r="I34" s="43">
        <f t="shared" si="3"/>
        <v>3731.6</v>
      </c>
      <c r="J34" s="43">
        <f t="shared" si="3"/>
        <v>3730.53</v>
      </c>
      <c r="K34" s="43">
        <f t="shared" si="3"/>
        <v>3736.51</v>
      </c>
      <c r="L34" s="43">
        <f t="shared" si="3"/>
        <v>3740.48</v>
      </c>
      <c r="M34" s="43">
        <f t="shared" si="3"/>
        <v>3740.67</v>
      </c>
      <c r="N34" s="43">
        <f t="shared" si="3"/>
        <v>3744.54</v>
      </c>
      <c r="O34" s="43">
        <f t="shared" si="3"/>
        <v>3739.91</v>
      </c>
      <c r="P34" s="43">
        <f t="shared" si="3"/>
        <v>3749.41</v>
      </c>
      <c r="Q34" s="43">
        <f t="shared" si="3"/>
        <v>3747.77</v>
      </c>
      <c r="R34" s="43">
        <f t="shared" si="3"/>
        <v>3752.13</v>
      </c>
      <c r="S34" s="43">
        <f t="shared" si="3"/>
        <v>3748.72</v>
      </c>
      <c r="T34" s="43">
        <f t="shared" si="3"/>
        <v>3748.77</v>
      </c>
      <c r="U34" s="43">
        <f t="shared" si="3"/>
        <v>3742.05</v>
      </c>
      <c r="V34" s="43">
        <f t="shared" si="3"/>
        <v>3744.21</v>
      </c>
      <c r="W34" s="43">
        <f t="shared" si="3"/>
        <v>3746.98</v>
      </c>
      <c r="X34" s="43">
        <f t="shared" si="3"/>
        <v>3751.98</v>
      </c>
      <c r="Y34" s="43">
        <f t="shared" si="3"/>
        <v>3753.54</v>
      </c>
    </row>
    <row r="35" spans="1:25" x14ac:dyDescent="0.25">
      <c r="A35" s="41">
        <v>29</v>
      </c>
      <c r="B35" s="43">
        <f t="shared" si="2"/>
        <v>3753.9</v>
      </c>
      <c r="C35" s="43">
        <f t="shared" si="3"/>
        <v>3742.07</v>
      </c>
      <c r="D35" s="43">
        <f t="shared" si="3"/>
        <v>3741.13</v>
      </c>
      <c r="E35" s="43">
        <f t="shared" si="3"/>
        <v>3738.38</v>
      </c>
      <c r="F35" s="43">
        <f t="shared" si="3"/>
        <v>3737.02</v>
      </c>
      <c r="G35" s="43">
        <f t="shared" si="3"/>
        <v>3736.59</v>
      </c>
      <c r="H35" s="43">
        <f t="shared" si="3"/>
        <v>3735.19</v>
      </c>
      <c r="I35" s="43">
        <f t="shared" si="3"/>
        <v>3686.9</v>
      </c>
      <c r="J35" s="43">
        <f t="shared" si="3"/>
        <v>3685.75</v>
      </c>
      <c r="K35" s="43">
        <f t="shared" si="3"/>
        <v>3694.03</v>
      </c>
      <c r="L35" s="43">
        <f t="shared" si="3"/>
        <v>3699.59</v>
      </c>
      <c r="M35" s="43">
        <f t="shared" si="3"/>
        <v>3700.93</v>
      </c>
      <c r="N35" s="43">
        <f t="shared" si="3"/>
        <v>3702.51</v>
      </c>
      <c r="O35" s="43">
        <f t="shared" si="3"/>
        <v>3698.31</v>
      </c>
      <c r="P35" s="43">
        <f t="shared" si="3"/>
        <v>3708.93</v>
      </c>
      <c r="Q35" s="43">
        <f t="shared" si="3"/>
        <v>3700.52</v>
      </c>
      <c r="R35" s="43">
        <f t="shared" si="3"/>
        <v>3704.35</v>
      </c>
      <c r="S35" s="43">
        <f t="shared" si="3"/>
        <v>3701.65</v>
      </c>
      <c r="T35" s="43">
        <f t="shared" si="3"/>
        <v>3701.15</v>
      </c>
      <c r="U35" s="43">
        <f t="shared" si="3"/>
        <v>3693.01</v>
      </c>
      <c r="V35" s="43">
        <f t="shared" si="3"/>
        <v>3692.07</v>
      </c>
      <c r="W35" s="43">
        <f t="shared" si="3"/>
        <v>3719.79</v>
      </c>
      <c r="X35" s="43">
        <f t="shared" si="3"/>
        <v>3976.75</v>
      </c>
      <c r="Y35" s="43">
        <f t="shared" si="3"/>
        <v>3780.68</v>
      </c>
    </row>
    <row r="36" spans="1:25" x14ac:dyDescent="0.25">
      <c r="A36" s="41">
        <v>30</v>
      </c>
      <c r="B36" s="43">
        <f t="shared" si="2"/>
        <v>3700.11</v>
      </c>
      <c r="C36" s="43">
        <f t="shared" si="2"/>
        <v>3691.33</v>
      </c>
      <c r="D36" s="43">
        <f t="shared" si="2"/>
        <v>3691.23</v>
      </c>
      <c r="E36" s="43">
        <f t="shared" si="2"/>
        <v>3691.04</v>
      </c>
      <c r="F36" s="43">
        <f t="shared" si="2"/>
        <v>3688.02</v>
      </c>
      <c r="G36" s="43">
        <f t="shared" si="2"/>
        <v>3684.86</v>
      </c>
      <c r="H36" s="43">
        <f t="shared" si="2"/>
        <v>3689.05</v>
      </c>
      <c r="I36" s="43">
        <f t="shared" si="2"/>
        <v>3720.88</v>
      </c>
      <c r="J36" s="43">
        <f t="shared" si="2"/>
        <v>3718.51</v>
      </c>
      <c r="K36" s="43">
        <f t="shared" si="2"/>
        <v>3726.43</v>
      </c>
      <c r="L36" s="43">
        <f t="shared" si="2"/>
        <v>3732.03</v>
      </c>
      <c r="M36" s="43">
        <f t="shared" si="2"/>
        <v>3737.75</v>
      </c>
      <c r="N36" s="43">
        <f t="shared" si="2"/>
        <v>3951.72</v>
      </c>
      <c r="O36" s="43">
        <f t="shared" si="2"/>
        <v>3994.34</v>
      </c>
      <c r="P36" s="43">
        <f t="shared" si="2"/>
        <v>3970.67</v>
      </c>
      <c r="Q36" s="43">
        <f t="shared" si="2"/>
        <v>3969.79</v>
      </c>
      <c r="R36" s="43">
        <f t="shared" si="3"/>
        <v>4160.41</v>
      </c>
      <c r="S36" s="43">
        <f t="shared" si="3"/>
        <v>4215.05</v>
      </c>
      <c r="T36" s="43">
        <f t="shared" si="3"/>
        <v>3995.09</v>
      </c>
      <c r="U36" s="43">
        <f t="shared" si="3"/>
        <v>3989.12</v>
      </c>
      <c r="V36" s="43">
        <f t="shared" si="3"/>
        <v>3728.9</v>
      </c>
      <c r="W36" s="43">
        <f t="shared" si="3"/>
        <v>3734.69</v>
      </c>
      <c r="X36" s="43">
        <f t="shared" si="3"/>
        <v>4025.35</v>
      </c>
      <c r="Y36" s="43">
        <f t="shared" si="3"/>
        <v>3865</v>
      </c>
    </row>
    <row r="37" spans="1:25" outlineLevel="1" x14ac:dyDescent="0.25">
      <c r="A37" s="41">
        <v>31</v>
      </c>
      <c r="B37" s="43">
        <f t="shared" ref="B37:Y37" si="4">ROUND(B248+$K$324+$K$325+B359,2)</f>
        <v>3727.65</v>
      </c>
      <c r="C37" s="43">
        <f t="shared" si="4"/>
        <v>3723.24</v>
      </c>
      <c r="D37" s="43">
        <f t="shared" si="4"/>
        <v>3765.87</v>
      </c>
      <c r="E37" s="43">
        <f t="shared" si="4"/>
        <v>3748.62</v>
      </c>
      <c r="F37" s="43">
        <f t="shared" si="4"/>
        <v>3749.93</v>
      </c>
      <c r="G37" s="43">
        <f t="shared" si="4"/>
        <v>3743.84</v>
      </c>
      <c r="H37" s="43">
        <f t="shared" si="4"/>
        <v>3749.84</v>
      </c>
      <c r="I37" s="43">
        <f t="shared" si="4"/>
        <v>3770.51</v>
      </c>
      <c r="J37" s="43">
        <f t="shared" si="4"/>
        <v>3773.57</v>
      </c>
      <c r="K37" s="43">
        <f t="shared" si="4"/>
        <v>3781.95</v>
      </c>
      <c r="L37" s="43">
        <f t="shared" si="4"/>
        <v>3765.73</v>
      </c>
      <c r="M37" s="43">
        <f t="shared" si="4"/>
        <v>3765.31</v>
      </c>
      <c r="N37" s="43">
        <f t="shared" si="4"/>
        <v>3898.75</v>
      </c>
      <c r="O37" s="43">
        <f t="shared" si="4"/>
        <v>3963.39</v>
      </c>
      <c r="P37" s="43">
        <f t="shared" si="4"/>
        <v>3955.72</v>
      </c>
      <c r="Q37" s="43">
        <f t="shared" si="4"/>
        <v>3950.96</v>
      </c>
      <c r="R37" s="43">
        <f t="shared" si="4"/>
        <v>3942.49</v>
      </c>
      <c r="S37" s="43">
        <f t="shared" si="4"/>
        <v>4077.64</v>
      </c>
      <c r="T37" s="43">
        <f t="shared" si="4"/>
        <v>4078.12</v>
      </c>
      <c r="U37" s="43">
        <f t="shared" si="4"/>
        <v>3952.35</v>
      </c>
      <c r="V37" s="43">
        <f t="shared" si="4"/>
        <v>3758.52</v>
      </c>
      <c r="W37" s="43">
        <f t="shared" si="4"/>
        <v>3771.61</v>
      </c>
      <c r="X37" s="43">
        <f t="shared" si="4"/>
        <v>3780.76</v>
      </c>
      <c r="Y37" s="43">
        <f t="shared" si="4"/>
        <v>3785.37</v>
      </c>
    </row>
    <row r="39" spans="1:25" ht="18.75" x14ac:dyDescent="0.25">
      <c r="A39" s="189" t="s">
        <v>0</v>
      </c>
      <c r="B39" s="190" t="s">
        <v>74</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row>
    <row r="40" spans="1:25" x14ac:dyDescent="0.25">
      <c r="A40" s="189"/>
      <c r="B40" s="40" t="s">
        <v>50</v>
      </c>
      <c r="C40" s="40" t="s">
        <v>51</v>
      </c>
      <c r="D40" s="40" t="s">
        <v>52</v>
      </c>
      <c r="E40" s="40" t="s">
        <v>53</v>
      </c>
      <c r="F40" s="40" t="s">
        <v>54</v>
      </c>
      <c r="G40" s="40" t="s">
        <v>55</v>
      </c>
      <c r="H40" s="40" t="s">
        <v>56</v>
      </c>
      <c r="I40" s="40" t="s">
        <v>57</v>
      </c>
      <c r="J40" s="40" t="s">
        <v>58</v>
      </c>
      <c r="K40" s="40" t="s">
        <v>59</v>
      </c>
      <c r="L40" s="40" t="s">
        <v>60</v>
      </c>
      <c r="M40" s="40" t="s">
        <v>61</v>
      </c>
      <c r="N40" s="40" t="s">
        <v>62</v>
      </c>
      <c r="O40" s="40" t="s">
        <v>63</v>
      </c>
      <c r="P40" s="40" t="s">
        <v>64</v>
      </c>
      <c r="Q40" s="40" t="s">
        <v>65</v>
      </c>
      <c r="R40" s="40" t="s">
        <v>66</v>
      </c>
      <c r="S40" s="40" t="s">
        <v>67</v>
      </c>
      <c r="T40" s="40" t="s">
        <v>68</v>
      </c>
      <c r="U40" s="40" t="s">
        <v>69</v>
      </c>
      <c r="V40" s="40" t="s">
        <v>70</v>
      </c>
      <c r="W40" s="40" t="s">
        <v>71</v>
      </c>
      <c r="X40" s="40" t="s">
        <v>72</v>
      </c>
      <c r="Y40" s="40" t="s">
        <v>73</v>
      </c>
    </row>
    <row r="41" spans="1:25" x14ac:dyDescent="0.25">
      <c r="A41" s="41">
        <v>1</v>
      </c>
      <c r="B41" s="42">
        <f t="shared" ref="B41:Y51" si="5">ROUND(B218+$L$324+$L$325+B329,2)</f>
        <v>3888.68</v>
      </c>
      <c r="C41" s="42">
        <f t="shared" si="5"/>
        <v>3864.62</v>
      </c>
      <c r="D41" s="42">
        <f t="shared" si="5"/>
        <v>3864.97</v>
      </c>
      <c r="E41" s="42">
        <f t="shared" si="5"/>
        <v>3865.57</v>
      </c>
      <c r="F41" s="42">
        <f t="shared" si="5"/>
        <v>3863.69</v>
      </c>
      <c r="G41" s="42">
        <f t="shared" si="5"/>
        <v>3863.89</v>
      </c>
      <c r="H41" s="42">
        <f t="shared" si="5"/>
        <v>3862.73</v>
      </c>
      <c r="I41" s="42">
        <f t="shared" si="5"/>
        <v>3637.47</v>
      </c>
      <c r="J41" s="42">
        <f t="shared" si="5"/>
        <v>3634.84</v>
      </c>
      <c r="K41" s="42">
        <f t="shared" si="5"/>
        <v>3637.08</v>
      </c>
      <c r="L41" s="42">
        <f t="shared" si="5"/>
        <v>3638.79</v>
      </c>
      <c r="M41" s="42">
        <f t="shared" si="5"/>
        <v>3648.57</v>
      </c>
      <c r="N41" s="42">
        <f t="shared" si="5"/>
        <v>3653.57</v>
      </c>
      <c r="O41" s="42">
        <f t="shared" si="5"/>
        <v>3652.69</v>
      </c>
      <c r="P41" s="42">
        <f t="shared" si="5"/>
        <v>3653.48</v>
      </c>
      <c r="Q41" s="42">
        <f t="shared" si="5"/>
        <v>3653.39</v>
      </c>
      <c r="R41" s="42">
        <f t="shared" si="5"/>
        <v>3655.25</v>
      </c>
      <c r="S41" s="42">
        <f t="shared" si="5"/>
        <v>3653.64</v>
      </c>
      <c r="T41" s="42">
        <f t="shared" si="5"/>
        <v>3653.15</v>
      </c>
      <c r="U41" s="42">
        <f t="shared" si="5"/>
        <v>3649.09</v>
      </c>
      <c r="V41" s="42">
        <f t="shared" si="5"/>
        <v>3645.22</v>
      </c>
      <c r="W41" s="42">
        <f t="shared" si="5"/>
        <v>3652.28</v>
      </c>
      <c r="X41" s="42">
        <f t="shared" si="5"/>
        <v>3654.12</v>
      </c>
      <c r="Y41" s="42">
        <f t="shared" si="5"/>
        <v>3653.7</v>
      </c>
    </row>
    <row r="42" spans="1:25" x14ac:dyDescent="0.25">
      <c r="A42" s="41">
        <v>2</v>
      </c>
      <c r="B42" s="42">
        <f t="shared" si="5"/>
        <v>3655.23</v>
      </c>
      <c r="C42" s="42">
        <f t="shared" si="5"/>
        <v>3652.6</v>
      </c>
      <c r="D42" s="42">
        <f t="shared" si="5"/>
        <v>3639.31</v>
      </c>
      <c r="E42" s="42">
        <f t="shared" si="5"/>
        <v>3640.39</v>
      </c>
      <c r="F42" s="42">
        <f t="shared" si="5"/>
        <v>3638.66</v>
      </c>
      <c r="G42" s="42">
        <f t="shared" si="5"/>
        <v>3638</v>
      </c>
      <c r="H42" s="42">
        <f t="shared" si="5"/>
        <v>3639.3</v>
      </c>
      <c r="I42" s="42">
        <f t="shared" si="5"/>
        <v>3994.62</v>
      </c>
      <c r="J42" s="42">
        <f t="shared" si="5"/>
        <v>3995.18</v>
      </c>
      <c r="K42" s="42">
        <f t="shared" si="5"/>
        <v>3999.39</v>
      </c>
      <c r="L42" s="42">
        <f t="shared" si="5"/>
        <v>4001.44</v>
      </c>
      <c r="M42" s="42">
        <f t="shared" si="5"/>
        <v>4005.83</v>
      </c>
      <c r="N42" s="42">
        <f t="shared" si="5"/>
        <v>4015.81</v>
      </c>
      <c r="O42" s="42">
        <f t="shared" si="5"/>
        <v>4007.41</v>
      </c>
      <c r="P42" s="42">
        <f t="shared" si="5"/>
        <v>4003.53</v>
      </c>
      <c r="Q42" s="42">
        <f t="shared" si="5"/>
        <v>4006.61</v>
      </c>
      <c r="R42" s="42">
        <f t="shared" si="5"/>
        <v>4009.81</v>
      </c>
      <c r="S42" s="42">
        <f t="shared" si="5"/>
        <v>4033.79</v>
      </c>
      <c r="T42" s="42">
        <f t="shared" si="5"/>
        <v>4024.32</v>
      </c>
      <c r="U42" s="42">
        <f t="shared" si="5"/>
        <v>4009.7</v>
      </c>
      <c r="V42" s="42">
        <f t="shared" si="5"/>
        <v>4006.56</v>
      </c>
      <c r="W42" s="42">
        <f t="shared" si="5"/>
        <v>4010.07</v>
      </c>
      <c r="X42" s="42">
        <f t="shared" si="5"/>
        <v>4012.21</v>
      </c>
      <c r="Y42" s="42">
        <f t="shared" si="5"/>
        <v>4010.57</v>
      </c>
    </row>
    <row r="43" spans="1:25" x14ac:dyDescent="0.25">
      <c r="A43" s="41">
        <v>3</v>
      </c>
      <c r="B43" s="42">
        <f t="shared" si="5"/>
        <v>4009.35</v>
      </c>
      <c r="C43" s="42">
        <f t="shared" si="5"/>
        <v>4005.95</v>
      </c>
      <c r="D43" s="42">
        <f t="shared" si="5"/>
        <v>4004.57</v>
      </c>
      <c r="E43" s="42">
        <f t="shared" si="5"/>
        <v>4005.6</v>
      </c>
      <c r="F43" s="42">
        <f t="shared" si="5"/>
        <v>4005.22</v>
      </c>
      <c r="G43" s="42">
        <f t="shared" si="5"/>
        <v>4001.01</v>
      </c>
      <c r="H43" s="42">
        <f t="shared" si="5"/>
        <v>3987.08</v>
      </c>
      <c r="I43" s="42">
        <f t="shared" si="5"/>
        <v>3918.65</v>
      </c>
      <c r="J43" s="42">
        <f t="shared" si="5"/>
        <v>3908.52</v>
      </c>
      <c r="K43" s="42">
        <f t="shared" si="5"/>
        <v>3923.65</v>
      </c>
      <c r="L43" s="42">
        <f t="shared" si="5"/>
        <v>3929.18</v>
      </c>
      <c r="M43" s="42">
        <f t="shared" si="5"/>
        <v>3927.01</v>
      </c>
      <c r="N43" s="42">
        <f t="shared" si="5"/>
        <v>3931.41</v>
      </c>
      <c r="O43" s="42">
        <f t="shared" si="5"/>
        <v>3930.88</v>
      </c>
      <c r="P43" s="42">
        <f t="shared" si="5"/>
        <v>3939.86</v>
      </c>
      <c r="Q43" s="42">
        <f t="shared" si="5"/>
        <v>3946.08</v>
      </c>
      <c r="R43" s="42">
        <f t="shared" si="5"/>
        <v>3948</v>
      </c>
      <c r="S43" s="42">
        <f t="shared" si="5"/>
        <v>3943.94</v>
      </c>
      <c r="T43" s="42">
        <f t="shared" si="5"/>
        <v>3946.19</v>
      </c>
      <c r="U43" s="42">
        <f t="shared" si="5"/>
        <v>3949.39</v>
      </c>
      <c r="V43" s="42">
        <f t="shared" si="5"/>
        <v>3940.91</v>
      </c>
      <c r="W43" s="42">
        <f t="shared" si="5"/>
        <v>3945.34</v>
      </c>
      <c r="X43" s="42">
        <f t="shared" si="5"/>
        <v>3948.51</v>
      </c>
      <c r="Y43" s="42">
        <f t="shared" si="5"/>
        <v>3933.65</v>
      </c>
    </row>
    <row r="44" spans="1:25" x14ac:dyDescent="0.25">
      <c r="A44" s="41">
        <v>4</v>
      </c>
      <c r="B44" s="42">
        <f t="shared" si="5"/>
        <v>3937.99</v>
      </c>
      <c r="C44" s="42">
        <f t="shared" si="5"/>
        <v>3930.5</v>
      </c>
      <c r="D44" s="42">
        <f t="shared" si="5"/>
        <v>3928.36</v>
      </c>
      <c r="E44" s="42">
        <f t="shared" si="5"/>
        <v>3928.46</v>
      </c>
      <c r="F44" s="42">
        <f t="shared" si="5"/>
        <v>3926.73</v>
      </c>
      <c r="G44" s="42">
        <f t="shared" si="5"/>
        <v>3924.44</v>
      </c>
      <c r="H44" s="42">
        <f t="shared" si="5"/>
        <v>3926.53</v>
      </c>
      <c r="I44" s="42">
        <f t="shared" si="5"/>
        <v>3974.15</v>
      </c>
      <c r="J44" s="42">
        <f t="shared" si="5"/>
        <v>3972.04</v>
      </c>
      <c r="K44" s="42">
        <f t="shared" si="5"/>
        <v>3976.99</v>
      </c>
      <c r="L44" s="42">
        <f t="shared" si="5"/>
        <v>3959.62</v>
      </c>
      <c r="M44" s="42">
        <f t="shared" si="5"/>
        <v>3985.73</v>
      </c>
      <c r="N44" s="42">
        <f t="shared" si="5"/>
        <v>3988.45</v>
      </c>
      <c r="O44" s="42">
        <f t="shared" si="5"/>
        <v>3987.09</v>
      </c>
      <c r="P44" s="42">
        <f t="shared" si="5"/>
        <v>4000.8</v>
      </c>
      <c r="Q44" s="42">
        <f t="shared" si="5"/>
        <v>4009.78</v>
      </c>
      <c r="R44" s="42">
        <f t="shared" si="5"/>
        <v>4011.77</v>
      </c>
      <c r="S44" s="42">
        <f t="shared" si="5"/>
        <v>4011.56</v>
      </c>
      <c r="T44" s="42">
        <f t="shared" si="5"/>
        <v>4012.95</v>
      </c>
      <c r="U44" s="42">
        <f t="shared" si="5"/>
        <v>4008.86</v>
      </c>
      <c r="V44" s="42">
        <f t="shared" si="5"/>
        <v>4006.27</v>
      </c>
      <c r="W44" s="42">
        <f t="shared" si="5"/>
        <v>3990.22</v>
      </c>
      <c r="X44" s="42">
        <f t="shared" si="5"/>
        <v>3991.61</v>
      </c>
      <c r="Y44" s="42">
        <f t="shared" si="5"/>
        <v>3992</v>
      </c>
    </row>
    <row r="45" spans="1:25" x14ac:dyDescent="0.25">
      <c r="A45" s="41">
        <v>5</v>
      </c>
      <c r="B45" s="42">
        <f t="shared" si="5"/>
        <v>3995.91</v>
      </c>
      <c r="C45" s="42">
        <f t="shared" si="5"/>
        <v>3988.65</v>
      </c>
      <c r="D45" s="42">
        <f t="shared" si="5"/>
        <v>3998.51</v>
      </c>
      <c r="E45" s="42">
        <f t="shared" si="5"/>
        <v>4001.12</v>
      </c>
      <c r="F45" s="42">
        <f t="shared" si="5"/>
        <v>3999.89</v>
      </c>
      <c r="G45" s="42">
        <f t="shared" si="5"/>
        <v>3997.54</v>
      </c>
      <c r="H45" s="42">
        <f t="shared" si="5"/>
        <v>3998.19</v>
      </c>
      <c r="I45" s="42">
        <f t="shared" si="5"/>
        <v>3962.28</v>
      </c>
      <c r="J45" s="42">
        <f t="shared" si="5"/>
        <v>3960.07</v>
      </c>
      <c r="K45" s="42">
        <f t="shared" si="5"/>
        <v>3967.17</v>
      </c>
      <c r="L45" s="42">
        <f t="shared" si="5"/>
        <v>3950.71</v>
      </c>
      <c r="M45" s="42">
        <f t="shared" si="5"/>
        <v>3956.51</v>
      </c>
      <c r="N45" s="42">
        <f t="shared" si="5"/>
        <v>3957.93</v>
      </c>
      <c r="O45" s="42">
        <f t="shared" si="5"/>
        <v>3959.5</v>
      </c>
      <c r="P45" s="42">
        <f t="shared" si="5"/>
        <v>3958.3</v>
      </c>
      <c r="Q45" s="42">
        <f t="shared" si="5"/>
        <v>3962.95</v>
      </c>
      <c r="R45" s="42">
        <f t="shared" si="5"/>
        <v>3959.42</v>
      </c>
      <c r="S45" s="42">
        <f t="shared" si="5"/>
        <v>3959.54</v>
      </c>
      <c r="T45" s="42">
        <f t="shared" si="5"/>
        <v>3963.02</v>
      </c>
      <c r="U45" s="42">
        <f t="shared" si="5"/>
        <v>3959.69</v>
      </c>
      <c r="V45" s="42">
        <f t="shared" si="5"/>
        <v>3955.81</v>
      </c>
      <c r="W45" s="42">
        <f t="shared" si="5"/>
        <v>3962.15</v>
      </c>
      <c r="X45" s="42">
        <f t="shared" si="5"/>
        <v>3964.34</v>
      </c>
      <c r="Y45" s="42">
        <f t="shared" si="5"/>
        <v>3961.5</v>
      </c>
    </row>
    <row r="46" spans="1:25" x14ac:dyDescent="0.25">
      <c r="A46" s="41">
        <v>6</v>
      </c>
      <c r="B46" s="42">
        <f t="shared" si="5"/>
        <v>3966.85</v>
      </c>
      <c r="C46" s="42">
        <f t="shared" si="5"/>
        <v>3958.34</v>
      </c>
      <c r="D46" s="42">
        <f t="shared" si="5"/>
        <v>3954.97</v>
      </c>
      <c r="E46" s="42">
        <f t="shared" si="5"/>
        <v>3957.74</v>
      </c>
      <c r="F46" s="42">
        <f t="shared" si="5"/>
        <v>3953.51</v>
      </c>
      <c r="G46" s="42">
        <f t="shared" si="5"/>
        <v>3951.6</v>
      </c>
      <c r="H46" s="42">
        <f t="shared" si="5"/>
        <v>3954.47</v>
      </c>
      <c r="I46" s="42">
        <f t="shared" si="5"/>
        <v>3773.85</v>
      </c>
      <c r="J46" s="42">
        <f t="shared" si="5"/>
        <v>3774.28</v>
      </c>
      <c r="K46" s="42">
        <f t="shared" si="5"/>
        <v>3777.66</v>
      </c>
      <c r="L46" s="42">
        <f t="shared" si="5"/>
        <v>3778.19</v>
      </c>
      <c r="M46" s="42">
        <f t="shared" si="5"/>
        <v>3779.09</v>
      </c>
      <c r="N46" s="42">
        <f t="shared" si="5"/>
        <v>3779.64</v>
      </c>
      <c r="O46" s="42">
        <f t="shared" si="5"/>
        <v>3779.74</v>
      </c>
      <c r="P46" s="42">
        <f t="shared" si="5"/>
        <v>3781.08</v>
      </c>
      <c r="Q46" s="42">
        <f t="shared" si="5"/>
        <v>3783.7</v>
      </c>
      <c r="R46" s="42">
        <f t="shared" si="5"/>
        <v>3782.85</v>
      </c>
      <c r="S46" s="42">
        <f t="shared" si="5"/>
        <v>3783.01</v>
      </c>
      <c r="T46" s="42">
        <f t="shared" si="5"/>
        <v>3782.88</v>
      </c>
      <c r="U46" s="42">
        <f t="shared" si="5"/>
        <v>3778.54</v>
      </c>
      <c r="V46" s="42">
        <f t="shared" si="5"/>
        <v>3775.13</v>
      </c>
      <c r="W46" s="42">
        <f t="shared" si="5"/>
        <v>3781.78</v>
      </c>
      <c r="X46" s="42">
        <f t="shared" si="5"/>
        <v>3778.88</v>
      </c>
      <c r="Y46" s="42">
        <f t="shared" si="5"/>
        <v>3782</v>
      </c>
    </row>
    <row r="47" spans="1:25" x14ac:dyDescent="0.25">
      <c r="A47" s="41">
        <v>7</v>
      </c>
      <c r="B47" s="42">
        <f t="shared" si="5"/>
        <v>4008.55</v>
      </c>
      <c r="C47" s="42">
        <f t="shared" si="5"/>
        <v>3993.1</v>
      </c>
      <c r="D47" s="42">
        <f t="shared" si="5"/>
        <v>3885.12</v>
      </c>
      <c r="E47" s="42">
        <f t="shared" si="5"/>
        <v>3938.53</v>
      </c>
      <c r="F47" s="42">
        <f t="shared" si="5"/>
        <v>3865.09</v>
      </c>
      <c r="G47" s="42">
        <f t="shared" si="5"/>
        <v>3855.15</v>
      </c>
      <c r="H47" s="42">
        <f t="shared" si="5"/>
        <v>3856.45</v>
      </c>
      <c r="I47" s="42">
        <f t="shared" si="5"/>
        <v>4053.62</v>
      </c>
      <c r="J47" s="42">
        <f t="shared" si="5"/>
        <v>4064.85</v>
      </c>
      <c r="K47" s="42">
        <f t="shared" si="5"/>
        <v>4079.88</v>
      </c>
      <c r="L47" s="42">
        <f t="shared" si="5"/>
        <v>4077.59</v>
      </c>
      <c r="M47" s="42">
        <f t="shared" si="5"/>
        <v>4099.1099999999997</v>
      </c>
      <c r="N47" s="42">
        <f t="shared" si="5"/>
        <v>4085.37</v>
      </c>
      <c r="O47" s="42">
        <f t="shared" si="5"/>
        <v>4084.77</v>
      </c>
      <c r="P47" s="42">
        <f t="shared" si="5"/>
        <v>4085.13</v>
      </c>
      <c r="Q47" s="42">
        <f t="shared" si="5"/>
        <v>4108.63</v>
      </c>
      <c r="R47" s="42">
        <f t="shared" si="5"/>
        <v>4103.6400000000003</v>
      </c>
      <c r="S47" s="42">
        <f t="shared" si="5"/>
        <v>4109.3500000000004</v>
      </c>
      <c r="T47" s="42">
        <f t="shared" si="5"/>
        <v>4102.91</v>
      </c>
      <c r="U47" s="42">
        <f t="shared" si="5"/>
        <v>4104.51</v>
      </c>
      <c r="V47" s="42">
        <f t="shared" si="5"/>
        <v>4171.83</v>
      </c>
      <c r="W47" s="42">
        <f t="shared" si="5"/>
        <v>4145.46</v>
      </c>
      <c r="X47" s="42">
        <f t="shared" si="5"/>
        <v>4147.8100000000004</v>
      </c>
      <c r="Y47" s="42">
        <f t="shared" si="5"/>
        <v>4084.78</v>
      </c>
    </row>
    <row r="48" spans="1:25" x14ac:dyDescent="0.25">
      <c r="A48" s="41">
        <v>8</v>
      </c>
      <c r="B48" s="42">
        <f t="shared" si="5"/>
        <v>4128.46</v>
      </c>
      <c r="C48" s="42">
        <f t="shared" si="5"/>
        <v>4065.26</v>
      </c>
      <c r="D48" s="42">
        <f t="shared" si="5"/>
        <v>4029.24</v>
      </c>
      <c r="E48" s="42">
        <f t="shared" si="5"/>
        <v>4018.95</v>
      </c>
      <c r="F48" s="42">
        <f t="shared" si="5"/>
        <v>4042.03</v>
      </c>
      <c r="G48" s="42">
        <f t="shared" si="5"/>
        <v>4020.4</v>
      </c>
      <c r="H48" s="42">
        <f t="shared" si="5"/>
        <v>4028.77</v>
      </c>
      <c r="I48" s="42">
        <f t="shared" si="5"/>
        <v>4129.93</v>
      </c>
      <c r="J48" s="42">
        <f t="shared" si="5"/>
        <v>4124.5200000000004</v>
      </c>
      <c r="K48" s="42">
        <f t="shared" si="5"/>
        <v>4138.75</v>
      </c>
      <c r="L48" s="42">
        <f t="shared" si="5"/>
        <v>4128.63</v>
      </c>
      <c r="M48" s="42">
        <f t="shared" si="5"/>
        <v>4133.07</v>
      </c>
      <c r="N48" s="42">
        <f t="shared" si="5"/>
        <v>4133.2700000000004</v>
      </c>
      <c r="O48" s="42">
        <f t="shared" si="5"/>
        <v>4135.51</v>
      </c>
      <c r="P48" s="42">
        <f t="shared" si="5"/>
        <v>4132.97</v>
      </c>
      <c r="Q48" s="42">
        <f t="shared" si="5"/>
        <v>4125.8</v>
      </c>
      <c r="R48" s="42">
        <f t="shared" si="5"/>
        <v>4130.1400000000003</v>
      </c>
      <c r="S48" s="42">
        <f t="shared" si="5"/>
        <v>4133.6499999999996</v>
      </c>
      <c r="T48" s="42">
        <f t="shared" si="5"/>
        <v>4136.8500000000004</v>
      </c>
      <c r="U48" s="42">
        <f t="shared" si="5"/>
        <v>4137.07</v>
      </c>
      <c r="V48" s="42">
        <f t="shared" si="5"/>
        <v>4168.1099999999997</v>
      </c>
      <c r="W48" s="42">
        <f t="shared" si="5"/>
        <v>4158.88</v>
      </c>
      <c r="X48" s="42">
        <f t="shared" si="5"/>
        <v>4203.53</v>
      </c>
      <c r="Y48" s="42">
        <f t="shared" si="5"/>
        <v>4169.5200000000004</v>
      </c>
    </row>
    <row r="49" spans="1:25" x14ac:dyDescent="0.25">
      <c r="A49" s="41">
        <v>9</v>
      </c>
      <c r="B49" s="42">
        <f t="shared" si="5"/>
        <v>4174.8</v>
      </c>
      <c r="C49" s="42">
        <f t="shared" si="5"/>
        <v>4156.7</v>
      </c>
      <c r="D49" s="42">
        <f t="shared" si="5"/>
        <v>4133.83</v>
      </c>
      <c r="E49" s="42">
        <f t="shared" si="5"/>
        <v>4132.5600000000004</v>
      </c>
      <c r="F49" s="42">
        <f t="shared" si="5"/>
        <v>4130.3500000000004</v>
      </c>
      <c r="G49" s="42">
        <f t="shared" si="5"/>
        <v>4129.2700000000004</v>
      </c>
      <c r="H49" s="42">
        <f t="shared" si="5"/>
        <v>4129.72</v>
      </c>
      <c r="I49" s="42">
        <f t="shared" si="5"/>
        <v>4079.86</v>
      </c>
      <c r="J49" s="42">
        <f t="shared" si="5"/>
        <v>4072.17</v>
      </c>
      <c r="K49" s="42">
        <f t="shared" si="5"/>
        <v>4084.74</v>
      </c>
      <c r="L49" s="42">
        <f t="shared" si="5"/>
        <v>4076.33</v>
      </c>
      <c r="M49" s="42">
        <f t="shared" si="5"/>
        <v>4069.67</v>
      </c>
      <c r="N49" s="42">
        <f t="shared" si="5"/>
        <v>4072.33</v>
      </c>
      <c r="O49" s="42">
        <f t="shared" si="5"/>
        <v>4082.7</v>
      </c>
      <c r="P49" s="42">
        <f t="shared" si="5"/>
        <v>4052.05</v>
      </c>
      <c r="Q49" s="42">
        <f t="shared" si="5"/>
        <v>4043.31</v>
      </c>
      <c r="R49" s="42">
        <f t="shared" si="5"/>
        <v>4041.52</v>
      </c>
      <c r="S49" s="42">
        <f t="shared" si="5"/>
        <v>4084.69</v>
      </c>
      <c r="T49" s="42">
        <f t="shared" si="5"/>
        <v>4080.41</v>
      </c>
      <c r="U49" s="42">
        <f t="shared" si="5"/>
        <v>4065.73</v>
      </c>
      <c r="V49" s="42">
        <f t="shared" si="5"/>
        <v>4074.46</v>
      </c>
      <c r="W49" s="42">
        <f t="shared" si="5"/>
        <v>4081.8</v>
      </c>
      <c r="X49" s="42">
        <f t="shared" si="5"/>
        <v>4089.92</v>
      </c>
      <c r="Y49" s="42">
        <f t="shared" si="5"/>
        <v>4068.65</v>
      </c>
    </row>
    <row r="50" spans="1:25" x14ac:dyDescent="0.25">
      <c r="A50" s="41">
        <v>10</v>
      </c>
      <c r="B50" s="42">
        <f t="shared" si="5"/>
        <v>4099.3599999999997</v>
      </c>
      <c r="C50" s="42">
        <f t="shared" si="5"/>
        <v>4089.97</v>
      </c>
      <c r="D50" s="42">
        <f t="shared" si="5"/>
        <v>4083.97</v>
      </c>
      <c r="E50" s="42">
        <f t="shared" si="5"/>
        <v>4069.84</v>
      </c>
      <c r="F50" s="42">
        <f t="shared" si="5"/>
        <v>4068.34</v>
      </c>
      <c r="G50" s="42">
        <f t="shared" si="5"/>
        <v>4051.83</v>
      </c>
      <c r="H50" s="42">
        <f t="shared" si="5"/>
        <v>4037.86</v>
      </c>
      <c r="I50" s="42">
        <f t="shared" si="5"/>
        <v>4031.3</v>
      </c>
      <c r="J50" s="42">
        <f t="shared" si="5"/>
        <v>4033.8</v>
      </c>
      <c r="K50" s="42">
        <f t="shared" si="5"/>
        <v>4075.36</v>
      </c>
      <c r="L50" s="42">
        <f t="shared" si="5"/>
        <v>4048.01</v>
      </c>
      <c r="M50" s="42">
        <f t="shared" si="5"/>
        <v>4058.29</v>
      </c>
      <c r="N50" s="42">
        <f t="shared" si="5"/>
        <v>4064.13</v>
      </c>
      <c r="O50" s="42">
        <f t="shared" si="5"/>
        <v>3998.03</v>
      </c>
      <c r="P50" s="42">
        <f t="shared" si="5"/>
        <v>3965.28</v>
      </c>
      <c r="Q50" s="42">
        <f t="shared" si="5"/>
        <v>3967.97</v>
      </c>
      <c r="R50" s="42">
        <f t="shared" si="5"/>
        <v>3955.9</v>
      </c>
      <c r="S50" s="42">
        <f t="shared" si="5"/>
        <v>3948.84</v>
      </c>
      <c r="T50" s="42">
        <f t="shared" si="5"/>
        <v>3958.2</v>
      </c>
      <c r="U50" s="42">
        <f t="shared" si="5"/>
        <v>3989.45</v>
      </c>
      <c r="V50" s="42">
        <f t="shared" si="5"/>
        <v>4053.87</v>
      </c>
      <c r="W50" s="42">
        <f t="shared" si="5"/>
        <v>4061.29</v>
      </c>
      <c r="X50" s="42">
        <f t="shared" si="5"/>
        <v>4069.17</v>
      </c>
      <c r="Y50" s="42">
        <f t="shared" si="5"/>
        <v>4061.08</v>
      </c>
    </row>
    <row r="51" spans="1:25" x14ac:dyDescent="0.25">
      <c r="A51" s="41">
        <v>11</v>
      </c>
      <c r="B51" s="42">
        <f t="shared" si="5"/>
        <v>4081.1</v>
      </c>
      <c r="C51" s="42">
        <f t="shared" si="5"/>
        <v>4071.49</v>
      </c>
      <c r="D51" s="42">
        <f t="shared" si="5"/>
        <v>4063.39</v>
      </c>
      <c r="E51" s="42">
        <f t="shared" si="5"/>
        <v>4043.18</v>
      </c>
      <c r="F51" s="42">
        <f t="shared" si="5"/>
        <v>4040.14</v>
      </c>
      <c r="G51" s="42">
        <f t="shared" si="5"/>
        <v>4022.23</v>
      </c>
      <c r="H51" s="42">
        <f t="shared" si="5"/>
        <v>4029.67</v>
      </c>
      <c r="I51" s="42">
        <f t="shared" si="5"/>
        <v>3987.87</v>
      </c>
      <c r="J51" s="42">
        <f t="shared" si="5"/>
        <v>3996.26</v>
      </c>
      <c r="K51" s="42">
        <f t="shared" si="5"/>
        <v>4024.39</v>
      </c>
      <c r="L51" s="42">
        <f t="shared" si="5"/>
        <v>4014.49</v>
      </c>
      <c r="M51" s="42">
        <f t="shared" si="5"/>
        <v>4037.91</v>
      </c>
      <c r="N51" s="42">
        <f t="shared" si="5"/>
        <v>4048.97</v>
      </c>
      <c r="O51" s="42">
        <f t="shared" si="5"/>
        <v>4052.8</v>
      </c>
      <c r="P51" s="42">
        <f t="shared" si="5"/>
        <v>4030.01</v>
      </c>
      <c r="Q51" s="42">
        <f t="shared" ref="C51:Y62" si="6">ROUND(Q228+$L$324+$L$325+Q339,2)</f>
        <v>4009.78</v>
      </c>
      <c r="R51" s="42">
        <f t="shared" si="6"/>
        <v>4005.37</v>
      </c>
      <c r="S51" s="42">
        <f t="shared" si="6"/>
        <v>4006.7</v>
      </c>
      <c r="T51" s="42">
        <f t="shared" si="6"/>
        <v>4004.85</v>
      </c>
      <c r="U51" s="42">
        <f t="shared" si="6"/>
        <v>4031.56</v>
      </c>
      <c r="V51" s="42">
        <f t="shared" si="6"/>
        <v>4090.89</v>
      </c>
      <c r="W51" s="42">
        <f t="shared" si="6"/>
        <v>4093.77</v>
      </c>
      <c r="X51" s="42">
        <f t="shared" si="6"/>
        <v>4110.0200000000004</v>
      </c>
      <c r="Y51" s="42">
        <f t="shared" si="6"/>
        <v>4045.27</v>
      </c>
    </row>
    <row r="52" spans="1:25" x14ac:dyDescent="0.25">
      <c r="A52" s="41">
        <v>12</v>
      </c>
      <c r="B52" s="42">
        <f t="shared" ref="B52:Q70" si="7">ROUND(B229+$L$324+$L$325+B340,2)</f>
        <v>4072.24</v>
      </c>
      <c r="C52" s="42">
        <f t="shared" si="6"/>
        <v>4054.1</v>
      </c>
      <c r="D52" s="42">
        <f t="shared" si="6"/>
        <v>4029.17</v>
      </c>
      <c r="E52" s="42">
        <f t="shared" si="6"/>
        <v>4029.69</v>
      </c>
      <c r="F52" s="42">
        <f t="shared" si="6"/>
        <v>4029.51</v>
      </c>
      <c r="G52" s="42">
        <f t="shared" si="6"/>
        <v>4018.74</v>
      </c>
      <c r="H52" s="42">
        <f t="shared" si="6"/>
        <v>4011.75</v>
      </c>
      <c r="I52" s="42">
        <f t="shared" si="6"/>
        <v>4078.77</v>
      </c>
      <c r="J52" s="42">
        <f t="shared" si="6"/>
        <v>4081.67</v>
      </c>
      <c r="K52" s="42">
        <f t="shared" si="6"/>
        <v>4090.76</v>
      </c>
      <c r="L52" s="42">
        <f t="shared" si="6"/>
        <v>4077.07</v>
      </c>
      <c r="M52" s="42">
        <f t="shared" si="6"/>
        <v>4070.78</v>
      </c>
      <c r="N52" s="42">
        <f t="shared" si="6"/>
        <v>4076.5</v>
      </c>
      <c r="O52" s="42">
        <f t="shared" si="6"/>
        <v>4073.35</v>
      </c>
      <c r="P52" s="42">
        <f t="shared" si="6"/>
        <v>4071.57</v>
      </c>
      <c r="Q52" s="42">
        <f t="shared" si="6"/>
        <v>4067.06</v>
      </c>
      <c r="R52" s="42">
        <f t="shared" si="6"/>
        <v>4078.66</v>
      </c>
      <c r="S52" s="42">
        <f t="shared" si="6"/>
        <v>4075.99</v>
      </c>
      <c r="T52" s="42">
        <f t="shared" si="6"/>
        <v>4065.79</v>
      </c>
      <c r="U52" s="42">
        <f t="shared" si="6"/>
        <v>4064.13</v>
      </c>
      <c r="V52" s="42">
        <f t="shared" si="6"/>
        <v>4122.47</v>
      </c>
      <c r="W52" s="42">
        <f t="shared" si="6"/>
        <v>4122.1000000000004</v>
      </c>
      <c r="X52" s="42">
        <f t="shared" si="6"/>
        <v>4116.76</v>
      </c>
      <c r="Y52" s="42">
        <f t="shared" si="6"/>
        <v>4078.06</v>
      </c>
    </row>
    <row r="53" spans="1:25" x14ac:dyDescent="0.25">
      <c r="A53" s="41">
        <v>13</v>
      </c>
      <c r="B53" s="42">
        <f t="shared" si="7"/>
        <v>4093.41</v>
      </c>
      <c r="C53" s="42">
        <f t="shared" si="6"/>
        <v>4078.49</v>
      </c>
      <c r="D53" s="42">
        <f t="shared" si="6"/>
        <v>4080.76</v>
      </c>
      <c r="E53" s="42">
        <f t="shared" si="6"/>
        <v>4080.8</v>
      </c>
      <c r="F53" s="42">
        <f t="shared" si="6"/>
        <v>4084.14</v>
      </c>
      <c r="G53" s="42">
        <f t="shared" si="6"/>
        <v>4076.13</v>
      </c>
      <c r="H53" s="42">
        <f t="shared" si="6"/>
        <v>4075.47</v>
      </c>
      <c r="I53" s="42">
        <f t="shared" si="6"/>
        <v>4059.44</v>
      </c>
      <c r="J53" s="42">
        <f t="shared" si="6"/>
        <v>4055.59</v>
      </c>
      <c r="K53" s="42">
        <f t="shared" si="6"/>
        <v>4063.87</v>
      </c>
      <c r="L53" s="42">
        <f t="shared" si="6"/>
        <v>4072.85</v>
      </c>
      <c r="M53" s="42">
        <f t="shared" si="6"/>
        <v>4073.04</v>
      </c>
      <c r="N53" s="42">
        <f t="shared" si="6"/>
        <v>4069.72</v>
      </c>
      <c r="O53" s="42">
        <f t="shared" si="6"/>
        <v>4071.29</v>
      </c>
      <c r="P53" s="42">
        <f t="shared" si="6"/>
        <v>4079.17</v>
      </c>
      <c r="Q53" s="42">
        <f t="shared" si="6"/>
        <v>4078.49</v>
      </c>
      <c r="R53" s="42">
        <f t="shared" si="6"/>
        <v>4081.76</v>
      </c>
      <c r="S53" s="42">
        <f t="shared" si="6"/>
        <v>4079.08</v>
      </c>
      <c r="T53" s="42">
        <f t="shared" si="6"/>
        <v>4077.69</v>
      </c>
      <c r="U53" s="42">
        <f t="shared" si="6"/>
        <v>4075.68</v>
      </c>
      <c r="V53" s="42">
        <f t="shared" si="6"/>
        <v>4070.41</v>
      </c>
      <c r="W53" s="42">
        <f t="shared" si="6"/>
        <v>4087.88</v>
      </c>
      <c r="X53" s="42">
        <f t="shared" si="6"/>
        <v>4072.18</v>
      </c>
      <c r="Y53" s="42">
        <f t="shared" si="6"/>
        <v>4076.63</v>
      </c>
    </row>
    <row r="54" spans="1:25" x14ac:dyDescent="0.25">
      <c r="A54" s="41">
        <v>14</v>
      </c>
      <c r="B54" s="42">
        <f t="shared" si="7"/>
        <v>4074.45</v>
      </c>
      <c r="C54" s="42">
        <f t="shared" si="6"/>
        <v>4067.42</v>
      </c>
      <c r="D54" s="42">
        <f t="shared" si="6"/>
        <v>4065.9</v>
      </c>
      <c r="E54" s="42">
        <f t="shared" si="6"/>
        <v>4062.84</v>
      </c>
      <c r="F54" s="42">
        <f t="shared" si="6"/>
        <v>4066.41</v>
      </c>
      <c r="G54" s="42">
        <f t="shared" si="6"/>
        <v>4060.7</v>
      </c>
      <c r="H54" s="42">
        <f t="shared" si="6"/>
        <v>4063.54</v>
      </c>
      <c r="I54" s="42">
        <f t="shared" si="6"/>
        <v>3957.74</v>
      </c>
      <c r="J54" s="42">
        <f t="shared" si="6"/>
        <v>3945.36</v>
      </c>
      <c r="K54" s="42">
        <f t="shared" si="6"/>
        <v>3955.03</v>
      </c>
      <c r="L54" s="42">
        <f t="shared" si="6"/>
        <v>3958.22</v>
      </c>
      <c r="M54" s="42">
        <f t="shared" si="6"/>
        <v>3964.63</v>
      </c>
      <c r="N54" s="42">
        <f t="shared" si="6"/>
        <v>3963.67</v>
      </c>
      <c r="O54" s="42">
        <f t="shared" si="6"/>
        <v>3970.37</v>
      </c>
      <c r="P54" s="42">
        <f t="shared" si="6"/>
        <v>3972.84</v>
      </c>
      <c r="Q54" s="42">
        <f t="shared" si="6"/>
        <v>3960.43</v>
      </c>
      <c r="R54" s="42">
        <f t="shared" si="6"/>
        <v>3965.27</v>
      </c>
      <c r="S54" s="42">
        <f t="shared" si="6"/>
        <v>3957.53</v>
      </c>
      <c r="T54" s="42">
        <f t="shared" si="6"/>
        <v>3949.28</v>
      </c>
      <c r="U54" s="42">
        <f t="shared" si="6"/>
        <v>3945.44</v>
      </c>
      <c r="V54" s="42">
        <f t="shared" si="6"/>
        <v>3950.28</v>
      </c>
      <c r="W54" s="42">
        <f t="shared" si="6"/>
        <v>3952.9</v>
      </c>
      <c r="X54" s="42">
        <f t="shared" si="6"/>
        <v>3956.98</v>
      </c>
      <c r="Y54" s="42">
        <f t="shared" si="6"/>
        <v>3961.61</v>
      </c>
    </row>
    <row r="55" spans="1:25" x14ac:dyDescent="0.25">
      <c r="A55" s="41">
        <v>15</v>
      </c>
      <c r="B55" s="42">
        <f t="shared" si="7"/>
        <v>3960.85</v>
      </c>
      <c r="C55" s="42">
        <f t="shared" si="6"/>
        <v>3950.55</v>
      </c>
      <c r="D55" s="42">
        <f t="shared" si="6"/>
        <v>3951.11</v>
      </c>
      <c r="E55" s="42">
        <f t="shared" si="6"/>
        <v>3955</v>
      </c>
      <c r="F55" s="42">
        <f t="shared" si="6"/>
        <v>3950.57</v>
      </c>
      <c r="G55" s="42">
        <f t="shared" si="6"/>
        <v>3944.09</v>
      </c>
      <c r="H55" s="42">
        <f t="shared" si="6"/>
        <v>3945.16</v>
      </c>
      <c r="I55" s="42">
        <f t="shared" si="6"/>
        <v>4024.57</v>
      </c>
      <c r="J55" s="42">
        <f t="shared" si="6"/>
        <v>4023.39</v>
      </c>
      <c r="K55" s="42">
        <f t="shared" si="6"/>
        <v>4027.75</v>
      </c>
      <c r="L55" s="42">
        <f t="shared" si="6"/>
        <v>4032.58</v>
      </c>
      <c r="M55" s="42">
        <f t="shared" si="6"/>
        <v>4037.75</v>
      </c>
      <c r="N55" s="42">
        <f t="shared" si="6"/>
        <v>4038.18</v>
      </c>
      <c r="O55" s="42">
        <f t="shared" si="6"/>
        <v>4027.99</v>
      </c>
      <c r="P55" s="42">
        <f t="shared" si="6"/>
        <v>4035.16</v>
      </c>
      <c r="Q55" s="42">
        <f t="shared" si="6"/>
        <v>4033.67</v>
      </c>
      <c r="R55" s="42">
        <f t="shared" si="6"/>
        <v>4036.54</v>
      </c>
      <c r="S55" s="42">
        <f t="shared" si="6"/>
        <v>4034.77</v>
      </c>
      <c r="T55" s="42">
        <f t="shared" si="6"/>
        <v>4036.45</v>
      </c>
      <c r="U55" s="42">
        <f t="shared" si="6"/>
        <v>4032.97</v>
      </c>
      <c r="V55" s="42">
        <f t="shared" si="6"/>
        <v>4029.27</v>
      </c>
      <c r="W55" s="42">
        <f t="shared" si="6"/>
        <v>4041.34</v>
      </c>
      <c r="X55" s="42">
        <f t="shared" si="6"/>
        <v>4042.17</v>
      </c>
      <c r="Y55" s="42">
        <f t="shared" si="6"/>
        <v>4045.73</v>
      </c>
    </row>
    <row r="56" spans="1:25" x14ac:dyDescent="0.25">
      <c r="A56" s="41">
        <v>16</v>
      </c>
      <c r="B56" s="42">
        <f t="shared" si="7"/>
        <v>4044.1</v>
      </c>
      <c r="C56" s="42">
        <f t="shared" si="6"/>
        <v>4031.02</v>
      </c>
      <c r="D56" s="42">
        <f t="shared" si="6"/>
        <v>4032.53</v>
      </c>
      <c r="E56" s="42">
        <f t="shared" si="6"/>
        <v>4028</v>
      </c>
      <c r="F56" s="42">
        <f t="shared" si="6"/>
        <v>4030.29</v>
      </c>
      <c r="G56" s="42">
        <f t="shared" si="6"/>
        <v>4026.19</v>
      </c>
      <c r="H56" s="42">
        <f t="shared" si="6"/>
        <v>4030.69</v>
      </c>
      <c r="I56" s="42">
        <f t="shared" si="6"/>
        <v>3744.26</v>
      </c>
      <c r="J56" s="42">
        <f t="shared" si="6"/>
        <v>3744.93</v>
      </c>
      <c r="K56" s="42">
        <f t="shared" si="6"/>
        <v>3746.05</v>
      </c>
      <c r="L56" s="42">
        <f t="shared" si="6"/>
        <v>3748.16</v>
      </c>
      <c r="M56" s="42">
        <f t="shared" si="6"/>
        <v>3750.79</v>
      </c>
      <c r="N56" s="42">
        <f t="shared" si="6"/>
        <v>3748.76</v>
      </c>
      <c r="O56" s="42">
        <f t="shared" si="6"/>
        <v>3747.4</v>
      </c>
      <c r="P56" s="42">
        <f t="shared" si="6"/>
        <v>3748.54</v>
      </c>
      <c r="Q56" s="42">
        <f t="shared" si="6"/>
        <v>3766.59</v>
      </c>
      <c r="R56" s="42">
        <f t="shared" si="6"/>
        <v>3768.1</v>
      </c>
      <c r="S56" s="42">
        <f t="shared" si="6"/>
        <v>3751.75</v>
      </c>
      <c r="T56" s="42">
        <f t="shared" si="6"/>
        <v>3750.38</v>
      </c>
      <c r="U56" s="42">
        <f t="shared" si="6"/>
        <v>3746.28</v>
      </c>
      <c r="V56" s="42">
        <f t="shared" si="6"/>
        <v>3744.67</v>
      </c>
      <c r="W56" s="42">
        <f t="shared" si="6"/>
        <v>3753.09</v>
      </c>
      <c r="X56" s="42">
        <f t="shared" si="6"/>
        <v>3751.26</v>
      </c>
      <c r="Y56" s="42">
        <f t="shared" si="6"/>
        <v>3752.87</v>
      </c>
    </row>
    <row r="57" spans="1:25" x14ac:dyDescent="0.25">
      <c r="A57" s="41">
        <v>17</v>
      </c>
      <c r="B57" s="42">
        <f t="shared" si="7"/>
        <v>3752.09</v>
      </c>
      <c r="C57" s="42">
        <f t="shared" si="6"/>
        <v>3745.27</v>
      </c>
      <c r="D57" s="42">
        <f t="shared" si="6"/>
        <v>3747.46</v>
      </c>
      <c r="E57" s="42">
        <f t="shared" si="6"/>
        <v>3746.9</v>
      </c>
      <c r="F57" s="42">
        <f t="shared" si="6"/>
        <v>3747.82</v>
      </c>
      <c r="G57" s="42">
        <f t="shared" si="6"/>
        <v>3744.83</v>
      </c>
      <c r="H57" s="42">
        <f t="shared" si="6"/>
        <v>3745.35</v>
      </c>
      <c r="I57" s="42">
        <f t="shared" si="6"/>
        <v>3966.48</v>
      </c>
      <c r="J57" s="42">
        <f t="shared" si="6"/>
        <v>3965.29</v>
      </c>
      <c r="K57" s="42">
        <f t="shared" si="6"/>
        <v>3959.8</v>
      </c>
      <c r="L57" s="42">
        <f t="shared" si="6"/>
        <v>3970.9</v>
      </c>
      <c r="M57" s="42">
        <f t="shared" si="6"/>
        <v>3974.62</v>
      </c>
      <c r="N57" s="42">
        <f t="shared" si="6"/>
        <v>4104.6499999999996</v>
      </c>
      <c r="O57" s="42">
        <f t="shared" si="6"/>
        <v>4087.37</v>
      </c>
      <c r="P57" s="42">
        <f t="shared" si="6"/>
        <v>3971.11</v>
      </c>
      <c r="Q57" s="42">
        <f t="shared" si="6"/>
        <v>4065.73</v>
      </c>
      <c r="R57" s="42">
        <f t="shared" si="6"/>
        <v>3975.12</v>
      </c>
      <c r="S57" s="42">
        <f t="shared" si="6"/>
        <v>3973.67</v>
      </c>
      <c r="T57" s="42">
        <f t="shared" si="6"/>
        <v>4095.76</v>
      </c>
      <c r="U57" s="42">
        <f t="shared" si="6"/>
        <v>4125.5</v>
      </c>
      <c r="V57" s="42">
        <f t="shared" si="6"/>
        <v>4134.3100000000004</v>
      </c>
      <c r="W57" s="42">
        <f t="shared" si="6"/>
        <v>4137.8999999999996</v>
      </c>
      <c r="X57" s="42">
        <f t="shared" si="6"/>
        <v>4154.93</v>
      </c>
      <c r="Y57" s="42">
        <f t="shared" si="6"/>
        <v>4149.37</v>
      </c>
    </row>
    <row r="58" spans="1:25" x14ac:dyDescent="0.25">
      <c r="A58" s="41">
        <v>18</v>
      </c>
      <c r="B58" s="42">
        <f t="shared" si="7"/>
        <v>4135.88</v>
      </c>
      <c r="C58" s="42">
        <f t="shared" si="6"/>
        <v>3970.54</v>
      </c>
      <c r="D58" s="42">
        <f t="shared" si="6"/>
        <v>3974.96</v>
      </c>
      <c r="E58" s="42">
        <f t="shared" si="6"/>
        <v>3977.67</v>
      </c>
      <c r="F58" s="42">
        <f t="shared" si="6"/>
        <v>3972.4</v>
      </c>
      <c r="G58" s="42">
        <f t="shared" si="6"/>
        <v>3968.46</v>
      </c>
      <c r="H58" s="42">
        <f t="shared" si="6"/>
        <v>3968.55</v>
      </c>
      <c r="I58" s="42">
        <f t="shared" si="6"/>
        <v>4017.61</v>
      </c>
      <c r="J58" s="42">
        <f t="shared" si="6"/>
        <v>4017.06</v>
      </c>
      <c r="K58" s="42">
        <f t="shared" si="6"/>
        <v>4018.8</v>
      </c>
      <c r="L58" s="42">
        <f t="shared" si="6"/>
        <v>4025.17</v>
      </c>
      <c r="M58" s="42">
        <f t="shared" si="6"/>
        <v>4029.26</v>
      </c>
      <c r="N58" s="42">
        <f t="shared" si="6"/>
        <v>4028.53</v>
      </c>
      <c r="O58" s="42">
        <f t="shared" si="6"/>
        <v>4016.3</v>
      </c>
      <c r="P58" s="42">
        <f t="shared" si="6"/>
        <v>4024.48</v>
      </c>
      <c r="Q58" s="42">
        <f t="shared" si="6"/>
        <v>4025.31</v>
      </c>
      <c r="R58" s="42">
        <f t="shared" si="6"/>
        <v>4019.58</v>
      </c>
      <c r="S58" s="42">
        <f t="shared" si="6"/>
        <v>4018.95</v>
      </c>
      <c r="T58" s="42">
        <f t="shared" si="6"/>
        <v>4018.84</v>
      </c>
      <c r="U58" s="42">
        <f t="shared" si="6"/>
        <v>4024.5</v>
      </c>
      <c r="V58" s="42">
        <f t="shared" si="6"/>
        <v>4137.95</v>
      </c>
      <c r="W58" s="42">
        <f t="shared" si="6"/>
        <v>4133.47</v>
      </c>
      <c r="X58" s="42">
        <f t="shared" si="6"/>
        <v>4135.92</v>
      </c>
      <c r="Y58" s="42">
        <f t="shared" si="6"/>
        <v>4144.3100000000004</v>
      </c>
    </row>
    <row r="59" spans="1:25" x14ac:dyDescent="0.25">
      <c r="A59" s="41">
        <v>19</v>
      </c>
      <c r="B59" s="42">
        <f t="shared" si="7"/>
        <v>4030.27</v>
      </c>
      <c r="C59" s="42">
        <f t="shared" si="6"/>
        <v>4020.33</v>
      </c>
      <c r="D59" s="42">
        <f t="shared" si="6"/>
        <v>4018.15</v>
      </c>
      <c r="E59" s="42">
        <f t="shared" si="6"/>
        <v>4017.85</v>
      </c>
      <c r="F59" s="42">
        <f t="shared" si="6"/>
        <v>4017.97</v>
      </c>
      <c r="G59" s="42">
        <f t="shared" si="6"/>
        <v>4018.32</v>
      </c>
      <c r="H59" s="42">
        <f t="shared" si="6"/>
        <v>4019.51</v>
      </c>
      <c r="I59" s="42">
        <f t="shared" si="6"/>
        <v>3959.52</v>
      </c>
      <c r="J59" s="42">
        <f t="shared" si="6"/>
        <v>3959.97</v>
      </c>
      <c r="K59" s="42">
        <f t="shared" si="6"/>
        <v>3962.8</v>
      </c>
      <c r="L59" s="42">
        <f t="shared" si="6"/>
        <v>3966.96</v>
      </c>
      <c r="M59" s="42">
        <f t="shared" si="6"/>
        <v>3960.53</v>
      </c>
      <c r="N59" s="42">
        <f t="shared" si="6"/>
        <v>3968.3</v>
      </c>
      <c r="O59" s="42">
        <f t="shared" si="6"/>
        <v>3967.61</v>
      </c>
      <c r="P59" s="42">
        <f t="shared" si="6"/>
        <v>3966.14</v>
      </c>
      <c r="Q59" s="42">
        <f t="shared" si="6"/>
        <v>3955.74</v>
      </c>
      <c r="R59" s="42">
        <f t="shared" si="6"/>
        <v>3958.96</v>
      </c>
      <c r="S59" s="42">
        <f t="shared" si="6"/>
        <v>3960.19</v>
      </c>
      <c r="T59" s="42">
        <f t="shared" si="6"/>
        <v>3959.97</v>
      </c>
      <c r="U59" s="42">
        <f t="shared" si="6"/>
        <v>3956.15</v>
      </c>
      <c r="V59" s="42">
        <f t="shared" si="6"/>
        <v>3964.64</v>
      </c>
      <c r="W59" s="42">
        <f t="shared" si="6"/>
        <v>3961.97</v>
      </c>
      <c r="X59" s="42">
        <f t="shared" si="6"/>
        <v>3962.38</v>
      </c>
      <c r="Y59" s="42">
        <f t="shared" si="6"/>
        <v>3964.95</v>
      </c>
    </row>
    <row r="60" spans="1:25" x14ac:dyDescent="0.25">
      <c r="A60" s="41">
        <v>20</v>
      </c>
      <c r="B60" s="42">
        <f t="shared" si="7"/>
        <v>3954.75</v>
      </c>
      <c r="C60" s="42">
        <f t="shared" si="6"/>
        <v>3955.09</v>
      </c>
      <c r="D60" s="42">
        <f t="shared" si="6"/>
        <v>3948.27</v>
      </c>
      <c r="E60" s="42">
        <f t="shared" si="6"/>
        <v>3950.67</v>
      </c>
      <c r="F60" s="42">
        <f t="shared" si="6"/>
        <v>3947.44</v>
      </c>
      <c r="G60" s="42">
        <f t="shared" si="6"/>
        <v>3947.54</v>
      </c>
      <c r="H60" s="42">
        <f t="shared" si="6"/>
        <v>3951.76</v>
      </c>
      <c r="I60" s="42">
        <f t="shared" si="6"/>
        <v>3995.39</v>
      </c>
      <c r="J60" s="42">
        <f t="shared" si="6"/>
        <v>3996.74</v>
      </c>
      <c r="K60" s="42">
        <f t="shared" si="6"/>
        <v>4003.17</v>
      </c>
      <c r="L60" s="42">
        <f t="shared" si="6"/>
        <v>3998.09</v>
      </c>
      <c r="M60" s="42">
        <f t="shared" si="6"/>
        <v>4001.66</v>
      </c>
      <c r="N60" s="42">
        <f t="shared" si="6"/>
        <v>3999.78</v>
      </c>
      <c r="O60" s="42">
        <f t="shared" si="6"/>
        <v>3999.97</v>
      </c>
      <c r="P60" s="42">
        <f t="shared" si="6"/>
        <v>4003.25</v>
      </c>
      <c r="Q60" s="42">
        <f t="shared" si="6"/>
        <v>4004.37</v>
      </c>
      <c r="R60" s="42">
        <f t="shared" si="6"/>
        <v>3998.21</v>
      </c>
      <c r="S60" s="42">
        <f t="shared" si="6"/>
        <v>3998.41</v>
      </c>
      <c r="T60" s="42">
        <f t="shared" si="6"/>
        <v>4004.66</v>
      </c>
      <c r="U60" s="42">
        <f t="shared" si="6"/>
        <v>4003.34</v>
      </c>
      <c r="V60" s="42">
        <f t="shared" si="6"/>
        <v>3995.21</v>
      </c>
      <c r="W60" s="42">
        <f t="shared" si="6"/>
        <v>3998.88</v>
      </c>
      <c r="X60" s="42">
        <f t="shared" si="6"/>
        <v>4000.22</v>
      </c>
      <c r="Y60" s="42">
        <f t="shared" si="6"/>
        <v>4003.2</v>
      </c>
    </row>
    <row r="61" spans="1:25" x14ac:dyDescent="0.25">
      <c r="A61" s="41">
        <v>21</v>
      </c>
      <c r="B61" s="42">
        <f t="shared" si="7"/>
        <v>4001.38</v>
      </c>
      <c r="C61" s="42">
        <f t="shared" si="6"/>
        <v>4003.27</v>
      </c>
      <c r="D61" s="42">
        <f t="shared" si="6"/>
        <v>4003.31</v>
      </c>
      <c r="E61" s="42">
        <f t="shared" si="6"/>
        <v>4002.48</v>
      </c>
      <c r="F61" s="42">
        <f t="shared" si="6"/>
        <v>3999.45</v>
      </c>
      <c r="G61" s="42">
        <f t="shared" si="6"/>
        <v>3997.41</v>
      </c>
      <c r="H61" s="42">
        <f t="shared" si="6"/>
        <v>3998.17</v>
      </c>
      <c r="I61" s="42">
        <f t="shared" si="6"/>
        <v>4151.5200000000004</v>
      </c>
      <c r="J61" s="42">
        <f t="shared" si="6"/>
        <v>4145.3500000000004</v>
      </c>
      <c r="K61" s="42">
        <f t="shared" si="6"/>
        <v>4154.04</v>
      </c>
      <c r="L61" s="42">
        <f t="shared" si="6"/>
        <v>4146.55</v>
      </c>
      <c r="M61" s="42">
        <f t="shared" si="6"/>
        <v>4149.92</v>
      </c>
      <c r="N61" s="42">
        <f t="shared" si="6"/>
        <v>4156.82</v>
      </c>
      <c r="O61" s="42">
        <f t="shared" si="6"/>
        <v>4161.46</v>
      </c>
      <c r="P61" s="42">
        <f t="shared" si="6"/>
        <v>4159.83</v>
      </c>
      <c r="Q61" s="42">
        <f t="shared" si="6"/>
        <v>4161.34</v>
      </c>
      <c r="R61" s="42">
        <f t="shared" si="6"/>
        <v>4165.43</v>
      </c>
      <c r="S61" s="42">
        <f t="shared" si="6"/>
        <v>4166.9399999999996</v>
      </c>
      <c r="T61" s="42">
        <f t="shared" si="6"/>
        <v>4163.84</v>
      </c>
      <c r="U61" s="42">
        <f t="shared" si="6"/>
        <v>4162.05</v>
      </c>
      <c r="V61" s="42">
        <f t="shared" si="6"/>
        <v>4169.5</v>
      </c>
      <c r="W61" s="42">
        <f t="shared" si="6"/>
        <v>4165.88</v>
      </c>
      <c r="X61" s="42">
        <f t="shared" si="6"/>
        <v>4506.93</v>
      </c>
      <c r="Y61" s="42">
        <f t="shared" si="6"/>
        <v>4172.72</v>
      </c>
    </row>
    <row r="62" spans="1:25" x14ac:dyDescent="0.25">
      <c r="A62" s="41">
        <v>22</v>
      </c>
      <c r="B62" s="42">
        <f t="shared" si="7"/>
        <v>4168.41</v>
      </c>
      <c r="C62" s="42">
        <f t="shared" si="6"/>
        <v>4170.8599999999997</v>
      </c>
      <c r="D62" s="42">
        <f t="shared" si="6"/>
        <v>4167.3900000000003</v>
      </c>
      <c r="E62" s="42">
        <f t="shared" si="6"/>
        <v>4165.51</v>
      </c>
      <c r="F62" s="42">
        <f t="shared" si="6"/>
        <v>4165.01</v>
      </c>
      <c r="G62" s="42">
        <f t="shared" si="6"/>
        <v>4161.38</v>
      </c>
      <c r="H62" s="42">
        <f t="shared" si="6"/>
        <v>4160.57</v>
      </c>
      <c r="I62" s="42">
        <f t="shared" si="6"/>
        <v>3876.39</v>
      </c>
      <c r="J62" s="42">
        <f t="shared" si="6"/>
        <v>3875.83</v>
      </c>
      <c r="K62" s="42">
        <f t="shared" si="6"/>
        <v>3878.46</v>
      </c>
      <c r="L62" s="42">
        <f t="shared" si="6"/>
        <v>3879.56</v>
      </c>
      <c r="M62" s="42">
        <f t="shared" si="6"/>
        <v>3881.69</v>
      </c>
      <c r="N62" s="42">
        <f t="shared" si="6"/>
        <v>3881.98</v>
      </c>
      <c r="O62" s="42">
        <f t="shared" si="6"/>
        <v>3881.47</v>
      </c>
      <c r="P62" s="42">
        <f t="shared" si="6"/>
        <v>3875.02</v>
      </c>
      <c r="Q62" s="42">
        <f t="shared" si="6"/>
        <v>3878.63</v>
      </c>
      <c r="R62" s="42">
        <f t="shared" si="6"/>
        <v>3881.98</v>
      </c>
      <c r="S62" s="42">
        <f t="shared" ref="C62:Y70" si="8">ROUND(S239+$L$324+$L$325+S350,2)</f>
        <v>3881.2</v>
      </c>
      <c r="T62" s="42">
        <f t="shared" si="8"/>
        <v>3881.33</v>
      </c>
      <c r="U62" s="42">
        <f t="shared" si="8"/>
        <v>3878.67</v>
      </c>
      <c r="V62" s="42">
        <f t="shared" si="8"/>
        <v>3878.97</v>
      </c>
      <c r="W62" s="42">
        <f t="shared" si="8"/>
        <v>3882.01</v>
      </c>
      <c r="X62" s="42">
        <f t="shared" si="8"/>
        <v>3883.2</v>
      </c>
      <c r="Y62" s="42">
        <f t="shared" si="8"/>
        <v>3880.08</v>
      </c>
    </row>
    <row r="63" spans="1:25" x14ac:dyDescent="0.25">
      <c r="A63" s="41">
        <v>23</v>
      </c>
      <c r="B63" s="42">
        <f t="shared" si="7"/>
        <v>3876.73</v>
      </c>
      <c r="C63" s="42">
        <f t="shared" si="8"/>
        <v>3870.32</v>
      </c>
      <c r="D63" s="42">
        <f t="shared" si="8"/>
        <v>3865.95</v>
      </c>
      <c r="E63" s="42">
        <f t="shared" si="8"/>
        <v>3866.42</v>
      </c>
      <c r="F63" s="42">
        <f t="shared" si="8"/>
        <v>3871.85</v>
      </c>
      <c r="G63" s="42">
        <f t="shared" si="8"/>
        <v>3870.85</v>
      </c>
      <c r="H63" s="42">
        <f t="shared" si="8"/>
        <v>3871.37</v>
      </c>
      <c r="I63" s="42">
        <f t="shared" si="8"/>
        <v>3909.53</v>
      </c>
      <c r="J63" s="42">
        <f t="shared" si="8"/>
        <v>3908.99</v>
      </c>
      <c r="K63" s="42">
        <f t="shared" si="8"/>
        <v>3911.11</v>
      </c>
      <c r="L63" s="42">
        <f t="shared" si="8"/>
        <v>3912.39</v>
      </c>
      <c r="M63" s="42">
        <f t="shared" si="8"/>
        <v>3912.06</v>
      </c>
      <c r="N63" s="42">
        <f t="shared" si="8"/>
        <v>3909.16</v>
      </c>
      <c r="O63" s="42">
        <f t="shared" si="8"/>
        <v>3912.49</v>
      </c>
      <c r="P63" s="42">
        <f t="shared" si="8"/>
        <v>3918.28</v>
      </c>
      <c r="Q63" s="42">
        <f t="shared" si="8"/>
        <v>3920.25</v>
      </c>
      <c r="R63" s="42">
        <f t="shared" si="8"/>
        <v>3918.78</v>
      </c>
      <c r="S63" s="42">
        <f t="shared" si="8"/>
        <v>3918.88</v>
      </c>
      <c r="T63" s="42">
        <f t="shared" si="8"/>
        <v>3919.69</v>
      </c>
      <c r="U63" s="42">
        <f t="shared" si="8"/>
        <v>3918.5</v>
      </c>
      <c r="V63" s="42">
        <f t="shared" si="8"/>
        <v>3918.47</v>
      </c>
      <c r="W63" s="42">
        <f t="shared" si="8"/>
        <v>3923.19</v>
      </c>
      <c r="X63" s="42">
        <f t="shared" si="8"/>
        <v>3925.4</v>
      </c>
      <c r="Y63" s="42">
        <f t="shared" si="8"/>
        <v>3982.38</v>
      </c>
    </row>
    <row r="64" spans="1:25" x14ac:dyDescent="0.25">
      <c r="A64" s="41">
        <v>24</v>
      </c>
      <c r="B64" s="42">
        <f t="shared" si="7"/>
        <v>3933.54</v>
      </c>
      <c r="C64" s="42">
        <f t="shared" si="8"/>
        <v>3925.93</v>
      </c>
      <c r="D64" s="42">
        <f t="shared" si="8"/>
        <v>3916.13</v>
      </c>
      <c r="E64" s="42">
        <f t="shared" si="8"/>
        <v>3917.84</v>
      </c>
      <c r="F64" s="42">
        <f t="shared" si="8"/>
        <v>3916.69</v>
      </c>
      <c r="G64" s="42">
        <f t="shared" si="8"/>
        <v>3915.42</v>
      </c>
      <c r="H64" s="42">
        <f t="shared" si="8"/>
        <v>3915.12</v>
      </c>
      <c r="I64" s="42">
        <f t="shared" si="8"/>
        <v>4050.13</v>
      </c>
      <c r="J64" s="42">
        <f t="shared" si="8"/>
        <v>4045.07</v>
      </c>
      <c r="K64" s="42">
        <f t="shared" si="8"/>
        <v>4051.66</v>
      </c>
      <c r="L64" s="42">
        <f t="shared" si="8"/>
        <v>4060.72</v>
      </c>
      <c r="M64" s="42">
        <f t="shared" si="8"/>
        <v>4065.87</v>
      </c>
      <c r="N64" s="42">
        <f t="shared" si="8"/>
        <v>4068.29</v>
      </c>
      <c r="O64" s="42">
        <f t="shared" si="8"/>
        <v>4064.21</v>
      </c>
      <c r="P64" s="42">
        <f t="shared" si="8"/>
        <v>4060.6</v>
      </c>
      <c r="Q64" s="42">
        <f t="shared" si="8"/>
        <v>4067.85</v>
      </c>
      <c r="R64" s="42">
        <f t="shared" si="8"/>
        <v>4070.46</v>
      </c>
      <c r="S64" s="42">
        <f t="shared" si="8"/>
        <v>4065.54</v>
      </c>
      <c r="T64" s="42">
        <f t="shared" si="8"/>
        <v>4065.81</v>
      </c>
      <c r="U64" s="42">
        <f t="shared" si="8"/>
        <v>4062.24</v>
      </c>
      <c r="V64" s="42">
        <f t="shared" si="8"/>
        <v>4062.58</v>
      </c>
      <c r="W64" s="42">
        <f t="shared" si="8"/>
        <v>4069.74</v>
      </c>
      <c r="X64" s="42">
        <f t="shared" si="8"/>
        <v>4096.82</v>
      </c>
      <c r="Y64" s="42">
        <f t="shared" si="8"/>
        <v>4074.54</v>
      </c>
    </row>
    <row r="65" spans="1:25" x14ac:dyDescent="0.25">
      <c r="A65" s="41">
        <v>25</v>
      </c>
      <c r="B65" s="42">
        <f t="shared" si="7"/>
        <v>4075.25</v>
      </c>
      <c r="C65" s="42">
        <f t="shared" si="8"/>
        <v>4063.9</v>
      </c>
      <c r="D65" s="42">
        <f t="shared" si="8"/>
        <v>4058.12</v>
      </c>
      <c r="E65" s="42">
        <f t="shared" si="8"/>
        <v>4059.46</v>
      </c>
      <c r="F65" s="42">
        <f t="shared" si="8"/>
        <v>4054.82</v>
      </c>
      <c r="G65" s="42">
        <f t="shared" si="8"/>
        <v>4052.4</v>
      </c>
      <c r="H65" s="42">
        <f t="shared" si="8"/>
        <v>4054.1</v>
      </c>
      <c r="I65" s="42">
        <f t="shared" si="8"/>
        <v>4085.95</v>
      </c>
      <c r="J65" s="42">
        <f t="shared" si="8"/>
        <v>4083.92</v>
      </c>
      <c r="K65" s="42">
        <f t="shared" si="8"/>
        <v>4089.32</v>
      </c>
      <c r="L65" s="42">
        <f t="shared" si="8"/>
        <v>4091.95</v>
      </c>
      <c r="M65" s="42">
        <f t="shared" si="8"/>
        <v>4091.2</v>
      </c>
      <c r="N65" s="42">
        <f t="shared" si="8"/>
        <v>4092.34</v>
      </c>
      <c r="O65" s="42">
        <f t="shared" si="8"/>
        <v>4096.1099999999997</v>
      </c>
      <c r="P65" s="42">
        <f t="shared" si="8"/>
        <v>4096.04</v>
      </c>
      <c r="Q65" s="42">
        <f t="shared" si="8"/>
        <v>4095.69</v>
      </c>
      <c r="R65" s="42">
        <f t="shared" si="8"/>
        <v>4096.6400000000003</v>
      </c>
      <c r="S65" s="42">
        <f t="shared" si="8"/>
        <v>4093.29</v>
      </c>
      <c r="T65" s="42">
        <f t="shared" si="8"/>
        <v>4091.96</v>
      </c>
      <c r="U65" s="42">
        <f t="shared" si="8"/>
        <v>4087.53</v>
      </c>
      <c r="V65" s="42">
        <f t="shared" si="8"/>
        <v>4090.3</v>
      </c>
      <c r="W65" s="42">
        <f t="shared" si="8"/>
        <v>4095.88</v>
      </c>
      <c r="X65" s="42">
        <f t="shared" si="8"/>
        <v>4113.2</v>
      </c>
      <c r="Y65" s="42">
        <f t="shared" si="8"/>
        <v>4109.49</v>
      </c>
    </row>
    <row r="66" spans="1:25" x14ac:dyDescent="0.25">
      <c r="A66" s="41">
        <v>26</v>
      </c>
      <c r="B66" s="42">
        <f t="shared" si="7"/>
        <v>4103.47</v>
      </c>
      <c r="C66" s="42">
        <f t="shared" si="8"/>
        <v>4090.26</v>
      </c>
      <c r="D66" s="42">
        <f t="shared" si="8"/>
        <v>4090.65</v>
      </c>
      <c r="E66" s="42">
        <f t="shared" si="8"/>
        <v>4091.34</v>
      </c>
      <c r="F66" s="42">
        <f t="shared" si="8"/>
        <v>4092.9</v>
      </c>
      <c r="G66" s="42">
        <f t="shared" si="8"/>
        <v>4089.63</v>
      </c>
      <c r="H66" s="42">
        <f t="shared" si="8"/>
        <v>4092.21</v>
      </c>
      <c r="I66" s="42">
        <f t="shared" si="8"/>
        <v>4093.34</v>
      </c>
      <c r="J66" s="42">
        <f t="shared" si="8"/>
        <v>4091.83</v>
      </c>
      <c r="K66" s="42">
        <f t="shared" si="8"/>
        <v>4095.5</v>
      </c>
      <c r="L66" s="42">
        <f t="shared" si="8"/>
        <v>4100.62</v>
      </c>
      <c r="M66" s="42">
        <f t="shared" si="8"/>
        <v>4104.3100000000004</v>
      </c>
      <c r="N66" s="42">
        <f t="shared" si="8"/>
        <v>4111.1099999999997</v>
      </c>
      <c r="O66" s="42">
        <f t="shared" si="8"/>
        <v>4111.8999999999996</v>
      </c>
      <c r="P66" s="42">
        <f t="shared" si="8"/>
        <v>4107.37</v>
      </c>
      <c r="Q66" s="42">
        <f t="shared" si="8"/>
        <v>4110.71</v>
      </c>
      <c r="R66" s="42">
        <f t="shared" si="8"/>
        <v>4114.63</v>
      </c>
      <c r="S66" s="42">
        <f t="shared" si="8"/>
        <v>4131.42</v>
      </c>
      <c r="T66" s="42">
        <f t="shared" si="8"/>
        <v>4112.68</v>
      </c>
      <c r="U66" s="42">
        <f t="shared" si="8"/>
        <v>4108.51</v>
      </c>
      <c r="V66" s="42">
        <f t="shared" si="8"/>
        <v>4106.6499999999996</v>
      </c>
      <c r="W66" s="42">
        <f t="shared" si="8"/>
        <v>4114.54</v>
      </c>
      <c r="X66" s="42">
        <f t="shared" si="8"/>
        <v>4122.12</v>
      </c>
      <c r="Y66" s="42">
        <f t="shared" si="8"/>
        <v>4119.55</v>
      </c>
    </row>
    <row r="67" spans="1:25" x14ac:dyDescent="0.25">
      <c r="A67" s="41">
        <v>27</v>
      </c>
      <c r="B67" s="42">
        <f t="shared" si="7"/>
        <v>4118.71</v>
      </c>
      <c r="C67" s="42">
        <f t="shared" si="8"/>
        <v>4104.67</v>
      </c>
      <c r="D67" s="42">
        <f t="shared" si="8"/>
        <v>4092.11</v>
      </c>
      <c r="E67" s="42">
        <f t="shared" si="8"/>
        <v>4097.66</v>
      </c>
      <c r="F67" s="42">
        <f t="shared" si="8"/>
        <v>4094.29</v>
      </c>
      <c r="G67" s="42">
        <f t="shared" si="8"/>
        <v>4094.41</v>
      </c>
      <c r="H67" s="42">
        <f t="shared" si="8"/>
        <v>4089.07</v>
      </c>
      <c r="I67" s="42">
        <f t="shared" si="8"/>
        <v>3992.12</v>
      </c>
      <c r="J67" s="42">
        <f t="shared" si="8"/>
        <v>3991.77</v>
      </c>
      <c r="K67" s="42">
        <f t="shared" si="8"/>
        <v>3997.26</v>
      </c>
      <c r="L67" s="42">
        <f t="shared" si="8"/>
        <v>4002.41</v>
      </c>
      <c r="M67" s="42">
        <f t="shared" si="8"/>
        <v>4005.63</v>
      </c>
      <c r="N67" s="42">
        <f t="shared" si="8"/>
        <v>4008.96</v>
      </c>
      <c r="O67" s="42">
        <f t="shared" si="8"/>
        <v>4001.14</v>
      </c>
      <c r="P67" s="42">
        <f t="shared" si="8"/>
        <v>4008.41</v>
      </c>
      <c r="Q67" s="42">
        <f t="shared" si="8"/>
        <v>3999.36</v>
      </c>
      <c r="R67" s="42">
        <f t="shared" si="8"/>
        <v>4003.11</v>
      </c>
      <c r="S67" s="42">
        <f t="shared" si="8"/>
        <v>4002.99</v>
      </c>
      <c r="T67" s="42">
        <f t="shared" si="8"/>
        <v>4006.01</v>
      </c>
      <c r="U67" s="42">
        <f t="shared" si="8"/>
        <v>3989.06</v>
      </c>
      <c r="V67" s="42">
        <f t="shared" si="8"/>
        <v>3998.68</v>
      </c>
      <c r="W67" s="42">
        <f t="shared" si="8"/>
        <v>4005.38</v>
      </c>
      <c r="X67" s="42">
        <f t="shared" si="8"/>
        <v>4011.65</v>
      </c>
      <c r="Y67" s="42">
        <f t="shared" si="8"/>
        <v>4014.38</v>
      </c>
    </row>
    <row r="68" spans="1:25" x14ac:dyDescent="0.25">
      <c r="A68" s="41">
        <v>28</v>
      </c>
      <c r="B68" s="42">
        <f t="shared" si="7"/>
        <v>4010.88</v>
      </c>
      <c r="C68" s="42">
        <f t="shared" si="8"/>
        <v>4000.99</v>
      </c>
      <c r="D68" s="42">
        <f t="shared" si="8"/>
        <v>4000.8</v>
      </c>
      <c r="E68" s="42">
        <f t="shared" si="8"/>
        <v>4001.48</v>
      </c>
      <c r="F68" s="42">
        <f t="shared" si="8"/>
        <v>4000.71</v>
      </c>
      <c r="G68" s="42">
        <f t="shared" si="8"/>
        <v>4001.11</v>
      </c>
      <c r="H68" s="42">
        <f t="shared" si="8"/>
        <v>4000.51</v>
      </c>
      <c r="I68" s="42">
        <f t="shared" si="8"/>
        <v>3964.47</v>
      </c>
      <c r="J68" s="42">
        <f t="shared" si="8"/>
        <v>3963.4</v>
      </c>
      <c r="K68" s="42">
        <f t="shared" si="8"/>
        <v>3969.38</v>
      </c>
      <c r="L68" s="42">
        <f t="shared" si="8"/>
        <v>3973.35</v>
      </c>
      <c r="M68" s="42">
        <f t="shared" si="8"/>
        <v>3973.54</v>
      </c>
      <c r="N68" s="42">
        <f t="shared" si="8"/>
        <v>3977.41</v>
      </c>
      <c r="O68" s="42">
        <f t="shared" si="8"/>
        <v>3972.78</v>
      </c>
      <c r="P68" s="42">
        <f t="shared" si="8"/>
        <v>3982.28</v>
      </c>
      <c r="Q68" s="42">
        <f t="shared" si="8"/>
        <v>3980.64</v>
      </c>
      <c r="R68" s="42">
        <f t="shared" si="8"/>
        <v>3985</v>
      </c>
      <c r="S68" s="42">
        <f t="shared" si="8"/>
        <v>3981.59</v>
      </c>
      <c r="T68" s="42">
        <f t="shared" si="8"/>
        <v>3981.64</v>
      </c>
      <c r="U68" s="42">
        <f t="shared" si="8"/>
        <v>3974.92</v>
      </c>
      <c r="V68" s="42">
        <f t="shared" si="8"/>
        <v>3977.08</v>
      </c>
      <c r="W68" s="42">
        <f t="shared" si="8"/>
        <v>3979.85</v>
      </c>
      <c r="X68" s="42">
        <f t="shared" si="8"/>
        <v>3984.85</v>
      </c>
      <c r="Y68" s="42">
        <f t="shared" si="8"/>
        <v>3986.41</v>
      </c>
    </row>
    <row r="69" spans="1:25" x14ac:dyDescent="0.25">
      <c r="A69" s="41">
        <v>29</v>
      </c>
      <c r="B69" s="42">
        <f t="shared" si="7"/>
        <v>3986.77</v>
      </c>
      <c r="C69" s="42">
        <f t="shared" si="8"/>
        <v>3974.94</v>
      </c>
      <c r="D69" s="42">
        <f t="shared" si="8"/>
        <v>3974</v>
      </c>
      <c r="E69" s="42">
        <f t="shared" si="8"/>
        <v>3971.25</v>
      </c>
      <c r="F69" s="42">
        <f t="shared" si="8"/>
        <v>3969.89</v>
      </c>
      <c r="G69" s="42">
        <f t="shared" si="8"/>
        <v>3969.46</v>
      </c>
      <c r="H69" s="42">
        <f t="shared" si="8"/>
        <v>3968.06</v>
      </c>
      <c r="I69" s="42">
        <f t="shared" si="8"/>
        <v>3919.77</v>
      </c>
      <c r="J69" s="42">
        <f t="shared" si="8"/>
        <v>3918.62</v>
      </c>
      <c r="K69" s="42">
        <f t="shared" si="8"/>
        <v>3926.9</v>
      </c>
      <c r="L69" s="42">
        <f t="shared" si="8"/>
        <v>3932.46</v>
      </c>
      <c r="M69" s="42">
        <f t="shared" si="8"/>
        <v>3933.8</v>
      </c>
      <c r="N69" s="42">
        <f t="shared" si="8"/>
        <v>3935.38</v>
      </c>
      <c r="O69" s="42">
        <f t="shared" si="8"/>
        <v>3931.18</v>
      </c>
      <c r="P69" s="42">
        <f t="shared" si="8"/>
        <v>3941.8</v>
      </c>
      <c r="Q69" s="42">
        <f t="shared" si="8"/>
        <v>3933.39</v>
      </c>
      <c r="R69" s="42">
        <f t="shared" si="8"/>
        <v>3937.22</v>
      </c>
      <c r="S69" s="42">
        <f t="shared" si="8"/>
        <v>3934.52</v>
      </c>
      <c r="T69" s="42">
        <f t="shared" si="8"/>
        <v>3934.02</v>
      </c>
      <c r="U69" s="42">
        <f t="shared" si="8"/>
        <v>3925.88</v>
      </c>
      <c r="V69" s="42">
        <f t="shared" si="8"/>
        <v>3924.94</v>
      </c>
      <c r="W69" s="42">
        <f t="shared" si="8"/>
        <v>3952.66</v>
      </c>
      <c r="X69" s="42">
        <f t="shared" si="8"/>
        <v>4209.62</v>
      </c>
      <c r="Y69" s="42">
        <f t="shared" si="8"/>
        <v>4013.55</v>
      </c>
    </row>
    <row r="70" spans="1:25" x14ac:dyDescent="0.25">
      <c r="A70" s="41">
        <v>30</v>
      </c>
      <c r="B70" s="42">
        <f t="shared" si="7"/>
        <v>3932.98</v>
      </c>
      <c r="C70" s="42">
        <f t="shared" si="7"/>
        <v>3924.2</v>
      </c>
      <c r="D70" s="42">
        <f t="shared" si="7"/>
        <v>3924.1</v>
      </c>
      <c r="E70" s="42">
        <f t="shared" si="7"/>
        <v>3923.91</v>
      </c>
      <c r="F70" s="42">
        <f t="shared" si="7"/>
        <v>3920.89</v>
      </c>
      <c r="G70" s="42">
        <f t="shared" si="7"/>
        <v>3917.73</v>
      </c>
      <c r="H70" s="42">
        <f t="shared" si="7"/>
        <v>3921.92</v>
      </c>
      <c r="I70" s="42">
        <f t="shared" si="7"/>
        <v>3953.75</v>
      </c>
      <c r="J70" s="42">
        <f t="shared" si="7"/>
        <v>3951.38</v>
      </c>
      <c r="K70" s="42">
        <f t="shared" si="7"/>
        <v>3959.3</v>
      </c>
      <c r="L70" s="42">
        <f t="shared" si="7"/>
        <v>3964.9</v>
      </c>
      <c r="M70" s="42">
        <f t="shared" si="7"/>
        <v>3970.62</v>
      </c>
      <c r="N70" s="42">
        <f t="shared" si="7"/>
        <v>4184.59</v>
      </c>
      <c r="O70" s="42">
        <f t="shared" si="7"/>
        <v>4227.21</v>
      </c>
      <c r="P70" s="42">
        <f t="shared" si="7"/>
        <v>4203.54</v>
      </c>
      <c r="Q70" s="42">
        <f t="shared" si="7"/>
        <v>4202.66</v>
      </c>
      <c r="R70" s="42">
        <f t="shared" si="8"/>
        <v>4393.28</v>
      </c>
      <c r="S70" s="42">
        <f t="shared" si="8"/>
        <v>4447.92</v>
      </c>
      <c r="T70" s="42">
        <f t="shared" si="8"/>
        <v>4227.96</v>
      </c>
      <c r="U70" s="42">
        <f t="shared" si="8"/>
        <v>4221.99</v>
      </c>
      <c r="V70" s="42">
        <f t="shared" si="8"/>
        <v>3961.77</v>
      </c>
      <c r="W70" s="42">
        <f t="shared" si="8"/>
        <v>3967.56</v>
      </c>
      <c r="X70" s="42">
        <f t="shared" si="8"/>
        <v>4258.22</v>
      </c>
      <c r="Y70" s="42">
        <f t="shared" si="8"/>
        <v>4097.87</v>
      </c>
    </row>
    <row r="71" spans="1:25" outlineLevel="1" x14ac:dyDescent="0.25">
      <c r="A71" s="41">
        <v>31</v>
      </c>
      <c r="B71" s="42">
        <f t="shared" ref="B71:Y71" si="9">ROUND(B248+$L$324+$L$325+B359,2)</f>
        <v>3960.52</v>
      </c>
      <c r="C71" s="42">
        <f t="shared" si="9"/>
        <v>3956.11</v>
      </c>
      <c r="D71" s="42">
        <f t="shared" si="9"/>
        <v>3998.74</v>
      </c>
      <c r="E71" s="42">
        <f t="shared" si="9"/>
        <v>3981.49</v>
      </c>
      <c r="F71" s="42">
        <f t="shared" si="9"/>
        <v>3982.8</v>
      </c>
      <c r="G71" s="42">
        <f t="shared" si="9"/>
        <v>3976.71</v>
      </c>
      <c r="H71" s="42">
        <f t="shared" si="9"/>
        <v>3982.71</v>
      </c>
      <c r="I71" s="42">
        <f t="shared" si="9"/>
        <v>4003.38</v>
      </c>
      <c r="J71" s="42">
        <f t="shared" si="9"/>
        <v>4006.44</v>
      </c>
      <c r="K71" s="42">
        <f t="shared" si="9"/>
        <v>4014.82</v>
      </c>
      <c r="L71" s="42">
        <f t="shared" si="9"/>
        <v>3998.6</v>
      </c>
      <c r="M71" s="42">
        <f t="shared" si="9"/>
        <v>3998.18</v>
      </c>
      <c r="N71" s="42">
        <f t="shared" si="9"/>
        <v>4131.62</v>
      </c>
      <c r="O71" s="42">
        <f t="shared" si="9"/>
        <v>4196.26</v>
      </c>
      <c r="P71" s="42">
        <f t="shared" si="9"/>
        <v>4188.59</v>
      </c>
      <c r="Q71" s="42">
        <f t="shared" si="9"/>
        <v>4183.83</v>
      </c>
      <c r="R71" s="42">
        <f t="shared" si="9"/>
        <v>4175.3599999999997</v>
      </c>
      <c r="S71" s="42">
        <f t="shared" si="9"/>
        <v>4310.51</v>
      </c>
      <c r="T71" s="42">
        <f t="shared" si="9"/>
        <v>4310.99</v>
      </c>
      <c r="U71" s="42">
        <f t="shared" si="9"/>
        <v>4185.22</v>
      </c>
      <c r="V71" s="42">
        <f t="shared" si="9"/>
        <v>3991.39</v>
      </c>
      <c r="W71" s="42">
        <f t="shared" si="9"/>
        <v>4004.48</v>
      </c>
      <c r="X71" s="42">
        <f t="shared" si="9"/>
        <v>4013.63</v>
      </c>
      <c r="Y71" s="42">
        <f t="shared" si="9"/>
        <v>4018.24</v>
      </c>
    </row>
    <row r="73" spans="1:25" ht="18.75" x14ac:dyDescent="0.25">
      <c r="A73" s="189" t="s">
        <v>0</v>
      </c>
      <c r="B73" s="190" t="s">
        <v>75</v>
      </c>
      <c r="C73" s="190"/>
      <c r="D73" s="190"/>
      <c r="E73" s="190"/>
      <c r="F73" s="190"/>
      <c r="G73" s="190"/>
      <c r="H73" s="190"/>
      <c r="I73" s="190"/>
      <c r="J73" s="190"/>
      <c r="K73" s="190"/>
      <c r="L73" s="190"/>
      <c r="M73" s="190"/>
      <c r="N73" s="190"/>
      <c r="O73" s="190"/>
      <c r="P73" s="190"/>
      <c r="Q73" s="190"/>
      <c r="R73" s="190"/>
      <c r="S73" s="190"/>
      <c r="T73" s="190"/>
      <c r="U73" s="190"/>
      <c r="V73" s="190"/>
      <c r="W73" s="190"/>
      <c r="X73" s="190"/>
      <c r="Y73" s="190"/>
    </row>
    <row r="74" spans="1:25" x14ac:dyDescent="0.25">
      <c r="A74" s="189"/>
      <c r="B74" s="40" t="s">
        <v>50</v>
      </c>
      <c r="C74" s="40" t="s">
        <v>51</v>
      </c>
      <c r="D74" s="40" t="s">
        <v>52</v>
      </c>
      <c r="E74" s="40" t="s">
        <v>53</v>
      </c>
      <c r="F74" s="40" t="s">
        <v>54</v>
      </c>
      <c r="G74" s="40" t="s">
        <v>55</v>
      </c>
      <c r="H74" s="40" t="s">
        <v>56</v>
      </c>
      <c r="I74" s="40" t="s">
        <v>57</v>
      </c>
      <c r="J74" s="40" t="s">
        <v>58</v>
      </c>
      <c r="K74" s="40" t="s">
        <v>59</v>
      </c>
      <c r="L74" s="40" t="s">
        <v>60</v>
      </c>
      <c r="M74" s="40" t="s">
        <v>61</v>
      </c>
      <c r="N74" s="40" t="s">
        <v>62</v>
      </c>
      <c r="O74" s="40" t="s">
        <v>63</v>
      </c>
      <c r="P74" s="40" t="s">
        <v>64</v>
      </c>
      <c r="Q74" s="40" t="s">
        <v>65</v>
      </c>
      <c r="R74" s="40" t="s">
        <v>66</v>
      </c>
      <c r="S74" s="40" t="s">
        <v>67</v>
      </c>
      <c r="T74" s="40" t="s">
        <v>68</v>
      </c>
      <c r="U74" s="40" t="s">
        <v>69</v>
      </c>
      <c r="V74" s="40" t="s">
        <v>70</v>
      </c>
      <c r="W74" s="40" t="s">
        <v>71</v>
      </c>
      <c r="X74" s="40" t="s">
        <v>72</v>
      </c>
      <c r="Y74" s="40" t="s">
        <v>73</v>
      </c>
    </row>
    <row r="75" spans="1:25" x14ac:dyDescent="0.25">
      <c r="A75" s="41">
        <v>1</v>
      </c>
      <c r="B75" s="42">
        <f t="shared" ref="B75:Y85" si="10">ROUND(B218+$M$324+$M$325+B329,2)</f>
        <v>3969.45</v>
      </c>
      <c r="C75" s="42">
        <f t="shared" si="10"/>
        <v>3945.39</v>
      </c>
      <c r="D75" s="42">
        <f t="shared" si="10"/>
        <v>3945.74</v>
      </c>
      <c r="E75" s="42">
        <f t="shared" si="10"/>
        <v>3946.34</v>
      </c>
      <c r="F75" s="42">
        <f t="shared" si="10"/>
        <v>3944.46</v>
      </c>
      <c r="G75" s="42">
        <f t="shared" si="10"/>
        <v>3944.66</v>
      </c>
      <c r="H75" s="42">
        <f t="shared" si="10"/>
        <v>3943.5</v>
      </c>
      <c r="I75" s="42">
        <f t="shared" si="10"/>
        <v>3718.24</v>
      </c>
      <c r="J75" s="42">
        <f t="shared" si="10"/>
        <v>3715.61</v>
      </c>
      <c r="K75" s="42">
        <f t="shared" si="10"/>
        <v>3717.85</v>
      </c>
      <c r="L75" s="42">
        <f t="shared" si="10"/>
        <v>3719.56</v>
      </c>
      <c r="M75" s="42">
        <f t="shared" si="10"/>
        <v>3729.34</v>
      </c>
      <c r="N75" s="42">
        <f t="shared" si="10"/>
        <v>3734.34</v>
      </c>
      <c r="O75" s="42">
        <f t="shared" si="10"/>
        <v>3733.46</v>
      </c>
      <c r="P75" s="42">
        <f t="shared" si="10"/>
        <v>3734.25</v>
      </c>
      <c r="Q75" s="42">
        <f t="shared" si="10"/>
        <v>3734.16</v>
      </c>
      <c r="R75" s="42">
        <f t="shared" si="10"/>
        <v>3736.02</v>
      </c>
      <c r="S75" s="42">
        <f t="shared" si="10"/>
        <v>3734.41</v>
      </c>
      <c r="T75" s="42">
        <f t="shared" si="10"/>
        <v>3733.92</v>
      </c>
      <c r="U75" s="42">
        <f t="shared" si="10"/>
        <v>3729.86</v>
      </c>
      <c r="V75" s="42">
        <f t="shared" si="10"/>
        <v>3725.99</v>
      </c>
      <c r="W75" s="42">
        <f t="shared" si="10"/>
        <v>3733.05</v>
      </c>
      <c r="X75" s="42">
        <f t="shared" si="10"/>
        <v>3734.89</v>
      </c>
      <c r="Y75" s="42">
        <f t="shared" si="10"/>
        <v>3734.47</v>
      </c>
    </row>
    <row r="76" spans="1:25" x14ac:dyDescent="0.25">
      <c r="A76" s="41">
        <v>2</v>
      </c>
      <c r="B76" s="42">
        <f t="shared" si="10"/>
        <v>3736</v>
      </c>
      <c r="C76" s="42">
        <f t="shared" si="10"/>
        <v>3733.37</v>
      </c>
      <c r="D76" s="42">
        <f t="shared" si="10"/>
        <v>3720.08</v>
      </c>
      <c r="E76" s="42">
        <f t="shared" si="10"/>
        <v>3721.16</v>
      </c>
      <c r="F76" s="42">
        <f t="shared" si="10"/>
        <v>3719.43</v>
      </c>
      <c r="G76" s="42">
        <f t="shared" si="10"/>
        <v>3718.77</v>
      </c>
      <c r="H76" s="42">
        <f t="shared" si="10"/>
        <v>3720.07</v>
      </c>
      <c r="I76" s="42">
        <f t="shared" si="10"/>
        <v>4075.39</v>
      </c>
      <c r="J76" s="42">
        <f t="shared" si="10"/>
        <v>4075.95</v>
      </c>
      <c r="K76" s="42">
        <f t="shared" si="10"/>
        <v>4080.16</v>
      </c>
      <c r="L76" s="42">
        <f t="shared" si="10"/>
        <v>4082.21</v>
      </c>
      <c r="M76" s="42">
        <f t="shared" si="10"/>
        <v>4086.6</v>
      </c>
      <c r="N76" s="42">
        <f t="shared" si="10"/>
        <v>4096.58</v>
      </c>
      <c r="O76" s="42">
        <f t="shared" si="10"/>
        <v>4088.18</v>
      </c>
      <c r="P76" s="42">
        <f t="shared" si="10"/>
        <v>4084.3</v>
      </c>
      <c r="Q76" s="42">
        <f t="shared" si="10"/>
        <v>4087.38</v>
      </c>
      <c r="R76" s="42">
        <f t="shared" si="10"/>
        <v>4090.58</v>
      </c>
      <c r="S76" s="42">
        <f t="shared" si="10"/>
        <v>4114.5600000000004</v>
      </c>
      <c r="T76" s="42">
        <f t="shared" si="10"/>
        <v>4105.09</v>
      </c>
      <c r="U76" s="42">
        <f t="shared" si="10"/>
        <v>4090.47</v>
      </c>
      <c r="V76" s="42">
        <f t="shared" si="10"/>
        <v>4087.33</v>
      </c>
      <c r="W76" s="42">
        <f t="shared" si="10"/>
        <v>4090.84</v>
      </c>
      <c r="X76" s="42">
        <f t="shared" si="10"/>
        <v>4092.98</v>
      </c>
      <c r="Y76" s="42">
        <f t="shared" si="10"/>
        <v>4091.34</v>
      </c>
    </row>
    <row r="77" spans="1:25" x14ac:dyDescent="0.25">
      <c r="A77" s="41">
        <v>3</v>
      </c>
      <c r="B77" s="42">
        <f t="shared" si="10"/>
        <v>4090.12</v>
      </c>
      <c r="C77" s="42">
        <f t="shared" si="10"/>
        <v>4086.72</v>
      </c>
      <c r="D77" s="42">
        <f t="shared" si="10"/>
        <v>4085.34</v>
      </c>
      <c r="E77" s="42">
        <f t="shared" si="10"/>
        <v>4086.37</v>
      </c>
      <c r="F77" s="42">
        <f t="shared" si="10"/>
        <v>4085.99</v>
      </c>
      <c r="G77" s="42">
        <f t="shared" si="10"/>
        <v>4081.78</v>
      </c>
      <c r="H77" s="42">
        <f t="shared" si="10"/>
        <v>4067.85</v>
      </c>
      <c r="I77" s="42">
        <f t="shared" si="10"/>
        <v>3999.42</v>
      </c>
      <c r="J77" s="42">
        <f t="shared" si="10"/>
        <v>3989.29</v>
      </c>
      <c r="K77" s="42">
        <f t="shared" si="10"/>
        <v>4004.42</v>
      </c>
      <c r="L77" s="42">
        <f t="shared" si="10"/>
        <v>4009.95</v>
      </c>
      <c r="M77" s="42">
        <f t="shared" si="10"/>
        <v>4007.78</v>
      </c>
      <c r="N77" s="42">
        <f t="shared" si="10"/>
        <v>4012.18</v>
      </c>
      <c r="O77" s="42">
        <f t="shared" si="10"/>
        <v>4011.65</v>
      </c>
      <c r="P77" s="42">
        <f t="shared" si="10"/>
        <v>4020.63</v>
      </c>
      <c r="Q77" s="42">
        <f t="shared" si="10"/>
        <v>4026.85</v>
      </c>
      <c r="R77" s="42">
        <f t="shared" si="10"/>
        <v>4028.77</v>
      </c>
      <c r="S77" s="42">
        <f t="shared" si="10"/>
        <v>4024.71</v>
      </c>
      <c r="T77" s="42">
        <f t="shared" si="10"/>
        <v>4026.96</v>
      </c>
      <c r="U77" s="42">
        <f t="shared" si="10"/>
        <v>4030.16</v>
      </c>
      <c r="V77" s="42">
        <f t="shared" si="10"/>
        <v>4021.68</v>
      </c>
      <c r="W77" s="42">
        <f t="shared" si="10"/>
        <v>4026.11</v>
      </c>
      <c r="X77" s="42">
        <f t="shared" si="10"/>
        <v>4029.28</v>
      </c>
      <c r="Y77" s="42">
        <f t="shared" si="10"/>
        <v>4014.42</v>
      </c>
    </row>
    <row r="78" spans="1:25" x14ac:dyDescent="0.25">
      <c r="A78" s="41">
        <v>4</v>
      </c>
      <c r="B78" s="42">
        <f t="shared" si="10"/>
        <v>4018.76</v>
      </c>
      <c r="C78" s="42">
        <f t="shared" si="10"/>
        <v>4011.27</v>
      </c>
      <c r="D78" s="42">
        <f t="shared" si="10"/>
        <v>4009.13</v>
      </c>
      <c r="E78" s="42">
        <f t="shared" si="10"/>
        <v>4009.23</v>
      </c>
      <c r="F78" s="42">
        <f t="shared" si="10"/>
        <v>4007.5</v>
      </c>
      <c r="G78" s="42">
        <f t="shared" si="10"/>
        <v>4005.21</v>
      </c>
      <c r="H78" s="42">
        <f t="shared" si="10"/>
        <v>4007.3</v>
      </c>
      <c r="I78" s="42">
        <f t="shared" si="10"/>
        <v>4054.92</v>
      </c>
      <c r="J78" s="42">
        <f t="shared" si="10"/>
        <v>4052.81</v>
      </c>
      <c r="K78" s="42">
        <f t="shared" si="10"/>
        <v>4057.76</v>
      </c>
      <c r="L78" s="42">
        <f t="shared" si="10"/>
        <v>4040.39</v>
      </c>
      <c r="M78" s="42">
        <f t="shared" si="10"/>
        <v>4066.5</v>
      </c>
      <c r="N78" s="42">
        <f t="shared" si="10"/>
        <v>4069.22</v>
      </c>
      <c r="O78" s="42">
        <f t="shared" si="10"/>
        <v>4067.86</v>
      </c>
      <c r="P78" s="42">
        <f t="shared" si="10"/>
        <v>4081.57</v>
      </c>
      <c r="Q78" s="42">
        <f t="shared" si="10"/>
        <v>4090.55</v>
      </c>
      <c r="R78" s="42">
        <f t="shared" si="10"/>
        <v>4092.54</v>
      </c>
      <c r="S78" s="42">
        <f t="shared" si="10"/>
        <v>4092.33</v>
      </c>
      <c r="T78" s="42">
        <f t="shared" si="10"/>
        <v>4093.72</v>
      </c>
      <c r="U78" s="42">
        <f t="shared" si="10"/>
        <v>4089.63</v>
      </c>
      <c r="V78" s="42">
        <f t="shared" si="10"/>
        <v>4087.04</v>
      </c>
      <c r="W78" s="42">
        <f t="shared" si="10"/>
        <v>4070.99</v>
      </c>
      <c r="X78" s="42">
        <f t="shared" si="10"/>
        <v>4072.38</v>
      </c>
      <c r="Y78" s="42">
        <f t="shared" si="10"/>
        <v>4072.77</v>
      </c>
    </row>
    <row r="79" spans="1:25" x14ac:dyDescent="0.25">
      <c r="A79" s="41">
        <v>5</v>
      </c>
      <c r="B79" s="42">
        <f t="shared" si="10"/>
        <v>4076.68</v>
      </c>
      <c r="C79" s="42">
        <f t="shared" si="10"/>
        <v>4069.42</v>
      </c>
      <c r="D79" s="42">
        <f t="shared" si="10"/>
        <v>4079.28</v>
      </c>
      <c r="E79" s="42">
        <f t="shared" si="10"/>
        <v>4081.89</v>
      </c>
      <c r="F79" s="42">
        <f t="shared" si="10"/>
        <v>4080.66</v>
      </c>
      <c r="G79" s="42">
        <f t="shared" si="10"/>
        <v>4078.31</v>
      </c>
      <c r="H79" s="42">
        <f t="shared" si="10"/>
        <v>4078.96</v>
      </c>
      <c r="I79" s="42">
        <f t="shared" si="10"/>
        <v>4043.05</v>
      </c>
      <c r="J79" s="42">
        <f t="shared" si="10"/>
        <v>4040.84</v>
      </c>
      <c r="K79" s="42">
        <f t="shared" si="10"/>
        <v>4047.94</v>
      </c>
      <c r="L79" s="42">
        <f t="shared" si="10"/>
        <v>4031.48</v>
      </c>
      <c r="M79" s="42">
        <f t="shared" si="10"/>
        <v>4037.28</v>
      </c>
      <c r="N79" s="42">
        <f t="shared" si="10"/>
        <v>4038.7</v>
      </c>
      <c r="O79" s="42">
        <f t="shared" si="10"/>
        <v>4040.27</v>
      </c>
      <c r="P79" s="42">
        <f t="shared" si="10"/>
        <v>4039.07</v>
      </c>
      <c r="Q79" s="42">
        <f t="shared" si="10"/>
        <v>4043.72</v>
      </c>
      <c r="R79" s="42">
        <f t="shared" si="10"/>
        <v>4040.19</v>
      </c>
      <c r="S79" s="42">
        <f t="shared" si="10"/>
        <v>4040.31</v>
      </c>
      <c r="T79" s="42">
        <f t="shared" si="10"/>
        <v>4043.79</v>
      </c>
      <c r="U79" s="42">
        <f t="shared" si="10"/>
        <v>4040.46</v>
      </c>
      <c r="V79" s="42">
        <f t="shared" si="10"/>
        <v>4036.58</v>
      </c>
      <c r="W79" s="42">
        <f t="shared" si="10"/>
        <v>4042.92</v>
      </c>
      <c r="X79" s="42">
        <f t="shared" si="10"/>
        <v>4045.11</v>
      </c>
      <c r="Y79" s="42">
        <f t="shared" si="10"/>
        <v>4042.27</v>
      </c>
    </row>
    <row r="80" spans="1:25" x14ac:dyDescent="0.25">
      <c r="A80" s="41">
        <v>6</v>
      </c>
      <c r="B80" s="42">
        <f t="shared" si="10"/>
        <v>4047.62</v>
      </c>
      <c r="C80" s="42">
        <f t="shared" si="10"/>
        <v>4039.11</v>
      </c>
      <c r="D80" s="42">
        <f t="shared" si="10"/>
        <v>4035.74</v>
      </c>
      <c r="E80" s="42">
        <f t="shared" si="10"/>
        <v>4038.51</v>
      </c>
      <c r="F80" s="42">
        <f t="shared" si="10"/>
        <v>4034.28</v>
      </c>
      <c r="G80" s="42">
        <f t="shared" si="10"/>
        <v>4032.37</v>
      </c>
      <c r="H80" s="42">
        <f t="shared" si="10"/>
        <v>4035.24</v>
      </c>
      <c r="I80" s="42">
        <f t="shared" si="10"/>
        <v>3854.62</v>
      </c>
      <c r="J80" s="42">
        <f t="shared" si="10"/>
        <v>3855.05</v>
      </c>
      <c r="K80" s="42">
        <f t="shared" si="10"/>
        <v>3858.43</v>
      </c>
      <c r="L80" s="42">
        <f t="shared" si="10"/>
        <v>3858.96</v>
      </c>
      <c r="M80" s="42">
        <f t="shared" si="10"/>
        <v>3859.86</v>
      </c>
      <c r="N80" s="42">
        <f t="shared" si="10"/>
        <v>3860.41</v>
      </c>
      <c r="O80" s="42">
        <f t="shared" si="10"/>
        <v>3860.51</v>
      </c>
      <c r="P80" s="42">
        <f t="shared" si="10"/>
        <v>3861.85</v>
      </c>
      <c r="Q80" s="42">
        <f t="shared" si="10"/>
        <v>3864.47</v>
      </c>
      <c r="R80" s="42">
        <f t="shared" si="10"/>
        <v>3863.62</v>
      </c>
      <c r="S80" s="42">
        <f t="shared" si="10"/>
        <v>3863.78</v>
      </c>
      <c r="T80" s="42">
        <f t="shared" si="10"/>
        <v>3863.65</v>
      </c>
      <c r="U80" s="42">
        <f t="shared" si="10"/>
        <v>3859.31</v>
      </c>
      <c r="V80" s="42">
        <f t="shared" si="10"/>
        <v>3855.9</v>
      </c>
      <c r="W80" s="42">
        <f t="shared" si="10"/>
        <v>3862.55</v>
      </c>
      <c r="X80" s="42">
        <f t="shared" si="10"/>
        <v>3859.65</v>
      </c>
      <c r="Y80" s="42">
        <f t="shared" si="10"/>
        <v>3862.77</v>
      </c>
    </row>
    <row r="81" spans="1:25" x14ac:dyDescent="0.25">
      <c r="A81" s="41">
        <v>7</v>
      </c>
      <c r="B81" s="42">
        <f t="shared" si="10"/>
        <v>4089.32</v>
      </c>
      <c r="C81" s="42">
        <f t="shared" si="10"/>
        <v>4073.87</v>
      </c>
      <c r="D81" s="42">
        <f t="shared" si="10"/>
        <v>3965.89</v>
      </c>
      <c r="E81" s="42">
        <f t="shared" si="10"/>
        <v>4019.3</v>
      </c>
      <c r="F81" s="42">
        <f t="shared" si="10"/>
        <v>3945.86</v>
      </c>
      <c r="G81" s="42">
        <f t="shared" si="10"/>
        <v>3935.92</v>
      </c>
      <c r="H81" s="42">
        <f t="shared" si="10"/>
        <v>3937.22</v>
      </c>
      <c r="I81" s="42">
        <f t="shared" si="10"/>
        <v>4134.3900000000003</v>
      </c>
      <c r="J81" s="42">
        <f t="shared" si="10"/>
        <v>4145.62</v>
      </c>
      <c r="K81" s="42">
        <f t="shared" si="10"/>
        <v>4160.6499999999996</v>
      </c>
      <c r="L81" s="42">
        <f t="shared" si="10"/>
        <v>4158.3599999999997</v>
      </c>
      <c r="M81" s="42">
        <f t="shared" si="10"/>
        <v>4179.88</v>
      </c>
      <c r="N81" s="42">
        <f t="shared" si="10"/>
        <v>4166.1400000000003</v>
      </c>
      <c r="O81" s="42">
        <f t="shared" si="10"/>
        <v>4165.54</v>
      </c>
      <c r="P81" s="42">
        <f t="shared" si="10"/>
        <v>4165.8999999999996</v>
      </c>
      <c r="Q81" s="42">
        <f t="shared" si="10"/>
        <v>4189.3999999999996</v>
      </c>
      <c r="R81" s="42">
        <f t="shared" si="10"/>
        <v>4184.41</v>
      </c>
      <c r="S81" s="42">
        <f t="shared" si="10"/>
        <v>4190.12</v>
      </c>
      <c r="T81" s="42">
        <f t="shared" si="10"/>
        <v>4183.68</v>
      </c>
      <c r="U81" s="42">
        <f t="shared" si="10"/>
        <v>4185.28</v>
      </c>
      <c r="V81" s="42">
        <f t="shared" si="10"/>
        <v>4252.6000000000004</v>
      </c>
      <c r="W81" s="42">
        <f t="shared" si="10"/>
        <v>4226.2299999999996</v>
      </c>
      <c r="X81" s="42">
        <f t="shared" si="10"/>
        <v>4228.58</v>
      </c>
      <c r="Y81" s="42">
        <f t="shared" si="10"/>
        <v>4165.55</v>
      </c>
    </row>
    <row r="82" spans="1:25" x14ac:dyDescent="0.25">
      <c r="A82" s="41">
        <v>8</v>
      </c>
      <c r="B82" s="42">
        <f t="shared" si="10"/>
        <v>4209.2299999999996</v>
      </c>
      <c r="C82" s="42">
        <f t="shared" si="10"/>
        <v>4146.03</v>
      </c>
      <c r="D82" s="42">
        <f t="shared" si="10"/>
        <v>4110.01</v>
      </c>
      <c r="E82" s="42">
        <f t="shared" si="10"/>
        <v>4099.72</v>
      </c>
      <c r="F82" s="42">
        <f t="shared" si="10"/>
        <v>4122.8</v>
      </c>
      <c r="G82" s="42">
        <f t="shared" si="10"/>
        <v>4101.17</v>
      </c>
      <c r="H82" s="42">
        <f t="shared" si="10"/>
        <v>4109.54</v>
      </c>
      <c r="I82" s="42">
        <f t="shared" si="10"/>
        <v>4210.7</v>
      </c>
      <c r="J82" s="42">
        <f t="shared" si="10"/>
        <v>4205.29</v>
      </c>
      <c r="K82" s="42">
        <f t="shared" si="10"/>
        <v>4219.5200000000004</v>
      </c>
      <c r="L82" s="42">
        <f t="shared" si="10"/>
        <v>4209.3999999999996</v>
      </c>
      <c r="M82" s="42">
        <f t="shared" si="10"/>
        <v>4213.84</v>
      </c>
      <c r="N82" s="42">
        <f t="shared" si="10"/>
        <v>4214.04</v>
      </c>
      <c r="O82" s="42">
        <f t="shared" si="10"/>
        <v>4216.28</v>
      </c>
      <c r="P82" s="42">
        <f t="shared" si="10"/>
        <v>4213.74</v>
      </c>
      <c r="Q82" s="42">
        <f t="shared" si="10"/>
        <v>4206.57</v>
      </c>
      <c r="R82" s="42">
        <f t="shared" si="10"/>
        <v>4210.91</v>
      </c>
      <c r="S82" s="42">
        <f t="shared" si="10"/>
        <v>4214.42</v>
      </c>
      <c r="T82" s="42">
        <f t="shared" si="10"/>
        <v>4217.62</v>
      </c>
      <c r="U82" s="42">
        <f t="shared" si="10"/>
        <v>4217.84</v>
      </c>
      <c r="V82" s="42">
        <f t="shared" si="10"/>
        <v>4248.88</v>
      </c>
      <c r="W82" s="42">
        <f t="shared" si="10"/>
        <v>4239.6499999999996</v>
      </c>
      <c r="X82" s="42">
        <f t="shared" si="10"/>
        <v>4284.3</v>
      </c>
      <c r="Y82" s="42">
        <f t="shared" si="10"/>
        <v>4250.29</v>
      </c>
    </row>
    <row r="83" spans="1:25" x14ac:dyDescent="0.25">
      <c r="A83" s="41">
        <v>9</v>
      </c>
      <c r="B83" s="42">
        <f t="shared" si="10"/>
        <v>4255.57</v>
      </c>
      <c r="C83" s="42">
        <f t="shared" si="10"/>
        <v>4237.47</v>
      </c>
      <c r="D83" s="42">
        <f t="shared" si="10"/>
        <v>4214.6000000000004</v>
      </c>
      <c r="E83" s="42">
        <f t="shared" si="10"/>
        <v>4213.33</v>
      </c>
      <c r="F83" s="42">
        <f t="shared" si="10"/>
        <v>4211.12</v>
      </c>
      <c r="G83" s="42">
        <f t="shared" si="10"/>
        <v>4210.04</v>
      </c>
      <c r="H83" s="42">
        <f t="shared" si="10"/>
        <v>4210.49</v>
      </c>
      <c r="I83" s="42">
        <f t="shared" si="10"/>
        <v>4160.63</v>
      </c>
      <c r="J83" s="42">
        <f t="shared" si="10"/>
        <v>4152.9399999999996</v>
      </c>
      <c r="K83" s="42">
        <f t="shared" si="10"/>
        <v>4165.51</v>
      </c>
      <c r="L83" s="42">
        <f t="shared" si="10"/>
        <v>4157.1000000000004</v>
      </c>
      <c r="M83" s="42">
        <f t="shared" si="10"/>
        <v>4150.4399999999996</v>
      </c>
      <c r="N83" s="42">
        <f t="shared" si="10"/>
        <v>4153.1000000000004</v>
      </c>
      <c r="O83" s="42">
        <f t="shared" si="10"/>
        <v>4163.47</v>
      </c>
      <c r="P83" s="42">
        <f t="shared" si="10"/>
        <v>4132.82</v>
      </c>
      <c r="Q83" s="42">
        <f t="shared" si="10"/>
        <v>4124.08</v>
      </c>
      <c r="R83" s="42">
        <f t="shared" si="10"/>
        <v>4122.29</v>
      </c>
      <c r="S83" s="42">
        <f t="shared" si="10"/>
        <v>4165.46</v>
      </c>
      <c r="T83" s="42">
        <f t="shared" si="10"/>
        <v>4161.18</v>
      </c>
      <c r="U83" s="42">
        <f t="shared" si="10"/>
        <v>4146.5</v>
      </c>
      <c r="V83" s="42">
        <f t="shared" si="10"/>
        <v>4155.2299999999996</v>
      </c>
      <c r="W83" s="42">
        <f t="shared" si="10"/>
        <v>4162.57</v>
      </c>
      <c r="X83" s="42">
        <f t="shared" si="10"/>
        <v>4170.6899999999996</v>
      </c>
      <c r="Y83" s="42">
        <f t="shared" si="10"/>
        <v>4149.42</v>
      </c>
    </row>
    <row r="84" spans="1:25" x14ac:dyDescent="0.25">
      <c r="A84" s="41">
        <v>10</v>
      </c>
      <c r="B84" s="42">
        <f t="shared" si="10"/>
        <v>4180.13</v>
      </c>
      <c r="C84" s="42">
        <f t="shared" si="10"/>
        <v>4170.74</v>
      </c>
      <c r="D84" s="42">
        <f t="shared" si="10"/>
        <v>4164.74</v>
      </c>
      <c r="E84" s="42">
        <f t="shared" si="10"/>
        <v>4150.6099999999997</v>
      </c>
      <c r="F84" s="42">
        <f t="shared" si="10"/>
        <v>4149.1099999999997</v>
      </c>
      <c r="G84" s="42">
        <f t="shared" si="10"/>
        <v>4132.6000000000004</v>
      </c>
      <c r="H84" s="42">
        <f t="shared" si="10"/>
        <v>4118.63</v>
      </c>
      <c r="I84" s="42">
        <f t="shared" si="10"/>
        <v>4112.07</v>
      </c>
      <c r="J84" s="42">
        <f t="shared" si="10"/>
        <v>4114.57</v>
      </c>
      <c r="K84" s="42">
        <f t="shared" si="10"/>
        <v>4156.13</v>
      </c>
      <c r="L84" s="42">
        <f t="shared" si="10"/>
        <v>4128.78</v>
      </c>
      <c r="M84" s="42">
        <f t="shared" si="10"/>
        <v>4139.0600000000004</v>
      </c>
      <c r="N84" s="42">
        <f t="shared" si="10"/>
        <v>4144.8999999999996</v>
      </c>
      <c r="O84" s="42">
        <f t="shared" si="10"/>
        <v>4078.8</v>
      </c>
      <c r="P84" s="42">
        <f t="shared" si="10"/>
        <v>4046.05</v>
      </c>
      <c r="Q84" s="42">
        <f t="shared" si="10"/>
        <v>4048.74</v>
      </c>
      <c r="R84" s="42">
        <f t="shared" si="10"/>
        <v>4036.67</v>
      </c>
      <c r="S84" s="42">
        <f t="shared" si="10"/>
        <v>4029.61</v>
      </c>
      <c r="T84" s="42">
        <f t="shared" si="10"/>
        <v>4038.97</v>
      </c>
      <c r="U84" s="42">
        <f t="shared" si="10"/>
        <v>4070.22</v>
      </c>
      <c r="V84" s="42">
        <f t="shared" si="10"/>
        <v>4134.6400000000003</v>
      </c>
      <c r="W84" s="42">
        <f t="shared" si="10"/>
        <v>4142.0600000000004</v>
      </c>
      <c r="X84" s="42">
        <f t="shared" si="10"/>
        <v>4149.9399999999996</v>
      </c>
      <c r="Y84" s="42">
        <f t="shared" si="10"/>
        <v>4141.8500000000004</v>
      </c>
    </row>
    <row r="85" spans="1:25" x14ac:dyDescent="0.25">
      <c r="A85" s="41">
        <v>11</v>
      </c>
      <c r="B85" s="42">
        <f t="shared" si="10"/>
        <v>4161.87</v>
      </c>
      <c r="C85" s="42">
        <f t="shared" si="10"/>
        <v>4152.26</v>
      </c>
      <c r="D85" s="42">
        <f t="shared" si="10"/>
        <v>4144.16</v>
      </c>
      <c r="E85" s="42">
        <f t="shared" si="10"/>
        <v>4123.95</v>
      </c>
      <c r="F85" s="42">
        <f t="shared" si="10"/>
        <v>4120.91</v>
      </c>
      <c r="G85" s="42">
        <f t="shared" si="10"/>
        <v>4103</v>
      </c>
      <c r="H85" s="42">
        <f t="shared" si="10"/>
        <v>4110.4399999999996</v>
      </c>
      <c r="I85" s="42">
        <f t="shared" si="10"/>
        <v>4068.64</v>
      </c>
      <c r="J85" s="42">
        <f t="shared" si="10"/>
        <v>4077.03</v>
      </c>
      <c r="K85" s="42">
        <f t="shared" si="10"/>
        <v>4105.16</v>
      </c>
      <c r="L85" s="42">
        <f t="shared" si="10"/>
        <v>4095.26</v>
      </c>
      <c r="M85" s="42">
        <f t="shared" si="10"/>
        <v>4118.68</v>
      </c>
      <c r="N85" s="42">
        <f t="shared" si="10"/>
        <v>4129.74</v>
      </c>
      <c r="O85" s="42">
        <f t="shared" si="10"/>
        <v>4133.57</v>
      </c>
      <c r="P85" s="42">
        <f t="shared" si="10"/>
        <v>4110.78</v>
      </c>
      <c r="Q85" s="42">
        <f t="shared" ref="C85:Y96" si="11">ROUND(Q228+$M$324+$M$325+Q339,2)</f>
        <v>4090.55</v>
      </c>
      <c r="R85" s="42">
        <f t="shared" si="11"/>
        <v>4086.14</v>
      </c>
      <c r="S85" s="42">
        <f t="shared" si="11"/>
        <v>4087.47</v>
      </c>
      <c r="T85" s="42">
        <f t="shared" si="11"/>
        <v>4085.62</v>
      </c>
      <c r="U85" s="42">
        <f t="shared" si="11"/>
        <v>4112.33</v>
      </c>
      <c r="V85" s="42">
        <f t="shared" si="11"/>
        <v>4171.66</v>
      </c>
      <c r="W85" s="42">
        <f t="shared" si="11"/>
        <v>4174.54</v>
      </c>
      <c r="X85" s="42">
        <f t="shared" si="11"/>
        <v>4190.79</v>
      </c>
      <c r="Y85" s="42">
        <f t="shared" si="11"/>
        <v>4126.04</v>
      </c>
    </row>
    <row r="86" spans="1:25" x14ac:dyDescent="0.25">
      <c r="A86" s="41">
        <v>12</v>
      </c>
      <c r="B86" s="42">
        <f t="shared" ref="B86:Q104" si="12">ROUND(B229+$M$324+$M$325+B340,2)</f>
        <v>4153.01</v>
      </c>
      <c r="C86" s="42">
        <f t="shared" si="11"/>
        <v>4134.87</v>
      </c>
      <c r="D86" s="42">
        <f t="shared" si="11"/>
        <v>4109.9399999999996</v>
      </c>
      <c r="E86" s="42">
        <f t="shared" si="11"/>
        <v>4110.46</v>
      </c>
      <c r="F86" s="42">
        <f t="shared" si="11"/>
        <v>4110.28</v>
      </c>
      <c r="G86" s="42">
        <f t="shared" si="11"/>
        <v>4099.51</v>
      </c>
      <c r="H86" s="42">
        <f t="shared" si="11"/>
        <v>4092.52</v>
      </c>
      <c r="I86" s="42">
        <f t="shared" si="11"/>
        <v>4159.54</v>
      </c>
      <c r="J86" s="42">
        <f t="shared" si="11"/>
        <v>4162.4399999999996</v>
      </c>
      <c r="K86" s="42">
        <f t="shared" si="11"/>
        <v>4171.53</v>
      </c>
      <c r="L86" s="42">
        <f t="shared" si="11"/>
        <v>4157.84</v>
      </c>
      <c r="M86" s="42">
        <f t="shared" si="11"/>
        <v>4151.55</v>
      </c>
      <c r="N86" s="42">
        <f t="shared" si="11"/>
        <v>4157.2700000000004</v>
      </c>
      <c r="O86" s="42">
        <f t="shared" si="11"/>
        <v>4154.12</v>
      </c>
      <c r="P86" s="42">
        <f t="shared" si="11"/>
        <v>4152.34</v>
      </c>
      <c r="Q86" s="42">
        <f t="shared" si="11"/>
        <v>4147.83</v>
      </c>
      <c r="R86" s="42">
        <f t="shared" si="11"/>
        <v>4159.43</v>
      </c>
      <c r="S86" s="42">
        <f t="shared" si="11"/>
        <v>4156.76</v>
      </c>
      <c r="T86" s="42">
        <f t="shared" si="11"/>
        <v>4146.5600000000004</v>
      </c>
      <c r="U86" s="42">
        <f t="shared" si="11"/>
        <v>4144.8999999999996</v>
      </c>
      <c r="V86" s="42">
        <f t="shared" si="11"/>
        <v>4203.24</v>
      </c>
      <c r="W86" s="42">
        <f t="shared" si="11"/>
        <v>4202.87</v>
      </c>
      <c r="X86" s="42">
        <f t="shared" si="11"/>
        <v>4197.53</v>
      </c>
      <c r="Y86" s="42">
        <f t="shared" si="11"/>
        <v>4158.83</v>
      </c>
    </row>
    <row r="87" spans="1:25" x14ac:dyDescent="0.25">
      <c r="A87" s="41">
        <v>13</v>
      </c>
      <c r="B87" s="42">
        <f t="shared" si="12"/>
        <v>4174.18</v>
      </c>
      <c r="C87" s="42">
        <f t="shared" si="11"/>
        <v>4159.26</v>
      </c>
      <c r="D87" s="42">
        <f t="shared" si="11"/>
        <v>4161.53</v>
      </c>
      <c r="E87" s="42">
        <f t="shared" si="11"/>
        <v>4161.57</v>
      </c>
      <c r="F87" s="42">
        <f t="shared" si="11"/>
        <v>4164.91</v>
      </c>
      <c r="G87" s="42">
        <f t="shared" si="11"/>
        <v>4156.8999999999996</v>
      </c>
      <c r="H87" s="42">
        <f t="shared" si="11"/>
        <v>4156.24</v>
      </c>
      <c r="I87" s="42">
        <f t="shared" si="11"/>
        <v>4140.21</v>
      </c>
      <c r="J87" s="42">
        <f t="shared" si="11"/>
        <v>4136.3599999999997</v>
      </c>
      <c r="K87" s="42">
        <f t="shared" si="11"/>
        <v>4144.6400000000003</v>
      </c>
      <c r="L87" s="42">
        <f t="shared" si="11"/>
        <v>4153.62</v>
      </c>
      <c r="M87" s="42">
        <f t="shared" si="11"/>
        <v>4153.8100000000004</v>
      </c>
      <c r="N87" s="42">
        <f t="shared" si="11"/>
        <v>4150.49</v>
      </c>
      <c r="O87" s="42">
        <f t="shared" si="11"/>
        <v>4152.0600000000004</v>
      </c>
      <c r="P87" s="42">
        <f t="shared" si="11"/>
        <v>4159.9399999999996</v>
      </c>
      <c r="Q87" s="42">
        <f t="shared" si="11"/>
        <v>4159.26</v>
      </c>
      <c r="R87" s="42">
        <f t="shared" si="11"/>
        <v>4162.53</v>
      </c>
      <c r="S87" s="42">
        <f t="shared" si="11"/>
        <v>4159.8500000000004</v>
      </c>
      <c r="T87" s="42">
        <f t="shared" si="11"/>
        <v>4158.46</v>
      </c>
      <c r="U87" s="42">
        <f t="shared" si="11"/>
        <v>4156.45</v>
      </c>
      <c r="V87" s="42">
        <f t="shared" si="11"/>
        <v>4151.18</v>
      </c>
      <c r="W87" s="42">
        <f t="shared" si="11"/>
        <v>4168.6499999999996</v>
      </c>
      <c r="X87" s="42">
        <f t="shared" si="11"/>
        <v>4152.95</v>
      </c>
      <c r="Y87" s="42">
        <f t="shared" si="11"/>
        <v>4157.3999999999996</v>
      </c>
    </row>
    <row r="88" spans="1:25" x14ac:dyDescent="0.25">
      <c r="A88" s="41">
        <v>14</v>
      </c>
      <c r="B88" s="42">
        <f t="shared" si="12"/>
        <v>4155.22</v>
      </c>
      <c r="C88" s="42">
        <f t="shared" si="11"/>
        <v>4148.1899999999996</v>
      </c>
      <c r="D88" s="42">
        <f t="shared" si="11"/>
        <v>4146.67</v>
      </c>
      <c r="E88" s="42">
        <f t="shared" si="11"/>
        <v>4143.6099999999997</v>
      </c>
      <c r="F88" s="42">
        <f t="shared" si="11"/>
        <v>4147.18</v>
      </c>
      <c r="G88" s="42">
        <f t="shared" si="11"/>
        <v>4141.47</v>
      </c>
      <c r="H88" s="42">
        <f t="shared" si="11"/>
        <v>4144.3100000000004</v>
      </c>
      <c r="I88" s="42">
        <f t="shared" si="11"/>
        <v>4038.51</v>
      </c>
      <c r="J88" s="42">
        <f t="shared" si="11"/>
        <v>4026.13</v>
      </c>
      <c r="K88" s="42">
        <f t="shared" si="11"/>
        <v>4035.8</v>
      </c>
      <c r="L88" s="42">
        <f t="shared" si="11"/>
        <v>4038.99</v>
      </c>
      <c r="M88" s="42">
        <f t="shared" si="11"/>
        <v>4045.4</v>
      </c>
      <c r="N88" s="42">
        <f t="shared" si="11"/>
        <v>4044.44</v>
      </c>
      <c r="O88" s="42">
        <f t="shared" si="11"/>
        <v>4051.14</v>
      </c>
      <c r="P88" s="42">
        <f t="shared" si="11"/>
        <v>4053.61</v>
      </c>
      <c r="Q88" s="42">
        <f t="shared" si="11"/>
        <v>4041.2</v>
      </c>
      <c r="R88" s="42">
        <f t="shared" si="11"/>
        <v>4046.04</v>
      </c>
      <c r="S88" s="42">
        <f t="shared" si="11"/>
        <v>4038.3</v>
      </c>
      <c r="T88" s="42">
        <f t="shared" si="11"/>
        <v>4030.05</v>
      </c>
      <c r="U88" s="42">
        <f t="shared" si="11"/>
        <v>4026.21</v>
      </c>
      <c r="V88" s="42">
        <f t="shared" si="11"/>
        <v>4031.05</v>
      </c>
      <c r="W88" s="42">
        <f t="shared" si="11"/>
        <v>4033.67</v>
      </c>
      <c r="X88" s="42">
        <f t="shared" si="11"/>
        <v>4037.75</v>
      </c>
      <c r="Y88" s="42">
        <f t="shared" si="11"/>
        <v>4042.38</v>
      </c>
    </row>
    <row r="89" spans="1:25" x14ac:dyDescent="0.25">
      <c r="A89" s="41">
        <v>15</v>
      </c>
      <c r="B89" s="42">
        <f t="shared" si="12"/>
        <v>4041.62</v>
      </c>
      <c r="C89" s="42">
        <f t="shared" si="11"/>
        <v>4031.32</v>
      </c>
      <c r="D89" s="42">
        <f t="shared" si="11"/>
        <v>4031.88</v>
      </c>
      <c r="E89" s="42">
        <f t="shared" si="11"/>
        <v>4035.77</v>
      </c>
      <c r="F89" s="42">
        <f t="shared" si="11"/>
        <v>4031.34</v>
      </c>
      <c r="G89" s="42">
        <f t="shared" si="11"/>
        <v>4024.86</v>
      </c>
      <c r="H89" s="42">
        <f t="shared" si="11"/>
        <v>4025.93</v>
      </c>
      <c r="I89" s="42">
        <f t="shared" si="11"/>
        <v>4105.34</v>
      </c>
      <c r="J89" s="42">
        <f t="shared" si="11"/>
        <v>4104.16</v>
      </c>
      <c r="K89" s="42">
        <f t="shared" si="11"/>
        <v>4108.5200000000004</v>
      </c>
      <c r="L89" s="42">
        <f t="shared" si="11"/>
        <v>4113.3500000000004</v>
      </c>
      <c r="M89" s="42">
        <f t="shared" si="11"/>
        <v>4118.5200000000004</v>
      </c>
      <c r="N89" s="42">
        <f t="shared" si="11"/>
        <v>4118.95</v>
      </c>
      <c r="O89" s="42">
        <f t="shared" si="11"/>
        <v>4108.76</v>
      </c>
      <c r="P89" s="42">
        <f t="shared" si="11"/>
        <v>4115.93</v>
      </c>
      <c r="Q89" s="42">
        <f t="shared" si="11"/>
        <v>4114.4399999999996</v>
      </c>
      <c r="R89" s="42">
        <f t="shared" si="11"/>
        <v>4117.3100000000004</v>
      </c>
      <c r="S89" s="42">
        <f t="shared" si="11"/>
        <v>4115.54</v>
      </c>
      <c r="T89" s="42">
        <f t="shared" si="11"/>
        <v>4117.22</v>
      </c>
      <c r="U89" s="42">
        <f t="shared" si="11"/>
        <v>4113.74</v>
      </c>
      <c r="V89" s="42">
        <f t="shared" si="11"/>
        <v>4110.04</v>
      </c>
      <c r="W89" s="42">
        <f t="shared" si="11"/>
        <v>4122.1099999999997</v>
      </c>
      <c r="X89" s="42">
        <f t="shared" si="11"/>
        <v>4122.9399999999996</v>
      </c>
      <c r="Y89" s="42">
        <f t="shared" si="11"/>
        <v>4126.5</v>
      </c>
    </row>
    <row r="90" spans="1:25" x14ac:dyDescent="0.25">
      <c r="A90" s="41">
        <v>16</v>
      </c>
      <c r="B90" s="42">
        <f t="shared" si="12"/>
        <v>4124.87</v>
      </c>
      <c r="C90" s="42">
        <f t="shared" si="11"/>
        <v>4111.79</v>
      </c>
      <c r="D90" s="42">
        <f t="shared" si="11"/>
        <v>4113.3</v>
      </c>
      <c r="E90" s="42">
        <f t="shared" si="11"/>
        <v>4108.7700000000004</v>
      </c>
      <c r="F90" s="42">
        <f t="shared" si="11"/>
        <v>4111.0600000000004</v>
      </c>
      <c r="G90" s="42">
        <f t="shared" si="11"/>
        <v>4106.96</v>
      </c>
      <c r="H90" s="42">
        <f t="shared" si="11"/>
        <v>4111.46</v>
      </c>
      <c r="I90" s="42">
        <f t="shared" si="11"/>
        <v>3825.03</v>
      </c>
      <c r="J90" s="42">
        <f t="shared" si="11"/>
        <v>3825.7</v>
      </c>
      <c r="K90" s="42">
        <f t="shared" si="11"/>
        <v>3826.82</v>
      </c>
      <c r="L90" s="42">
        <f t="shared" si="11"/>
        <v>3828.93</v>
      </c>
      <c r="M90" s="42">
        <f t="shared" si="11"/>
        <v>3831.56</v>
      </c>
      <c r="N90" s="42">
        <f t="shared" si="11"/>
        <v>3829.53</v>
      </c>
      <c r="O90" s="42">
        <f t="shared" si="11"/>
        <v>3828.17</v>
      </c>
      <c r="P90" s="42">
        <f t="shared" si="11"/>
        <v>3829.31</v>
      </c>
      <c r="Q90" s="42">
        <f t="shared" si="11"/>
        <v>3847.36</v>
      </c>
      <c r="R90" s="42">
        <f t="shared" si="11"/>
        <v>3848.87</v>
      </c>
      <c r="S90" s="42">
        <f t="shared" si="11"/>
        <v>3832.52</v>
      </c>
      <c r="T90" s="42">
        <f t="shared" si="11"/>
        <v>3831.15</v>
      </c>
      <c r="U90" s="42">
        <f t="shared" si="11"/>
        <v>3827.05</v>
      </c>
      <c r="V90" s="42">
        <f t="shared" si="11"/>
        <v>3825.44</v>
      </c>
      <c r="W90" s="42">
        <f t="shared" si="11"/>
        <v>3833.86</v>
      </c>
      <c r="X90" s="42">
        <f t="shared" si="11"/>
        <v>3832.03</v>
      </c>
      <c r="Y90" s="42">
        <f t="shared" si="11"/>
        <v>3833.64</v>
      </c>
    </row>
    <row r="91" spans="1:25" x14ac:dyDescent="0.25">
      <c r="A91" s="41">
        <v>17</v>
      </c>
      <c r="B91" s="42">
        <f t="shared" si="12"/>
        <v>3832.86</v>
      </c>
      <c r="C91" s="42">
        <f t="shared" si="11"/>
        <v>3826.04</v>
      </c>
      <c r="D91" s="42">
        <f t="shared" si="11"/>
        <v>3828.23</v>
      </c>
      <c r="E91" s="42">
        <f t="shared" si="11"/>
        <v>3827.67</v>
      </c>
      <c r="F91" s="42">
        <f t="shared" si="11"/>
        <v>3828.59</v>
      </c>
      <c r="G91" s="42">
        <f t="shared" si="11"/>
        <v>3825.6</v>
      </c>
      <c r="H91" s="42">
        <f t="shared" si="11"/>
        <v>3826.12</v>
      </c>
      <c r="I91" s="42">
        <f t="shared" si="11"/>
        <v>4047.25</v>
      </c>
      <c r="J91" s="42">
        <f t="shared" si="11"/>
        <v>4046.06</v>
      </c>
      <c r="K91" s="42">
        <f t="shared" si="11"/>
        <v>4040.57</v>
      </c>
      <c r="L91" s="42">
        <f t="shared" si="11"/>
        <v>4051.67</v>
      </c>
      <c r="M91" s="42">
        <f t="shared" si="11"/>
        <v>4055.39</v>
      </c>
      <c r="N91" s="42">
        <f t="shared" si="11"/>
        <v>4185.42</v>
      </c>
      <c r="O91" s="42">
        <f t="shared" si="11"/>
        <v>4168.1400000000003</v>
      </c>
      <c r="P91" s="42">
        <f t="shared" si="11"/>
        <v>4051.88</v>
      </c>
      <c r="Q91" s="42">
        <f t="shared" si="11"/>
        <v>4146.5</v>
      </c>
      <c r="R91" s="42">
        <f t="shared" si="11"/>
        <v>4055.89</v>
      </c>
      <c r="S91" s="42">
        <f t="shared" si="11"/>
        <v>4054.44</v>
      </c>
      <c r="T91" s="42">
        <f t="shared" si="11"/>
        <v>4176.53</v>
      </c>
      <c r="U91" s="42">
        <f t="shared" si="11"/>
        <v>4206.2700000000004</v>
      </c>
      <c r="V91" s="42">
        <f t="shared" si="11"/>
        <v>4215.08</v>
      </c>
      <c r="W91" s="42">
        <f t="shared" si="11"/>
        <v>4218.67</v>
      </c>
      <c r="X91" s="42">
        <f t="shared" si="11"/>
        <v>4235.7</v>
      </c>
      <c r="Y91" s="42">
        <f t="shared" si="11"/>
        <v>4230.1400000000003</v>
      </c>
    </row>
    <row r="92" spans="1:25" x14ac:dyDescent="0.25">
      <c r="A92" s="41">
        <v>18</v>
      </c>
      <c r="B92" s="42">
        <f t="shared" si="12"/>
        <v>4216.6499999999996</v>
      </c>
      <c r="C92" s="42">
        <f t="shared" si="11"/>
        <v>4051.31</v>
      </c>
      <c r="D92" s="42">
        <f t="shared" si="11"/>
        <v>4055.73</v>
      </c>
      <c r="E92" s="42">
        <f t="shared" si="11"/>
        <v>4058.44</v>
      </c>
      <c r="F92" s="42">
        <f t="shared" si="11"/>
        <v>4053.17</v>
      </c>
      <c r="G92" s="42">
        <f t="shared" si="11"/>
        <v>4049.23</v>
      </c>
      <c r="H92" s="42">
        <f t="shared" si="11"/>
        <v>4049.32</v>
      </c>
      <c r="I92" s="42">
        <f t="shared" si="11"/>
        <v>4098.38</v>
      </c>
      <c r="J92" s="42">
        <f t="shared" si="11"/>
        <v>4097.83</v>
      </c>
      <c r="K92" s="42">
        <f t="shared" si="11"/>
        <v>4099.57</v>
      </c>
      <c r="L92" s="42">
        <f t="shared" si="11"/>
        <v>4105.9399999999996</v>
      </c>
      <c r="M92" s="42">
        <f t="shared" si="11"/>
        <v>4110.03</v>
      </c>
      <c r="N92" s="42">
        <f t="shared" si="11"/>
        <v>4109.3</v>
      </c>
      <c r="O92" s="42">
        <f t="shared" si="11"/>
        <v>4097.07</v>
      </c>
      <c r="P92" s="42">
        <f t="shared" si="11"/>
        <v>4105.25</v>
      </c>
      <c r="Q92" s="42">
        <f t="shared" si="11"/>
        <v>4106.08</v>
      </c>
      <c r="R92" s="42">
        <f t="shared" si="11"/>
        <v>4100.3500000000004</v>
      </c>
      <c r="S92" s="42">
        <f t="shared" si="11"/>
        <v>4099.72</v>
      </c>
      <c r="T92" s="42">
        <f t="shared" si="11"/>
        <v>4099.6099999999997</v>
      </c>
      <c r="U92" s="42">
        <f t="shared" si="11"/>
        <v>4105.2700000000004</v>
      </c>
      <c r="V92" s="42">
        <f t="shared" si="11"/>
        <v>4218.72</v>
      </c>
      <c r="W92" s="42">
        <f t="shared" si="11"/>
        <v>4214.24</v>
      </c>
      <c r="X92" s="42">
        <f t="shared" si="11"/>
        <v>4216.6899999999996</v>
      </c>
      <c r="Y92" s="42">
        <f t="shared" si="11"/>
        <v>4225.08</v>
      </c>
    </row>
    <row r="93" spans="1:25" x14ac:dyDescent="0.25">
      <c r="A93" s="41">
        <v>19</v>
      </c>
      <c r="B93" s="42">
        <f t="shared" si="12"/>
        <v>4111.04</v>
      </c>
      <c r="C93" s="42">
        <f t="shared" si="11"/>
        <v>4101.1000000000004</v>
      </c>
      <c r="D93" s="42">
        <f t="shared" si="11"/>
        <v>4098.92</v>
      </c>
      <c r="E93" s="42">
        <f t="shared" si="11"/>
        <v>4098.62</v>
      </c>
      <c r="F93" s="42">
        <f t="shared" si="11"/>
        <v>4098.74</v>
      </c>
      <c r="G93" s="42">
        <f t="shared" si="11"/>
        <v>4099.09</v>
      </c>
      <c r="H93" s="42">
        <f t="shared" si="11"/>
        <v>4100.28</v>
      </c>
      <c r="I93" s="42">
        <f t="shared" si="11"/>
        <v>4040.29</v>
      </c>
      <c r="J93" s="42">
        <f t="shared" si="11"/>
        <v>4040.74</v>
      </c>
      <c r="K93" s="42">
        <f t="shared" si="11"/>
        <v>4043.57</v>
      </c>
      <c r="L93" s="42">
        <f t="shared" si="11"/>
        <v>4047.73</v>
      </c>
      <c r="M93" s="42">
        <f t="shared" si="11"/>
        <v>4041.3</v>
      </c>
      <c r="N93" s="42">
        <f t="shared" si="11"/>
        <v>4049.07</v>
      </c>
      <c r="O93" s="42">
        <f t="shared" si="11"/>
        <v>4048.38</v>
      </c>
      <c r="P93" s="42">
        <f t="shared" si="11"/>
        <v>4046.91</v>
      </c>
      <c r="Q93" s="42">
        <f t="shared" si="11"/>
        <v>4036.51</v>
      </c>
      <c r="R93" s="42">
        <f t="shared" si="11"/>
        <v>4039.73</v>
      </c>
      <c r="S93" s="42">
        <f t="shared" si="11"/>
        <v>4040.96</v>
      </c>
      <c r="T93" s="42">
        <f t="shared" si="11"/>
        <v>4040.74</v>
      </c>
      <c r="U93" s="42">
        <f t="shared" si="11"/>
        <v>4036.92</v>
      </c>
      <c r="V93" s="42">
        <f t="shared" si="11"/>
        <v>4045.41</v>
      </c>
      <c r="W93" s="42">
        <f t="shared" si="11"/>
        <v>4042.74</v>
      </c>
      <c r="X93" s="42">
        <f t="shared" si="11"/>
        <v>4043.15</v>
      </c>
      <c r="Y93" s="42">
        <f t="shared" si="11"/>
        <v>4045.72</v>
      </c>
    </row>
    <row r="94" spans="1:25" x14ac:dyDescent="0.25">
      <c r="A94" s="41">
        <v>20</v>
      </c>
      <c r="B94" s="42">
        <f t="shared" si="12"/>
        <v>4035.52</v>
      </c>
      <c r="C94" s="42">
        <f t="shared" si="11"/>
        <v>4035.86</v>
      </c>
      <c r="D94" s="42">
        <f t="shared" si="11"/>
        <v>4029.04</v>
      </c>
      <c r="E94" s="42">
        <f t="shared" si="11"/>
        <v>4031.44</v>
      </c>
      <c r="F94" s="42">
        <f t="shared" si="11"/>
        <v>4028.21</v>
      </c>
      <c r="G94" s="42">
        <f t="shared" si="11"/>
        <v>4028.31</v>
      </c>
      <c r="H94" s="42">
        <f t="shared" si="11"/>
        <v>4032.53</v>
      </c>
      <c r="I94" s="42">
        <f t="shared" si="11"/>
        <v>4076.16</v>
      </c>
      <c r="J94" s="42">
        <f t="shared" si="11"/>
        <v>4077.51</v>
      </c>
      <c r="K94" s="42">
        <f t="shared" si="11"/>
        <v>4083.94</v>
      </c>
      <c r="L94" s="42">
        <f t="shared" si="11"/>
        <v>4078.86</v>
      </c>
      <c r="M94" s="42">
        <f t="shared" si="11"/>
        <v>4082.43</v>
      </c>
      <c r="N94" s="42">
        <f t="shared" si="11"/>
        <v>4080.55</v>
      </c>
      <c r="O94" s="42">
        <f t="shared" si="11"/>
        <v>4080.74</v>
      </c>
      <c r="P94" s="42">
        <f t="shared" si="11"/>
        <v>4084.02</v>
      </c>
      <c r="Q94" s="42">
        <f t="shared" si="11"/>
        <v>4085.14</v>
      </c>
      <c r="R94" s="42">
        <f t="shared" si="11"/>
        <v>4078.98</v>
      </c>
      <c r="S94" s="42">
        <f t="shared" si="11"/>
        <v>4079.18</v>
      </c>
      <c r="T94" s="42">
        <f t="shared" si="11"/>
        <v>4085.43</v>
      </c>
      <c r="U94" s="42">
        <f t="shared" si="11"/>
        <v>4084.11</v>
      </c>
      <c r="V94" s="42">
        <f t="shared" si="11"/>
        <v>4075.98</v>
      </c>
      <c r="W94" s="42">
        <f t="shared" si="11"/>
        <v>4079.65</v>
      </c>
      <c r="X94" s="42">
        <f t="shared" si="11"/>
        <v>4080.99</v>
      </c>
      <c r="Y94" s="42">
        <f t="shared" si="11"/>
        <v>4083.97</v>
      </c>
    </row>
    <row r="95" spans="1:25" x14ac:dyDescent="0.25">
      <c r="A95" s="41">
        <v>21</v>
      </c>
      <c r="B95" s="42">
        <f t="shared" si="12"/>
        <v>4082.15</v>
      </c>
      <c r="C95" s="42">
        <f t="shared" si="11"/>
        <v>4084.04</v>
      </c>
      <c r="D95" s="42">
        <f t="shared" si="11"/>
        <v>4084.08</v>
      </c>
      <c r="E95" s="42">
        <f t="shared" si="11"/>
        <v>4083.25</v>
      </c>
      <c r="F95" s="42">
        <f t="shared" si="11"/>
        <v>4080.22</v>
      </c>
      <c r="G95" s="42">
        <f t="shared" si="11"/>
        <v>4078.18</v>
      </c>
      <c r="H95" s="42">
        <f t="shared" si="11"/>
        <v>4078.94</v>
      </c>
      <c r="I95" s="42">
        <f t="shared" si="11"/>
        <v>4232.29</v>
      </c>
      <c r="J95" s="42">
        <f t="shared" si="11"/>
        <v>4226.12</v>
      </c>
      <c r="K95" s="42">
        <f t="shared" si="11"/>
        <v>4234.8100000000004</v>
      </c>
      <c r="L95" s="42">
        <f t="shared" si="11"/>
        <v>4227.32</v>
      </c>
      <c r="M95" s="42">
        <f t="shared" si="11"/>
        <v>4230.6899999999996</v>
      </c>
      <c r="N95" s="42">
        <f t="shared" si="11"/>
        <v>4237.59</v>
      </c>
      <c r="O95" s="42">
        <f t="shared" si="11"/>
        <v>4242.2299999999996</v>
      </c>
      <c r="P95" s="42">
        <f t="shared" si="11"/>
        <v>4240.6000000000004</v>
      </c>
      <c r="Q95" s="42">
        <f t="shared" si="11"/>
        <v>4242.1099999999997</v>
      </c>
      <c r="R95" s="42">
        <f t="shared" si="11"/>
        <v>4246.2</v>
      </c>
      <c r="S95" s="42">
        <f t="shared" si="11"/>
        <v>4247.71</v>
      </c>
      <c r="T95" s="42">
        <f t="shared" si="11"/>
        <v>4244.6099999999997</v>
      </c>
      <c r="U95" s="42">
        <f t="shared" si="11"/>
        <v>4242.82</v>
      </c>
      <c r="V95" s="42">
        <f t="shared" si="11"/>
        <v>4250.2700000000004</v>
      </c>
      <c r="W95" s="42">
        <f t="shared" si="11"/>
        <v>4246.6499999999996</v>
      </c>
      <c r="X95" s="42">
        <f t="shared" si="11"/>
        <v>4587.7</v>
      </c>
      <c r="Y95" s="42">
        <f t="shared" si="11"/>
        <v>4253.49</v>
      </c>
    </row>
    <row r="96" spans="1:25" x14ac:dyDescent="0.25">
      <c r="A96" s="41">
        <v>22</v>
      </c>
      <c r="B96" s="42">
        <f t="shared" si="12"/>
        <v>4249.18</v>
      </c>
      <c r="C96" s="42">
        <f t="shared" si="11"/>
        <v>4251.63</v>
      </c>
      <c r="D96" s="42">
        <f t="shared" si="11"/>
        <v>4248.16</v>
      </c>
      <c r="E96" s="42">
        <f t="shared" si="11"/>
        <v>4246.28</v>
      </c>
      <c r="F96" s="42">
        <f t="shared" si="11"/>
        <v>4245.78</v>
      </c>
      <c r="G96" s="42">
        <f t="shared" si="11"/>
        <v>4242.1499999999996</v>
      </c>
      <c r="H96" s="42">
        <f t="shared" si="11"/>
        <v>4241.34</v>
      </c>
      <c r="I96" s="42">
        <f t="shared" si="11"/>
        <v>3957.16</v>
      </c>
      <c r="J96" s="42">
        <f t="shared" si="11"/>
        <v>3956.6</v>
      </c>
      <c r="K96" s="42">
        <f t="shared" si="11"/>
        <v>3959.23</v>
      </c>
      <c r="L96" s="42">
        <f t="shared" si="11"/>
        <v>3960.33</v>
      </c>
      <c r="M96" s="42">
        <f t="shared" si="11"/>
        <v>3962.46</v>
      </c>
      <c r="N96" s="42">
        <f t="shared" si="11"/>
        <v>3962.75</v>
      </c>
      <c r="O96" s="42">
        <f t="shared" si="11"/>
        <v>3962.24</v>
      </c>
      <c r="P96" s="42">
        <f t="shared" si="11"/>
        <v>3955.79</v>
      </c>
      <c r="Q96" s="42">
        <f t="shared" si="11"/>
        <v>3959.4</v>
      </c>
      <c r="R96" s="42">
        <f t="shared" si="11"/>
        <v>3962.75</v>
      </c>
      <c r="S96" s="42">
        <f t="shared" ref="C96:Y104" si="13">ROUND(S239+$M$324+$M$325+S350,2)</f>
        <v>3961.97</v>
      </c>
      <c r="T96" s="42">
        <f t="shared" si="13"/>
        <v>3962.1</v>
      </c>
      <c r="U96" s="42">
        <f t="shared" si="13"/>
        <v>3959.44</v>
      </c>
      <c r="V96" s="42">
        <f t="shared" si="13"/>
        <v>3959.74</v>
      </c>
      <c r="W96" s="42">
        <f t="shared" si="13"/>
        <v>3962.78</v>
      </c>
      <c r="X96" s="42">
        <f t="shared" si="13"/>
        <v>3963.97</v>
      </c>
      <c r="Y96" s="42">
        <f t="shared" si="13"/>
        <v>3960.85</v>
      </c>
    </row>
    <row r="97" spans="1:25" x14ac:dyDescent="0.25">
      <c r="A97" s="41">
        <v>23</v>
      </c>
      <c r="B97" s="42">
        <f t="shared" si="12"/>
        <v>3957.5</v>
      </c>
      <c r="C97" s="42">
        <f t="shared" si="13"/>
        <v>3951.09</v>
      </c>
      <c r="D97" s="42">
        <f t="shared" si="13"/>
        <v>3946.72</v>
      </c>
      <c r="E97" s="42">
        <f t="shared" si="13"/>
        <v>3947.19</v>
      </c>
      <c r="F97" s="42">
        <f t="shared" si="13"/>
        <v>3952.62</v>
      </c>
      <c r="G97" s="42">
        <f t="shared" si="13"/>
        <v>3951.62</v>
      </c>
      <c r="H97" s="42">
        <f t="shared" si="13"/>
        <v>3952.14</v>
      </c>
      <c r="I97" s="42">
        <f t="shared" si="13"/>
        <v>3990.3</v>
      </c>
      <c r="J97" s="42">
        <f t="shared" si="13"/>
        <v>3989.76</v>
      </c>
      <c r="K97" s="42">
        <f t="shared" si="13"/>
        <v>3991.88</v>
      </c>
      <c r="L97" s="42">
        <f t="shared" si="13"/>
        <v>3993.16</v>
      </c>
      <c r="M97" s="42">
        <f t="shared" si="13"/>
        <v>3992.83</v>
      </c>
      <c r="N97" s="42">
        <f t="shared" si="13"/>
        <v>3989.93</v>
      </c>
      <c r="O97" s="42">
        <f t="shared" si="13"/>
        <v>3993.26</v>
      </c>
      <c r="P97" s="42">
        <f t="shared" si="13"/>
        <v>3999.05</v>
      </c>
      <c r="Q97" s="42">
        <f t="shared" si="13"/>
        <v>4001.02</v>
      </c>
      <c r="R97" s="42">
        <f t="shared" si="13"/>
        <v>3999.55</v>
      </c>
      <c r="S97" s="42">
        <f t="shared" si="13"/>
        <v>3999.65</v>
      </c>
      <c r="T97" s="42">
        <f t="shared" si="13"/>
        <v>4000.46</v>
      </c>
      <c r="U97" s="42">
        <f t="shared" si="13"/>
        <v>3999.27</v>
      </c>
      <c r="V97" s="42">
        <f t="shared" si="13"/>
        <v>3999.24</v>
      </c>
      <c r="W97" s="42">
        <f t="shared" si="13"/>
        <v>4003.96</v>
      </c>
      <c r="X97" s="42">
        <f t="shared" si="13"/>
        <v>4006.17</v>
      </c>
      <c r="Y97" s="42">
        <f t="shared" si="13"/>
        <v>4063.15</v>
      </c>
    </row>
    <row r="98" spans="1:25" x14ac:dyDescent="0.25">
      <c r="A98" s="41">
        <v>24</v>
      </c>
      <c r="B98" s="42">
        <f t="shared" si="12"/>
        <v>4014.31</v>
      </c>
      <c r="C98" s="42">
        <f t="shared" si="13"/>
        <v>4006.7</v>
      </c>
      <c r="D98" s="42">
        <f t="shared" si="13"/>
        <v>3996.9</v>
      </c>
      <c r="E98" s="42">
        <f t="shared" si="13"/>
        <v>3998.61</v>
      </c>
      <c r="F98" s="42">
        <f t="shared" si="13"/>
        <v>3997.46</v>
      </c>
      <c r="G98" s="42">
        <f t="shared" si="13"/>
        <v>3996.19</v>
      </c>
      <c r="H98" s="42">
        <f t="shared" si="13"/>
        <v>3995.89</v>
      </c>
      <c r="I98" s="42">
        <f t="shared" si="13"/>
        <v>4130.8999999999996</v>
      </c>
      <c r="J98" s="42">
        <f t="shared" si="13"/>
        <v>4125.84</v>
      </c>
      <c r="K98" s="42">
        <f t="shared" si="13"/>
        <v>4132.43</v>
      </c>
      <c r="L98" s="42">
        <f t="shared" si="13"/>
        <v>4141.49</v>
      </c>
      <c r="M98" s="42">
        <f t="shared" si="13"/>
        <v>4146.6400000000003</v>
      </c>
      <c r="N98" s="42">
        <f t="shared" si="13"/>
        <v>4149.0600000000004</v>
      </c>
      <c r="O98" s="42">
        <f t="shared" si="13"/>
        <v>4144.9799999999996</v>
      </c>
      <c r="P98" s="42">
        <f t="shared" si="13"/>
        <v>4141.37</v>
      </c>
      <c r="Q98" s="42">
        <f t="shared" si="13"/>
        <v>4148.62</v>
      </c>
      <c r="R98" s="42">
        <f t="shared" si="13"/>
        <v>4151.2299999999996</v>
      </c>
      <c r="S98" s="42">
        <f t="shared" si="13"/>
        <v>4146.3100000000004</v>
      </c>
      <c r="T98" s="42">
        <f t="shared" si="13"/>
        <v>4146.58</v>
      </c>
      <c r="U98" s="42">
        <f t="shared" si="13"/>
        <v>4143.01</v>
      </c>
      <c r="V98" s="42">
        <f t="shared" si="13"/>
        <v>4143.3500000000004</v>
      </c>
      <c r="W98" s="42">
        <f t="shared" si="13"/>
        <v>4150.51</v>
      </c>
      <c r="X98" s="42">
        <f t="shared" si="13"/>
        <v>4177.59</v>
      </c>
      <c r="Y98" s="42">
        <f t="shared" si="13"/>
        <v>4155.3100000000004</v>
      </c>
    </row>
    <row r="99" spans="1:25" x14ac:dyDescent="0.25">
      <c r="A99" s="41">
        <v>25</v>
      </c>
      <c r="B99" s="42">
        <f t="shared" si="12"/>
        <v>4156.0200000000004</v>
      </c>
      <c r="C99" s="42">
        <f t="shared" si="13"/>
        <v>4144.67</v>
      </c>
      <c r="D99" s="42">
        <f t="shared" si="13"/>
        <v>4138.8900000000003</v>
      </c>
      <c r="E99" s="42">
        <f t="shared" si="13"/>
        <v>4140.2299999999996</v>
      </c>
      <c r="F99" s="42">
        <f t="shared" si="13"/>
        <v>4135.59</v>
      </c>
      <c r="G99" s="42">
        <f t="shared" si="13"/>
        <v>4133.17</v>
      </c>
      <c r="H99" s="42">
        <f t="shared" si="13"/>
        <v>4134.87</v>
      </c>
      <c r="I99" s="42">
        <f t="shared" si="13"/>
        <v>4166.72</v>
      </c>
      <c r="J99" s="42">
        <f t="shared" si="13"/>
        <v>4164.6899999999996</v>
      </c>
      <c r="K99" s="42">
        <f t="shared" si="13"/>
        <v>4170.09</v>
      </c>
      <c r="L99" s="42">
        <f t="shared" si="13"/>
        <v>4172.72</v>
      </c>
      <c r="M99" s="42">
        <f t="shared" si="13"/>
        <v>4171.97</v>
      </c>
      <c r="N99" s="42">
        <f t="shared" si="13"/>
        <v>4173.1099999999997</v>
      </c>
      <c r="O99" s="42">
        <f t="shared" si="13"/>
        <v>4176.88</v>
      </c>
      <c r="P99" s="42">
        <f t="shared" si="13"/>
        <v>4176.8100000000004</v>
      </c>
      <c r="Q99" s="42">
        <f t="shared" si="13"/>
        <v>4176.46</v>
      </c>
      <c r="R99" s="42">
        <f t="shared" si="13"/>
        <v>4177.41</v>
      </c>
      <c r="S99" s="42">
        <f t="shared" si="13"/>
        <v>4174.0600000000004</v>
      </c>
      <c r="T99" s="42">
        <f t="shared" si="13"/>
        <v>4172.7299999999996</v>
      </c>
      <c r="U99" s="42">
        <f t="shared" si="13"/>
        <v>4168.3</v>
      </c>
      <c r="V99" s="42">
        <f t="shared" si="13"/>
        <v>4171.07</v>
      </c>
      <c r="W99" s="42">
        <f t="shared" si="13"/>
        <v>4176.6499999999996</v>
      </c>
      <c r="X99" s="42">
        <f t="shared" si="13"/>
        <v>4193.97</v>
      </c>
      <c r="Y99" s="42">
        <f t="shared" si="13"/>
        <v>4190.26</v>
      </c>
    </row>
    <row r="100" spans="1:25" x14ac:dyDescent="0.25">
      <c r="A100" s="41">
        <v>26</v>
      </c>
      <c r="B100" s="42">
        <f t="shared" si="12"/>
        <v>4184.24</v>
      </c>
      <c r="C100" s="42">
        <f t="shared" si="13"/>
        <v>4171.03</v>
      </c>
      <c r="D100" s="42">
        <f t="shared" si="13"/>
        <v>4171.42</v>
      </c>
      <c r="E100" s="42">
        <f t="shared" si="13"/>
        <v>4172.1099999999997</v>
      </c>
      <c r="F100" s="42">
        <f t="shared" si="13"/>
        <v>4173.67</v>
      </c>
      <c r="G100" s="42">
        <f t="shared" si="13"/>
        <v>4170.3999999999996</v>
      </c>
      <c r="H100" s="42">
        <f t="shared" si="13"/>
        <v>4172.9799999999996</v>
      </c>
      <c r="I100" s="42">
        <f t="shared" si="13"/>
        <v>4174.1099999999997</v>
      </c>
      <c r="J100" s="42">
        <f t="shared" si="13"/>
        <v>4172.6000000000004</v>
      </c>
      <c r="K100" s="42">
        <f t="shared" si="13"/>
        <v>4176.2700000000004</v>
      </c>
      <c r="L100" s="42">
        <f t="shared" si="13"/>
        <v>4181.3900000000003</v>
      </c>
      <c r="M100" s="42">
        <f t="shared" si="13"/>
        <v>4185.08</v>
      </c>
      <c r="N100" s="42">
        <f t="shared" si="13"/>
        <v>4191.88</v>
      </c>
      <c r="O100" s="42">
        <f t="shared" si="13"/>
        <v>4192.67</v>
      </c>
      <c r="P100" s="42">
        <f t="shared" si="13"/>
        <v>4188.1400000000003</v>
      </c>
      <c r="Q100" s="42">
        <f t="shared" si="13"/>
        <v>4191.4799999999996</v>
      </c>
      <c r="R100" s="42">
        <f t="shared" si="13"/>
        <v>4195.3999999999996</v>
      </c>
      <c r="S100" s="42">
        <f t="shared" si="13"/>
        <v>4212.1899999999996</v>
      </c>
      <c r="T100" s="42">
        <f t="shared" si="13"/>
        <v>4193.45</v>
      </c>
      <c r="U100" s="42">
        <f t="shared" si="13"/>
        <v>4189.28</v>
      </c>
      <c r="V100" s="42">
        <f t="shared" si="13"/>
        <v>4187.42</v>
      </c>
      <c r="W100" s="42">
        <f t="shared" si="13"/>
        <v>4195.3100000000004</v>
      </c>
      <c r="X100" s="42">
        <f t="shared" si="13"/>
        <v>4202.8900000000003</v>
      </c>
      <c r="Y100" s="42">
        <f t="shared" si="13"/>
        <v>4200.32</v>
      </c>
    </row>
    <row r="101" spans="1:25" x14ac:dyDescent="0.25">
      <c r="A101" s="41">
        <v>27</v>
      </c>
      <c r="B101" s="42">
        <f t="shared" si="12"/>
        <v>4199.4799999999996</v>
      </c>
      <c r="C101" s="42">
        <f t="shared" si="13"/>
        <v>4185.4399999999996</v>
      </c>
      <c r="D101" s="42">
        <f t="shared" si="13"/>
        <v>4172.88</v>
      </c>
      <c r="E101" s="42">
        <f t="shared" si="13"/>
        <v>4178.43</v>
      </c>
      <c r="F101" s="42">
        <f t="shared" si="13"/>
        <v>4175.0600000000004</v>
      </c>
      <c r="G101" s="42">
        <f t="shared" si="13"/>
        <v>4175.18</v>
      </c>
      <c r="H101" s="42">
        <f t="shared" si="13"/>
        <v>4169.84</v>
      </c>
      <c r="I101" s="42">
        <f t="shared" si="13"/>
        <v>4072.89</v>
      </c>
      <c r="J101" s="42">
        <f t="shared" si="13"/>
        <v>4072.54</v>
      </c>
      <c r="K101" s="42">
        <f t="shared" si="13"/>
        <v>4078.03</v>
      </c>
      <c r="L101" s="42">
        <f t="shared" si="13"/>
        <v>4083.18</v>
      </c>
      <c r="M101" s="42">
        <f t="shared" si="13"/>
        <v>4086.4</v>
      </c>
      <c r="N101" s="42">
        <f t="shared" si="13"/>
        <v>4089.73</v>
      </c>
      <c r="O101" s="42">
        <f t="shared" si="13"/>
        <v>4081.91</v>
      </c>
      <c r="P101" s="42">
        <f t="shared" si="13"/>
        <v>4089.18</v>
      </c>
      <c r="Q101" s="42">
        <f t="shared" si="13"/>
        <v>4080.13</v>
      </c>
      <c r="R101" s="42">
        <f t="shared" si="13"/>
        <v>4083.88</v>
      </c>
      <c r="S101" s="42">
        <f t="shared" si="13"/>
        <v>4083.76</v>
      </c>
      <c r="T101" s="42">
        <f t="shared" si="13"/>
        <v>4086.78</v>
      </c>
      <c r="U101" s="42">
        <f t="shared" si="13"/>
        <v>4069.83</v>
      </c>
      <c r="V101" s="42">
        <f t="shared" si="13"/>
        <v>4079.45</v>
      </c>
      <c r="W101" s="42">
        <f t="shared" si="13"/>
        <v>4086.15</v>
      </c>
      <c r="X101" s="42">
        <f t="shared" si="13"/>
        <v>4092.42</v>
      </c>
      <c r="Y101" s="42">
        <f t="shared" si="13"/>
        <v>4095.15</v>
      </c>
    </row>
    <row r="102" spans="1:25" x14ac:dyDescent="0.25">
      <c r="A102" s="41">
        <v>28</v>
      </c>
      <c r="B102" s="42">
        <f t="shared" si="12"/>
        <v>4091.65</v>
      </c>
      <c r="C102" s="42">
        <f t="shared" si="13"/>
        <v>4081.76</v>
      </c>
      <c r="D102" s="42">
        <f t="shared" si="13"/>
        <v>4081.57</v>
      </c>
      <c r="E102" s="42">
        <f t="shared" si="13"/>
        <v>4082.25</v>
      </c>
      <c r="F102" s="42">
        <f t="shared" si="13"/>
        <v>4081.48</v>
      </c>
      <c r="G102" s="42">
        <f t="shared" si="13"/>
        <v>4081.88</v>
      </c>
      <c r="H102" s="42">
        <f t="shared" si="13"/>
        <v>4081.28</v>
      </c>
      <c r="I102" s="42">
        <f t="shared" si="13"/>
        <v>4045.24</v>
      </c>
      <c r="J102" s="42">
        <f t="shared" si="13"/>
        <v>4044.17</v>
      </c>
      <c r="K102" s="42">
        <f t="shared" si="13"/>
        <v>4050.15</v>
      </c>
      <c r="L102" s="42">
        <f t="shared" si="13"/>
        <v>4054.12</v>
      </c>
      <c r="M102" s="42">
        <f t="shared" si="13"/>
        <v>4054.31</v>
      </c>
      <c r="N102" s="42">
        <f t="shared" si="13"/>
        <v>4058.18</v>
      </c>
      <c r="O102" s="42">
        <f t="shared" si="13"/>
        <v>4053.55</v>
      </c>
      <c r="P102" s="42">
        <f t="shared" si="13"/>
        <v>4063.05</v>
      </c>
      <c r="Q102" s="42">
        <f t="shared" si="13"/>
        <v>4061.41</v>
      </c>
      <c r="R102" s="42">
        <f t="shared" si="13"/>
        <v>4065.77</v>
      </c>
      <c r="S102" s="42">
        <f t="shared" si="13"/>
        <v>4062.36</v>
      </c>
      <c r="T102" s="42">
        <f t="shared" si="13"/>
        <v>4062.41</v>
      </c>
      <c r="U102" s="42">
        <f t="shared" si="13"/>
        <v>4055.69</v>
      </c>
      <c r="V102" s="42">
        <f t="shared" si="13"/>
        <v>4057.85</v>
      </c>
      <c r="W102" s="42">
        <f t="shared" si="13"/>
        <v>4060.62</v>
      </c>
      <c r="X102" s="42">
        <f t="shared" si="13"/>
        <v>4065.62</v>
      </c>
      <c r="Y102" s="42">
        <f t="shared" si="13"/>
        <v>4067.18</v>
      </c>
    </row>
    <row r="103" spans="1:25" x14ac:dyDescent="0.25">
      <c r="A103" s="41">
        <v>29</v>
      </c>
      <c r="B103" s="42">
        <f t="shared" si="12"/>
        <v>4067.54</v>
      </c>
      <c r="C103" s="42">
        <f t="shared" si="13"/>
        <v>4055.71</v>
      </c>
      <c r="D103" s="42">
        <f t="shared" si="13"/>
        <v>4054.77</v>
      </c>
      <c r="E103" s="42">
        <f t="shared" si="13"/>
        <v>4052.02</v>
      </c>
      <c r="F103" s="42">
        <f t="shared" si="13"/>
        <v>4050.66</v>
      </c>
      <c r="G103" s="42">
        <f t="shared" si="13"/>
        <v>4050.23</v>
      </c>
      <c r="H103" s="42">
        <f t="shared" si="13"/>
        <v>4048.83</v>
      </c>
      <c r="I103" s="42">
        <f t="shared" si="13"/>
        <v>4000.54</v>
      </c>
      <c r="J103" s="42">
        <f t="shared" si="13"/>
        <v>3999.39</v>
      </c>
      <c r="K103" s="42">
        <f t="shared" si="13"/>
        <v>4007.67</v>
      </c>
      <c r="L103" s="42">
        <f t="shared" si="13"/>
        <v>4013.23</v>
      </c>
      <c r="M103" s="42">
        <f t="shared" si="13"/>
        <v>4014.57</v>
      </c>
      <c r="N103" s="42">
        <f t="shared" si="13"/>
        <v>4016.15</v>
      </c>
      <c r="O103" s="42">
        <f t="shared" si="13"/>
        <v>4011.95</v>
      </c>
      <c r="P103" s="42">
        <f t="shared" si="13"/>
        <v>4022.57</v>
      </c>
      <c r="Q103" s="42">
        <f t="shared" si="13"/>
        <v>4014.16</v>
      </c>
      <c r="R103" s="42">
        <f t="shared" si="13"/>
        <v>4017.99</v>
      </c>
      <c r="S103" s="42">
        <f t="shared" si="13"/>
        <v>4015.29</v>
      </c>
      <c r="T103" s="42">
        <f t="shared" si="13"/>
        <v>4014.79</v>
      </c>
      <c r="U103" s="42">
        <f t="shared" si="13"/>
        <v>4006.65</v>
      </c>
      <c r="V103" s="42">
        <f t="shared" si="13"/>
        <v>4005.71</v>
      </c>
      <c r="W103" s="42">
        <f t="shared" si="13"/>
        <v>4033.43</v>
      </c>
      <c r="X103" s="42">
        <f t="shared" si="13"/>
        <v>4290.3900000000003</v>
      </c>
      <c r="Y103" s="42">
        <f t="shared" si="13"/>
        <v>4094.32</v>
      </c>
    </row>
    <row r="104" spans="1:25" x14ac:dyDescent="0.25">
      <c r="A104" s="41">
        <v>30</v>
      </c>
      <c r="B104" s="42">
        <f t="shared" si="12"/>
        <v>4013.75</v>
      </c>
      <c r="C104" s="42">
        <f t="shared" si="12"/>
        <v>4004.97</v>
      </c>
      <c r="D104" s="42">
        <f t="shared" si="12"/>
        <v>4004.87</v>
      </c>
      <c r="E104" s="42">
        <f t="shared" si="12"/>
        <v>4004.68</v>
      </c>
      <c r="F104" s="42">
        <f t="shared" si="12"/>
        <v>4001.66</v>
      </c>
      <c r="G104" s="42">
        <f t="shared" si="12"/>
        <v>3998.5</v>
      </c>
      <c r="H104" s="42">
        <f t="shared" si="12"/>
        <v>4002.69</v>
      </c>
      <c r="I104" s="42">
        <f t="shared" si="12"/>
        <v>4034.52</v>
      </c>
      <c r="J104" s="42">
        <f t="shared" si="12"/>
        <v>4032.15</v>
      </c>
      <c r="K104" s="42">
        <f t="shared" si="12"/>
        <v>4040.07</v>
      </c>
      <c r="L104" s="42">
        <f t="shared" si="12"/>
        <v>4045.67</v>
      </c>
      <c r="M104" s="42">
        <f t="shared" si="12"/>
        <v>4051.39</v>
      </c>
      <c r="N104" s="42">
        <f t="shared" si="12"/>
        <v>4265.3599999999997</v>
      </c>
      <c r="O104" s="42">
        <f t="shared" si="12"/>
        <v>4307.9799999999996</v>
      </c>
      <c r="P104" s="42">
        <f t="shared" si="12"/>
        <v>4284.3100000000004</v>
      </c>
      <c r="Q104" s="42">
        <f t="shared" si="12"/>
        <v>4283.43</v>
      </c>
      <c r="R104" s="42">
        <f t="shared" si="13"/>
        <v>4474.05</v>
      </c>
      <c r="S104" s="42">
        <f t="shared" si="13"/>
        <v>4528.6899999999996</v>
      </c>
      <c r="T104" s="42">
        <f t="shared" si="13"/>
        <v>4308.7299999999996</v>
      </c>
      <c r="U104" s="42">
        <f t="shared" si="13"/>
        <v>4302.76</v>
      </c>
      <c r="V104" s="42">
        <f t="shared" si="13"/>
        <v>4042.54</v>
      </c>
      <c r="W104" s="42">
        <f t="shared" si="13"/>
        <v>4048.33</v>
      </c>
      <c r="X104" s="42">
        <f t="shared" si="13"/>
        <v>4338.99</v>
      </c>
      <c r="Y104" s="42">
        <f t="shared" si="13"/>
        <v>4178.6400000000003</v>
      </c>
    </row>
    <row r="105" spans="1:25" outlineLevel="1" x14ac:dyDescent="0.25">
      <c r="A105" s="41">
        <v>31</v>
      </c>
      <c r="B105" s="42">
        <f t="shared" ref="B105:Y105" si="14">ROUND(B248+$M$324+$M$325+B359,2)</f>
        <v>4041.29</v>
      </c>
      <c r="C105" s="42">
        <f t="shared" si="14"/>
        <v>4036.88</v>
      </c>
      <c r="D105" s="42">
        <f t="shared" si="14"/>
        <v>4079.51</v>
      </c>
      <c r="E105" s="42">
        <f t="shared" si="14"/>
        <v>4062.26</v>
      </c>
      <c r="F105" s="42">
        <f t="shared" si="14"/>
        <v>4063.57</v>
      </c>
      <c r="G105" s="42">
        <f t="shared" si="14"/>
        <v>4057.48</v>
      </c>
      <c r="H105" s="42">
        <f t="shared" si="14"/>
        <v>4063.48</v>
      </c>
      <c r="I105" s="42">
        <f t="shared" si="14"/>
        <v>4084.15</v>
      </c>
      <c r="J105" s="42">
        <f t="shared" si="14"/>
        <v>4087.21</v>
      </c>
      <c r="K105" s="42">
        <f t="shared" si="14"/>
        <v>4095.59</v>
      </c>
      <c r="L105" s="42">
        <f t="shared" si="14"/>
        <v>4079.37</v>
      </c>
      <c r="M105" s="42">
        <f t="shared" si="14"/>
        <v>4078.95</v>
      </c>
      <c r="N105" s="42">
        <f t="shared" si="14"/>
        <v>4212.3900000000003</v>
      </c>
      <c r="O105" s="42">
        <f t="shared" si="14"/>
        <v>4277.03</v>
      </c>
      <c r="P105" s="42">
        <f t="shared" si="14"/>
        <v>4269.3599999999997</v>
      </c>
      <c r="Q105" s="42">
        <f t="shared" si="14"/>
        <v>4264.6000000000004</v>
      </c>
      <c r="R105" s="42">
        <f t="shared" si="14"/>
        <v>4256.13</v>
      </c>
      <c r="S105" s="42">
        <f t="shared" si="14"/>
        <v>4391.28</v>
      </c>
      <c r="T105" s="42">
        <f t="shared" si="14"/>
        <v>4391.76</v>
      </c>
      <c r="U105" s="42">
        <f t="shared" si="14"/>
        <v>4265.99</v>
      </c>
      <c r="V105" s="42">
        <f t="shared" si="14"/>
        <v>4072.16</v>
      </c>
      <c r="W105" s="42">
        <f t="shared" si="14"/>
        <v>4085.25</v>
      </c>
      <c r="X105" s="42">
        <f t="shared" si="14"/>
        <v>4094.4</v>
      </c>
      <c r="Y105" s="42">
        <f t="shared" si="14"/>
        <v>4099.01</v>
      </c>
    </row>
    <row r="107" spans="1:25" ht="18.75" x14ac:dyDescent="0.25">
      <c r="A107" s="189" t="s">
        <v>0</v>
      </c>
      <c r="B107" s="190" t="s">
        <v>76</v>
      </c>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row>
    <row r="108" spans="1:25" x14ac:dyDescent="0.25">
      <c r="A108" s="189"/>
      <c r="B108" s="40" t="s">
        <v>50</v>
      </c>
      <c r="C108" s="40" t="s">
        <v>51</v>
      </c>
      <c r="D108" s="40" t="s">
        <v>52</v>
      </c>
      <c r="E108" s="40" t="s">
        <v>53</v>
      </c>
      <c r="F108" s="40" t="s">
        <v>54</v>
      </c>
      <c r="G108" s="40" t="s">
        <v>55</v>
      </c>
      <c r="H108" s="40" t="s">
        <v>56</v>
      </c>
      <c r="I108" s="40" t="s">
        <v>57</v>
      </c>
      <c r="J108" s="40" t="s">
        <v>58</v>
      </c>
      <c r="K108" s="40" t="s">
        <v>59</v>
      </c>
      <c r="L108" s="40" t="s">
        <v>60</v>
      </c>
      <c r="M108" s="40" t="s">
        <v>61</v>
      </c>
      <c r="N108" s="40" t="s">
        <v>62</v>
      </c>
      <c r="O108" s="40" t="s">
        <v>63</v>
      </c>
      <c r="P108" s="40" t="s">
        <v>64</v>
      </c>
      <c r="Q108" s="40" t="s">
        <v>65</v>
      </c>
      <c r="R108" s="40" t="s">
        <v>66</v>
      </c>
      <c r="S108" s="40" t="s">
        <v>67</v>
      </c>
      <c r="T108" s="40" t="s">
        <v>68</v>
      </c>
      <c r="U108" s="40" t="s">
        <v>69</v>
      </c>
      <c r="V108" s="40" t="s">
        <v>70</v>
      </c>
      <c r="W108" s="40" t="s">
        <v>71</v>
      </c>
      <c r="X108" s="40" t="s">
        <v>72</v>
      </c>
      <c r="Y108" s="40" t="s">
        <v>73</v>
      </c>
    </row>
    <row r="109" spans="1:25" x14ac:dyDescent="0.25">
      <c r="A109" s="41">
        <v>1</v>
      </c>
      <c r="B109" s="42">
        <f t="shared" ref="B109:Y119" si="15">ROUND(B218+$N$324+$N$325+B329,2)</f>
        <v>3969.45</v>
      </c>
      <c r="C109" s="42">
        <f t="shared" si="15"/>
        <v>3945.39</v>
      </c>
      <c r="D109" s="42">
        <f t="shared" si="15"/>
        <v>3945.74</v>
      </c>
      <c r="E109" s="42">
        <f t="shared" si="15"/>
        <v>3946.34</v>
      </c>
      <c r="F109" s="42">
        <f t="shared" si="15"/>
        <v>3944.46</v>
      </c>
      <c r="G109" s="42">
        <f t="shared" si="15"/>
        <v>3944.66</v>
      </c>
      <c r="H109" s="42">
        <f t="shared" si="15"/>
        <v>3943.5</v>
      </c>
      <c r="I109" s="42">
        <f t="shared" si="15"/>
        <v>3718.24</v>
      </c>
      <c r="J109" s="42">
        <f t="shared" si="15"/>
        <v>3715.61</v>
      </c>
      <c r="K109" s="42">
        <f t="shared" si="15"/>
        <v>3717.85</v>
      </c>
      <c r="L109" s="42">
        <f t="shared" si="15"/>
        <v>3719.56</v>
      </c>
      <c r="M109" s="42">
        <f t="shared" si="15"/>
        <v>3729.34</v>
      </c>
      <c r="N109" s="42">
        <f t="shared" si="15"/>
        <v>3734.34</v>
      </c>
      <c r="O109" s="42">
        <f t="shared" si="15"/>
        <v>3733.46</v>
      </c>
      <c r="P109" s="42">
        <f t="shared" si="15"/>
        <v>3734.25</v>
      </c>
      <c r="Q109" s="42">
        <f t="shared" si="15"/>
        <v>3734.16</v>
      </c>
      <c r="R109" s="42">
        <f t="shared" si="15"/>
        <v>3736.02</v>
      </c>
      <c r="S109" s="42">
        <f t="shared" si="15"/>
        <v>3734.41</v>
      </c>
      <c r="T109" s="42">
        <f t="shared" si="15"/>
        <v>3733.92</v>
      </c>
      <c r="U109" s="42">
        <f t="shared" si="15"/>
        <v>3729.86</v>
      </c>
      <c r="V109" s="42">
        <f t="shared" si="15"/>
        <v>3725.99</v>
      </c>
      <c r="W109" s="42">
        <f t="shared" si="15"/>
        <v>3733.05</v>
      </c>
      <c r="X109" s="42">
        <f t="shared" si="15"/>
        <v>3734.89</v>
      </c>
      <c r="Y109" s="42">
        <f t="shared" si="15"/>
        <v>3734.47</v>
      </c>
    </row>
    <row r="110" spans="1:25" x14ac:dyDescent="0.25">
      <c r="A110" s="41">
        <v>2</v>
      </c>
      <c r="B110" s="42">
        <f t="shared" si="15"/>
        <v>3736</v>
      </c>
      <c r="C110" s="42">
        <f t="shared" si="15"/>
        <v>3733.37</v>
      </c>
      <c r="D110" s="42">
        <f t="shared" si="15"/>
        <v>3720.08</v>
      </c>
      <c r="E110" s="42">
        <f t="shared" si="15"/>
        <v>3721.16</v>
      </c>
      <c r="F110" s="42">
        <f t="shared" si="15"/>
        <v>3719.43</v>
      </c>
      <c r="G110" s="42">
        <f t="shared" si="15"/>
        <v>3718.77</v>
      </c>
      <c r="H110" s="42">
        <f t="shared" si="15"/>
        <v>3720.07</v>
      </c>
      <c r="I110" s="42">
        <f t="shared" si="15"/>
        <v>4075.39</v>
      </c>
      <c r="J110" s="42">
        <f t="shared" si="15"/>
        <v>4075.95</v>
      </c>
      <c r="K110" s="42">
        <f t="shared" si="15"/>
        <v>4080.16</v>
      </c>
      <c r="L110" s="42">
        <f t="shared" si="15"/>
        <v>4082.21</v>
      </c>
      <c r="M110" s="42">
        <f t="shared" si="15"/>
        <v>4086.6</v>
      </c>
      <c r="N110" s="42">
        <f t="shared" si="15"/>
        <v>4096.58</v>
      </c>
      <c r="O110" s="42">
        <f t="shared" si="15"/>
        <v>4088.18</v>
      </c>
      <c r="P110" s="42">
        <f t="shared" si="15"/>
        <v>4084.3</v>
      </c>
      <c r="Q110" s="42">
        <f t="shared" si="15"/>
        <v>4087.38</v>
      </c>
      <c r="R110" s="42">
        <f t="shared" si="15"/>
        <v>4090.58</v>
      </c>
      <c r="S110" s="42">
        <f t="shared" si="15"/>
        <v>4114.5600000000004</v>
      </c>
      <c r="T110" s="42">
        <f t="shared" si="15"/>
        <v>4105.09</v>
      </c>
      <c r="U110" s="42">
        <f t="shared" si="15"/>
        <v>4090.47</v>
      </c>
      <c r="V110" s="42">
        <f t="shared" si="15"/>
        <v>4087.33</v>
      </c>
      <c r="W110" s="42">
        <f t="shared" si="15"/>
        <v>4090.84</v>
      </c>
      <c r="X110" s="42">
        <f t="shared" si="15"/>
        <v>4092.98</v>
      </c>
      <c r="Y110" s="42">
        <f t="shared" si="15"/>
        <v>4091.34</v>
      </c>
    </row>
    <row r="111" spans="1:25" x14ac:dyDescent="0.25">
      <c r="A111" s="41">
        <v>3</v>
      </c>
      <c r="B111" s="42">
        <f t="shared" si="15"/>
        <v>4090.12</v>
      </c>
      <c r="C111" s="42">
        <f t="shared" si="15"/>
        <v>4086.72</v>
      </c>
      <c r="D111" s="42">
        <f t="shared" si="15"/>
        <v>4085.34</v>
      </c>
      <c r="E111" s="42">
        <f t="shared" si="15"/>
        <v>4086.37</v>
      </c>
      <c r="F111" s="42">
        <f t="shared" si="15"/>
        <v>4085.99</v>
      </c>
      <c r="G111" s="42">
        <f t="shared" si="15"/>
        <v>4081.78</v>
      </c>
      <c r="H111" s="42">
        <f t="shared" si="15"/>
        <v>4067.85</v>
      </c>
      <c r="I111" s="42">
        <f t="shared" si="15"/>
        <v>3999.42</v>
      </c>
      <c r="J111" s="42">
        <f t="shared" si="15"/>
        <v>3989.29</v>
      </c>
      <c r="K111" s="42">
        <f t="shared" si="15"/>
        <v>4004.42</v>
      </c>
      <c r="L111" s="42">
        <f t="shared" si="15"/>
        <v>4009.95</v>
      </c>
      <c r="M111" s="42">
        <f t="shared" si="15"/>
        <v>4007.78</v>
      </c>
      <c r="N111" s="42">
        <f t="shared" si="15"/>
        <v>4012.18</v>
      </c>
      <c r="O111" s="42">
        <f t="shared" si="15"/>
        <v>4011.65</v>
      </c>
      <c r="P111" s="42">
        <f t="shared" si="15"/>
        <v>4020.63</v>
      </c>
      <c r="Q111" s="42">
        <f t="shared" si="15"/>
        <v>4026.85</v>
      </c>
      <c r="R111" s="42">
        <f t="shared" si="15"/>
        <v>4028.77</v>
      </c>
      <c r="S111" s="42">
        <f t="shared" si="15"/>
        <v>4024.71</v>
      </c>
      <c r="T111" s="42">
        <f t="shared" si="15"/>
        <v>4026.96</v>
      </c>
      <c r="U111" s="42">
        <f t="shared" si="15"/>
        <v>4030.16</v>
      </c>
      <c r="V111" s="42">
        <f t="shared" si="15"/>
        <v>4021.68</v>
      </c>
      <c r="W111" s="42">
        <f t="shared" si="15"/>
        <v>4026.11</v>
      </c>
      <c r="X111" s="42">
        <f t="shared" si="15"/>
        <v>4029.28</v>
      </c>
      <c r="Y111" s="42">
        <f t="shared" si="15"/>
        <v>4014.42</v>
      </c>
    </row>
    <row r="112" spans="1:25" x14ac:dyDescent="0.25">
      <c r="A112" s="41">
        <v>4</v>
      </c>
      <c r="B112" s="42">
        <f t="shared" si="15"/>
        <v>4018.76</v>
      </c>
      <c r="C112" s="42">
        <f t="shared" si="15"/>
        <v>4011.27</v>
      </c>
      <c r="D112" s="42">
        <f t="shared" si="15"/>
        <v>4009.13</v>
      </c>
      <c r="E112" s="42">
        <f t="shared" si="15"/>
        <v>4009.23</v>
      </c>
      <c r="F112" s="42">
        <f t="shared" si="15"/>
        <v>4007.5</v>
      </c>
      <c r="G112" s="42">
        <f t="shared" si="15"/>
        <v>4005.21</v>
      </c>
      <c r="H112" s="42">
        <f t="shared" si="15"/>
        <v>4007.3</v>
      </c>
      <c r="I112" s="42">
        <f t="shared" si="15"/>
        <v>4054.92</v>
      </c>
      <c r="J112" s="42">
        <f t="shared" si="15"/>
        <v>4052.81</v>
      </c>
      <c r="K112" s="42">
        <f t="shared" si="15"/>
        <v>4057.76</v>
      </c>
      <c r="L112" s="42">
        <f t="shared" si="15"/>
        <v>4040.39</v>
      </c>
      <c r="M112" s="42">
        <f t="shared" si="15"/>
        <v>4066.5</v>
      </c>
      <c r="N112" s="42">
        <f t="shared" si="15"/>
        <v>4069.22</v>
      </c>
      <c r="O112" s="42">
        <f t="shared" si="15"/>
        <v>4067.86</v>
      </c>
      <c r="P112" s="42">
        <f t="shared" si="15"/>
        <v>4081.57</v>
      </c>
      <c r="Q112" s="42">
        <f t="shared" si="15"/>
        <v>4090.55</v>
      </c>
      <c r="R112" s="42">
        <f t="shared" si="15"/>
        <v>4092.54</v>
      </c>
      <c r="S112" s="42">
        <f t="shared" si="15"/>
        <v>4092.33</v>
      </c>
      <c r="T112" s="42">
        <f t="shared" si="15"/>
        <v>4093.72</v>
      </c>
      <c r="U112" s="42">
        <f t="shared" si="15"/>
        <v>4089.63</v>
      </c>
      <c r="V112" s="42">
        <f t="shared" si="15"/>
        <v>4087.04</v>
      </c>
      <c r="W112" s="42">
        <f t="shared" si="15"/>
        <v>4070.99</v>
      </c>
      <c r="X112" s="42">
        <f t="shared" si="15"/>
        <v>4072.38</v>
      </c>
      <c r="Y112" s="42">
        <f t="shared" si="15"/>
        <v>4072.77</v>
      </c>
    </row>
    <row r="113" spans="1:25" x14ac:dyDescent="0.25">
      <c r="A113" s="41">
        <v>5</v>
      </c>
      <c r="B113" s="42">
        <f t="shared" si="15"/>
        <v>4076.68</v>
      </c>
      <c r="C113" s="42">
        <f t="shared" si="15"/>
        <v>4069.42</v>
      </c>
      <c r="D113" s="42">
        <f t="shared" si="15"/>
        <v>4079.28</v>
      </c>
      <c r="E113" s="42">
        <f t="shared" si="15"/>
        <v>4081.89</v>
      </c>
      <c r="F113" s="42">
        <f t="shared" si="15"/>
        <v>4080.66</v>
      </c>
      <c r="G113" s="42">
        <f t="shared" si="15"/>
        <v>4078.31</v>
      </c>
      <c r="H113" s="42">
        <f t="shared" si="15"/>
        <v>4078.96</v>
      </c>
      <c r="I113" s="42">
        <f t="shared" si="15"/>
        <v>4043.05</v>
      </c>
      <c r="J113" s="42">
        <f t="shared" si="15"/>
        <v>4040.84</v>
      </c>
      <c r="K113" s="42">
        <f t="shared" si="15"/>
        <v>4047.94</v>
      </c>
      <c r="L113" s="42">
        <f t="shared" si="15"/>
        <v>4031.48</v>
      </c>
      <c r="M113" s="42">
        <f t="shared" si="15"/>
        <v>4037.28</v>
      </c>
      <c r="N113" s="42">
        <f t="shared" si="15"/>
        <v>4038.7</v>
      </c>
      <c r="O113" s="42">
        <f t="shared" si="15"/>
        <v>4040.27</v>
      </c>
      <c r="P113" s="42">
        <f t="shared" si="15"/>
        <v>4039.07</v>
      </c>
      <c r="Q113" s="42">
        <f t="shared" si="15"/>
        <v>4043.72</v>
      </c>
      <c r="R113" s="42">
        <f t="shared" si="15"/>
        <v>4040.19</v>
      </c>
      <c r="S113" s="42">
        <f t="shared" si="15"/>
        <v>4040.31</v>
      </c>
      <c r="T113" s="42">
        <f t="shared" si="15"/>
        <v>4043.79</v>
      </c>
      <c r="U113" s="42">
        <f t="shared" si="15"/>
        <v>4040.46</v>
      </c>
      <c r="V113" s="42">
        <f t="shared" si="15"/>
        <v>4036.58</v>
      </c>
      <c r="W113" s="42">
        <f t="shared" si="15"/>
        <v>4042.92</v>
      </c>
      <c r="X113" s="42">
        <f t="shared" si="15"/>
        <v>4045.11</v>
      </c>
      <c r="Y113" s="42">
        <f t="shared" si="15"/>
        <v>4042.27</v>
      </c>
    </row>
    <row r="114" spans="1:25" x14ac:dyDescent="0.25">
      <c r="A114" s="41">
        <v>6</v>
      </c>
      <c r="B114" s="42">
        <f t="shared" si="15"/>
        <v>4047.62</v>
      </c>
      <c r="C114" s="42">
        <f t="shared" si="15"/>
        <v>4039.11</v>
      </c>
      <c r="D114" s="42">
        <f t="shared" si="15"/>
        <v>4035.74</v>
      </c>
      <c r="E114" s="42">
        <f t="shared" si="15"/>
        <v>4038.51</v>
      </c>
      <c r="F114" s="42">
        <f t="shared" si="15"/>
        <v>4034.28</v>
      </c>
      <c r="G114" s="42">
        <f t="shared" si="15"/>
        <v>4032.37</v>
      </c>
      <c r="H114" s="42">
        <f t="shared" si="15"/>
        <v>4035.24</v>
      </c>
      <c r="I114" s="42">
        <f t="shared" si="15"/>
        <v>3854.62</v>
      </c>
      <c r="J114" s="42">
        <f t="shared" si="15"/>
        <v>3855.05</v>
      </c>
      <c r="K114" s="42">
        <f t="shared" si="15"/>
        <v>3858.43</v>
      </c>
      <c r="L114" s="42">
        <f t="shared" si="15"/>
        <v>3858.96</v>
      </c>
      <c r="M114" s="42">
        <f t="shared" si="15"/>
        <v>3859.86</v>
      </c>
      <c r="N114" s="42">
        <f t="shared" si="15"/>
        <v>3860.41</v>
      </c>
      <c r="O114" s="42">
        <f t="shared" si="15"/>
        <v>3860.51</v>
      </c>
      <c r="P114" s="42">
        <f t="shared" si="15"/>
        <v>3861.85</v>
      </c>
      <c r="Q114" s="42">
        <f t="shared" si="15"/>
        <v>3864.47</v>
      </c>
      <c r="R114" s="42">
        <f t="shared" si="15"/>
        <v>3863.62</v>
      </c>
      <c r="S114" s="42">
        <f t="shared" si="15"/>
        <v>3863.78</v>
      </c>
      <c r="T114" s="42">
        <f t="shared" si="15"/>
        <v>3863.65</v>
      </c>
      <c r="U114" s="42">
        <f t="shared" si="15"/>
        <v>3859.31</v>
      </c>
      <c r="V114" s="42">
        <f t="shared" si="15"/>
        <v>3855.9</v>
      </c>
      <c r="W114" s="42">
        <f t="shared" si="15"/>
        <v>3862.55</v>
      </c>
      <c r="X114" s="42">
        <f t="shared" si="15"/>
        <v>3859.65</v>
      </c>
      <c r="Y114" s="42">
        <f t="shared" si="15"/>
        <v>3862.77</v>
      </c>
    </row>
    <row r="115" spans="1:25" x14ac:dyDescent="0.25">
      <c r="A115" s="41">
        <v>7</v>
      </c>
      <c r="B115" s="42">
        <f t="shared" si="15"/>
        <v>4089.32</v>
      </c>
      <c r="C115" s="42">
        <f t="shared" si="15"/>
        <v>4073.87</v>
      </c>
      <c r="D115" s="42">
        <f t="shared" si="15"/>
        <v>3965.89</v>
      </c>
      <c r="E115" s="42">
        <f t="shared" si="15"/>
        <v>4019.3</v>
      </c>
      <c r="F115" s="42">
        <f t="shared" si="15"/>
        <v>3945.86</v>
      </c>
      <c r="G115" s="42">
        <f t="shared" si="15"/>
        <v>3935.92</v>
      </c>
      <c r="H115" s="42">
        <f t="shared" si="15"/>
        <v>3937.22</v>
      </c>
      <c r="I115" s="42">
        <f t="shared" si="15"/>
        <v>4134.3900000000003</v>
      </c>
      <c r="J115" s="42">
        <f t="shared" si="15"/>
        <v>4145.62</v>
      </c>
      <c r="K115" s="42">
        <f t="shared" si="15"/>
        <v>4160.6499999999996</v>
      </c>
      <c r="L115" s="42">
        <f t="shared" si="15"/>
        <v>4158.3599999999997</v>
      </c>
      <c r="M115" s="42">
        <f t="shared" si="15"/>
        <v>4179.88</v>
      </c>
      <c r="N115" s="42">
        <f t="shared" si="15"/>
        <v>4166.1400000000003</v>
      </c>
      <c r="O115" s="42">
        <f t="shared" si="15"/>
        <v>4165.54</v>
      </c>
      <c r="P115" s="42">
        <f t="shared" si="15"/>
        <v>4165.8999999999996</v>
      </c>
      <c r="Q115" s="42">
        <f t="shared" si="15"/>
        <v>4189.3999999999996</v>
      </c>
      <c r="R115" s="42">
        <f t="shared" si="15"/>
        <v>4184.41</v>
      </c>
      <c r="S115" s="42">
        <f t="shared" si="15"/>
        <v>4190.12</v>
      </c>
      <c r="T115" s="42">
        <f t="shared" si="15"/>
        <v>4183.68</v>
      </c>
      <c r="U115" s="42">
        <f t="shared" si="15"/>
        <v>4185.28</v>
      </c>
      <c r="V115" s="42">
        <f t="shared" si="15"/>
        <v>4252.6000000000004</v>
      </c>
      <c r="W115" s="42">
        <f t="shared" si="15"/>
        <v>4226.2299999999996</v>
      </c>
      <c r="X115" s="42">
        <f t="shared" si="15"/>
        <v>4228.58</v>
      </c>
      <c r="Y115" s="42">
        <f t="shared" si="15"/>
        <v>4165.55</v>
      </c>
    </row>
    <row r="116" spans="1:25" x14ac:dyDescent="0.25">
      <c r="A116" s="41">
        <v>8</v>
      </c>
      <c r="B116" s="42">
        <f t="shared" si="15"/>
        <v>4209.2299999999996</v>
      </c>
      <c r="C116" s="42">
        <f t="shared" si="15"/>
        <v>4146.03</v>
      </c>
      <c r="D116" s="42">
        <f t="shared" si="15"/>
        <v>4110.01</v>
      </c>
      <c r="E116" s="42">
        <f t="shared" si="15"/>
        <v>4099.72</v>
      </c>
      <c r="F116" s="42">
        <f t="shared" si="15"/>
        <v>4122.8</v>
      </c>
      <c r="G116" s="42">
        <f t="shared" si="15"/>
        <v>4101.17</v>
      </c>
      <c r="H116" s="42">
        <f t="shared" si="15"/>
        <v>4109.54</v>
      </c>
      <c r="I116" s="42">
        <f t="shared" si="15"/>
        <v>4210.7</v>
      </c>
      <c r="J116" s="42">
        <f t="shared" si="15"/>
        <v>4205.29</v>
      </c>
      <c r="K116" s="42">
        <f t="shared" si="15"/>
        <v>4219.5200000000004</v>
      </c>
      <c r="L116" s="42">
        <f t="shared" si="15"/>
        <v>4209.3999999999996</v>
      </c>
      <c r="M116" s="42">
        <f t="shared" si="15"/>
        <v>4213.84</v>
      </c>
      <c r="N116" s="42">
        <f t="shared" si="15"/>
        <v>4214.04</v>
      </c>
      <c r="O116" s="42">
        <f t="shared" si="15"/>
        <v>4216.28</v>
      </c>
      <c r="P116" s="42">
        <f t="shared" si="15"/>
        <v>4213.74</v>
      </c>
      <c r="Q116" s="42">
        <f t="shared" si="15"/>
        <v>4206.57</v>
      </c>
      <c r="R116" s="42">
        <f t="shared" si="15"/>
        <v>4210.91</v>
      </c>
      <c r="S116" s="42">
        <f t="shared" si="15"/>
        <v>4214.42</v>
      </c>
      <c r="T116" s="42">
        <f t="shared" si="15"/>
        <v>4217.62</v>
      </c>
      <c r="U116" s="42">
        <f t="shared" si="15"/>
        <v>4217.84</v>
      </c>
      <c r="V116" s="42">
        <f t="shared" si="15"/>
        <v>4248.88</v>
      </c>
      <c r="W116" s="42">
        <f t="shared" si="15"/>
        <v>4239.6499999999996</v>
      </c>
      <c r="X116" s="42">
        <f t="shared" si="15"/>
        <v>4284.3</v>
      </c>
      <c r="Y116" s="42">
        <f t="shared" si="15"/>
        <v>4250.29</v>
      </c>
    </row>
    <row r="117" spans="1:25" x14ac:dyDescent="0.25">
      <c r="A117" s="41">
        <v>9</v>
      </c>
      <c r="B117" s="42">
        <f t="shared" si="15"/>
        <v>4255.57</v>
      </c>
      <c r="C117" s="42">
        <f t="shared" si="15"/>
        <v>4237.47</v>
      </c>
      <c r="D117" s="42">
        <f t="shared" si="15"/>
        <v>4214.6000000000004</v>
      </c>
      <c r="E117" s="42">
        <f t="shared" si="15"/>
        <v>4213.33</v>
      </c>
      <c r="F117" s="42">
        <f t="shared" si="15"/>
        <v>4211.12</v>
      </c>
      <c r="G117" s="42">
        <f t="shared" si="15"/>
        <v>4210.04</v>
      </c>
      <c r="H117" s="42">
        <f t="shared" si="15"/>
        <v>4210.49</v>
      </c>
      <c r="I117" s="42">
        <f t="shared" si="15"/>
        <v>4160.63</v>
      </c>
      <c r="J117" s="42">
        <f t="shared" si="15"/>
        <v>4152.9399999999996</v>
      </c>
      <c r="K117" s="42">
        <f t="shared" si="15"/>
        <v>4165.51</v>
      </c>
      <c r="L117" s="42">
        <f t="shared" si="15"/>
        <v>4157.1000000000004</v>
      </c>
      <c r="M117" s="42">
        <f t="shared" si="15"/>
        <v>4150.4399999999996</v>
      </c>
      <c r="N117" s="42">
        <f t="shared" si="15"/>
        <v>4153.1000000000004</v>
      </c>
      <c r="O117" s="42">
        <f t="shared" si="15"/>
        <v>4163.47</v>
      </c>
      <c r="P117" s="42">
        <f t="shared" si="15"/>
        <v>4132.82</v>
      </c>
      <c r="Q117" s="42">
        <f t="shared" si="15"/>
        <v>4124.08</v>
      </c>
      <c r="R117" s="42">
        <f t="shared" si="15"/>
        <v>4122.29</v>
      </c>
      <c r="S117" s="42">
        <f t="shared" si="15"/>
        <v>4165.46</v>
      </c>
      <c r="T117" s="42">
        <f t="shared" si="15"/>
        <v>4161.18</v>
      </c>
      <c r="U117" s="42">
        <f t="shared" si="15"/>
        <v>4146.5</v>
      </c>
      <c r="V117" s="42">
        <f t="shared" si="15"/>
        <v>4155.2299999999996</v>
      </c>
      <c r="W117" s="42">
        <f t="shared" si="15"/>
        <v>4162.57</v>
      </c>
      <c r="X117" s="42">
        <f t="shared" si="15"/>
        <v>4170.6899999999996</v>
      </c>
      <c r="Y117" s="42">
        <f t="shared" si="15"/>
        <v>4149.42</v>
      </c>
    </row>
    <row r="118" spans="1:25" x14ac:dyDescent="0.25">
      <c r="A118" s="41">
        <v>10</v>
      </c>
      <c r="B118" s="42">
        <f t="shared" si="15"/>
        <v>4180.13</v>
      </c>
      <c r="C118" s="42">
        <f t="shared" si="15"/>
        <v>4170.74</v>
      </c>
      <c r="D118" s="42">
        <f t="shared" si="15"/>
        <v>4164.74</v>
      </c>
      <c r="E118" s="42">
        <f t="shared" si="15"/>
        <v>4150.6099999999997</v>
      </c>
      <c r="F118" s="42">
        <f t="shared" si="15"/>
        <v>4149.1099999999997</v>
      </c>
      <c r="G118" s="42">
        <f t="shared" si="15"/>
        <v>4132.6000000000004</v>
      </c>
      <c r="H118" s="42">
        <f t="shared" si="15"/>
        <v>4118.63</v>
      </c>
      <c r="I118" s="42">
        <f t="shared" si="15"/>
        <v>4112.07</v>
      </c>
      <c r="J118" s="42">
        <f t="shared" si="15"/>
        <v>4114.57</v>
      </c>
      <c r="K118" s="42">
        <f t="shared" si="15"/>
        <v>4156.13</v>
      </c>
      <c r="L118" s="42">
        <f t="shared" si="15"/>
        <v>4128.78</v>
      </c>
      <c r="M118" s="42">
        <f t="shared" si="15"/>
        <v>4139.0600000000004</v>
      </c>
      <c r="N118" s="42">
        <f t="shared" si="15"/>
        <v>4144.8999999999996</v>
      </c>
      <c r="O118" s="42">
        <f t="shared" si="15"/>
        <v>4078.8</v>
      </c>
      <c r="P118" s="42">
        <f t="shared" si="15"/>
        <v>4046.05</v>
      </c>
      <c r="Q118" s="42">
        <f t="shared" si="15"/>
        <v>4048.74</v>
      </c>
      <c r="R118" s="42">
        <f t="shared" si="15"/>
        <v>4036.67</v>
      </c>
      <c r="S118" s="42">
        <f t="shared" si="15"/>
        <v>4029.61</v>
      </c>
      <c r="T118" s="42">
        <f t="shared" si="15"/>
        <v>4038.97</v>
      </c>
      <c r="U118" s="42">
        <f t="shared" si="15"/>
        <v>4070.22</v>
      </c>
      <c r="V118" s="42">
        <f t="shared" si="15"/>
        <v>4134.6400000000003</v>
      </c>
      <c r="W118" s="42">
        <f t="shared" si="15"/>
        <v>4142.0600000000004</v>
      </c>
      <c r="X118" s="42">
        <f t="shared" si="15"/>
        <v>4149.9399999999996</v>
      </c>
      <c r="Y118" s="42">
        <f t="shared" si="15"/>
        <v>4141.8500000000004</v>
      </c>
    </row>
    <row r="119" spans="1:25" x14ac:dyDescent="0.25">
      <c r="A119" s="41">
        <v>11</v>
      </c>
      <c r="B119" s="42">
        <f t="shared" si="15"/>
        <v>4161.87</v>
      </c>
      <c r="C119" s="42">
        <f t="shared" si="15"/>
        <v>4152.26</v>
      </c>
      <c r="D119" s="42">
        <f t="shared" si="15"/>
        <v>4144.16</v>
      </c>
      <c r="E119" s="42">
        <f t="shared" si="15"/>
        <v>4123.95</v>
      </c>
      <c r="F119" s="42">
        <f t="shared" si="15"/>
        <v>4120.91</v>
      </c>
      <c r="G119" s="42">
        <f t="shared" si="15"/>
        <v>4103</v>
      </c>
      <c r="H119" s="42">
        <f t="shared" si="15"/>
        <v>4110.4399999999996</v>
      </c>
      <c r="I119" s="42">
        <f t="shared" si="15"/>
        <v>4068.64</v>
      </c>
      <c r="J119" s="42">
        <f t="shared" si="15"/>
        <v>4077.03</v>
      </c>
      <c r="K119" s="42">
        <f t="shared" si="15"/>
        <v>4105.16</v>
      </c>
      <c r="L119" s="42">
        <f t="shared" si="15"/>
        <v>4095.26</v>
      </c>
      <c r="M119" s="42">
        <f t="shared" si="15"/>
        <v>4118.68</v>
      </c>
      <c r="N119" s="42">
        <f t="shared" si="15"/>
        <v>4129.74</v>
      </c>
      <c r="O119" s="42">
        <f t="shared" si="15"/>
        <v>4133.57</v>
      </c>
      <c r="P119" s="42">
        <f t="shared" si="15"/>
        <v>4110.78</v>
      </c>
      <c r="Q119" s="42">
        <f t="shared" ref="C119:Y130" si="16">ROUND(Q228+$N$324+$N$325+Q339,2)</f>
        <v>4090.55</v>
      </c>
      <c r="R119" s="42">
        <f t="shared" si="16"/>
        <v>4086.14</v>
      </c>
      <c r="S119" s="42">
        <f t="shared" si="16"/>
        <v>4087.47</v>
      </c>
      <c r="T119" s="42">
        <f t="shared" si="16"/>
        <v>4085.62</v>
      </c>
      <c r="U119" s="42">
        <f t="shared" si="16"/>
        <v>4112.33</v>
      </c>
      <c r="V119" s="42">
        <f t="shared" si="16"/>
        <v>4171.66</v>
      </c>
      <c r="W119" s="42">
        <f t="shared" si="16"/>
        <v>4174.54</v>
      </c>
      <c r="X119" s="42">
        <f t="shared" si="16"/>
        <v>4190.79</v>
      </c>
      <c r="Y119" s="42">
        <f t="shared" si="16"/>
        <v>4126.04</v>
      </c>
    </row>
    <row r="120" spans="1:25" x14ac:dyDescent="0.25">
      <c r="A120" s="41">
        <v>12</v>
      </c>
      <c r="B120" s="42">
        <f t="shared" ref="B120:Q138" si="17">ROUND(B229+$N$324+$N$325+B340,2)</f>
        <v>4153.01</v>
      </c>
      <c r="C120" s="42">
        <f t="shared" si="16"/>
        <v>4134.87</v>
      </c>
      <c r="D120" s="42">
        <f t="shared" si="16"/>
        <v>4109.9399999999996</v>
      </c>
      <c r="E120" s="42">
        <f t="shared" si="16"/>
        <v>4110.46</v>
      </c>
      <c r="F120" s="42">
        <f t="shared" si="16"/>
        <v>4110.28</v>
      </c>
      <c r="G120" s="42">
        <f t="shared" si="16"/>
        <v>4099.51</v>
      </c>
      <c r="H120" s="42">
        <f t="shared" si="16"/>
        <v>4092.52</v>
      </c>
      <c r="I120" s="42">
        <f t="shared" si="16"/>
        <v>4159.54</v>
      </c>
      <c r="J120" s="42">
        <f t="shared" si="16"/>
        <v>4162.4399999999996</v>
      </c>
      <c r="K120" s="42">
        <f t="shared" si="16"/>
        <v>4171.53</v>
      </c>
      <c r="L120" s="42">
        <f t="shared" si="16"/>
        <v>4157.84</v>
      </c>
      <c r="M120" s="42">
        <f t="shared" si="16"/>
        <v>4151.55</v>
      </c>
      <c r="N120" s="42">
        <f t="shared" si="16"/>
        <v>4157.2700000000004</v>
      </c>
      <c r="O120" s="42">
        <f t="shared" si="16"/>
        <v>4154.12</v>
      </c>
      <c r="P120" s="42">
        <f t="shared" si="16"/>
        <v>4152.34</v>
      </c>
      <c r="Q120" s="42">
        <f t="shared" si="16"/>
        <v>4147.83</v>
      </c>
      <c r="R120" s="42">
        <f t="shared" si="16"/>
        <v>4159.43</v>
      </c>
      <c r="S120" s="42">
        <f t="shared" si="16"/>
        <v>4156.76</v>
      </c>
      <c r="T120" s="42">
        <f t="shared" si="16"/>
        <v>4146.5600000000004</v>
      </c>
      <c r="U120" s="42">
        <f t="shared" si="16"/>
        <v>4144.8999999999996</v>
      </c>
      <c r="V120" s="42">
        <f t="shared" si="16"/>
        <v>4203.24</v>
      </c>
      <c r="W120" s="42">
        <f t="shared" si="16"/>
        <v>4202.87</v>
      </c>
      <c r="X120" s="42">
        <f t="shared" si="16"/>
        <v>4197.53</v>
      </c>
      <c r="Y120" s="42">
        <f t="shared" si="16"/>
        <v>4158.83</v>
      </c>
    </row>
    <row r="121" spans="1:25" x14ac:dyDescent="0.25">
      <c r="A121" s="41">
        <v>13</v>
      </c>
      <c r="B121" s="42">
        <f t="shared" si="17"/>
        <v>4174.18</v>
      </c>
      <c r="C121" s="42">
        <f t="shared" si="16"/>
        <v>4159.26</v>
      </c>
      <c r="D121" s="42">
        <f t="shared" si="16"/>
        <v>4161.53</v>
      </c>
      <c r="E121" s="42">
        <f t="shared" si="16"/>
        <v>4161.57</v>
      </c>
      <c r="F121" s="42">
        <f t="shared" si="16"/>
        <v>4164.91</v>
      </c>
      <c r="G121" s="42">
        <f t="shared" si="16"/>
        <v>4156.8999999999996</v>
      </c>
      <c r="H121" s="42">
        <f t="shared" si="16"/>
        <v>4156.24</v>
      </c>
      <c r="I121" s="42">
        <f t="shared" si="16"/>
        <v>4140.21</v>
      </c>
      <c r="J121" s="42">
        <f t="shared" si="16"/>
        <v>4136.3599999999997</v>
      </c>
      <c r="K121" s="42">
        <f t="shared" si="16"/>
        <v>4144.6400000000003</v>
      </c>
      <c r="L121" s="42">
        <f t="shared" si="16"/>
        <v>4153.62</v>
      </c>
      <c r="M121" s="42">
        <f t="shared" si="16"/>
        <v>4153.8100000000004</v>
      </c>
      <c r="N121" s="42">
        <f t="shared" si="16"/>
        <v>4150.49</v>
      </c>
      <c r="O121" s="42">
        <f t="shared" si="16"/>
        <v>4152.0600000000004</v>
      </c>
      <c r="P121" s="42">
        <f t="shared" si="16"/>
        <v>4159.9399999999996</v>
      </c>
      <c r="Q121" s="42">
        <f t="shared" si="16"/>
        <v>4159.26</v>
      </c>
      <c r="R121" s="42">
        <f t="shared" si="16"/>
        <v>4162.53</v>
      </c>
      <c r="S121" s="42">
        <f t="shared" si="16"/>
        <v>4159.8500000000004</v>
      </c>
      <c r="T121" s="42">
        <f t="shared" si="16"/>
        <v>4158.46</v>
      </c>
      <c r="U121" s="42">
        <f t="shared" si="16"/>
        <v>4156.45</v>
      </c>
      <c r="V121" s="42">
        <f t="shared" si="16"/>
        <v>4151.18</v>
      </c>
      <c r="W121" s="42">
        <f t="shared" si="16"/>
        <v>4168.6499999999996</v>
      </c>
      <c r="X121" s="42">
        <f t="shared" si="16"/>
        <v>4152.95</v>
      </c>
      <c r="Y121" s="42">
        <f t="shared" si="16"/>
        <v>4157.3999999999996</v>
      </c>
    </row>
    <row r="122" spans="1:25" x14ac:dyDescent="0.25">
      <c r="A122" s="41">
        <v>14</v>
      </c>
      <c r="B122" s="42">
        <f t="shared" si="17"/>
        <v>4155.22</v>
      </c>
      <c r="C122" s="42">
        <f t="shared" si="16"/>
        <v>4148.1899999999996</v>
      </c>
      <c r="D122" s="42">
        <f t="shared" si="16"/>
        <v>4146.67</v>
      </c>
      <c r="E122" s="42">
        <f t="shared" si="16"/>
        <v>4143.6099999999997</v>
      </c>
      <c r="F122" s="42">
        <f t="shared" si="16"/>
        <v>4147.18</v>
      </c>
      <c r="G122" s="42">
        <f t="shared" si="16"/>
        <v>4141.47</v>
      </c>
      <c r="H122" s="42">
        <f t="shared" si="16"/>
        <v>4144.3100000000004</v>
      </c>
      <c r="I122" s="42">
        <f t="shared" si="16"/>
        <v>4038.51</v>
      </c>
      <c r="J122" s="42">
        <f t="shared" si="16"/>
        <v>4026.13</v>
      </c>
      <c r="K122" s="42">
        <f t="shared" si="16"/>
        <v>4035.8</v>
      </c>
      <c r="L122" s="42">
        <f t="shared" si="16"/>
        <v>4038.99</v>
      </c>
      <c r="M122" s="42">
        <f t="shared" si="16"/>
        <v>4045.4</v>
      </c>
      <c r="N122" s="42">
        <f t="shared" si="16"/>
        <v>4044.44</v>
      </c>
      <c r="O122" s="42">
        <f t="shared" si="16"/>
        <v>4051.14</v>
      </c>
      <c r="P122" s="42">
        <f t="shared" si="16"/>
        <v>4053.61</v>
      </c>
      <c r="Q122" s="42">
        <f t="shared" si="16"/>
        <v>4041.2</v>
      </c>
      <c r="R122" s="42">
        <f t="shared" si="16"/>
        <v>4046.04</v>
      </c>
      <c r="S122" s="42">
        <f t="shared" si="16"/>
        <v>4038.3</v>
      </c>
      <c r="T122" s="42">
        <f t="shared" si="16"/>
        <v>4030.05</v>
      </c>
      <c r="U122" s="42">
        <f t="shared" si="16"/>
        <v>4026.21</v>
      </c>
      <c r="V122" s="42">
        <f t="shared" si="16"/>
        <v>4031.05</v>
      </c>
      <c r="W122" s="42">
        <f t="shared" si="16"/>
        <v>4033.67</v>
      </c>
      <c r="X122" s="42">
        <f t="shared" si="16"/>
        <v>4037.75</v>
      </c>
      <c r="Y122" s="42">
        <f t="shared" si="16"/>
        <v>4042.38</v>
      </c>
    </row>
    <row r="123" spans="1:25" x14ac:dyDescent="0.25">
      <c r="A123" s="41">
        <v>15</v>
      </c>
      <c r="B123" s="42">
        <f t="shared" si="17"/>
        <v>4041.62</v>
      </c>
      <c r="C123" s="42">
        <f t="shared" si="16"/>
        <v>4031.32</v>
      </c>
      <c r="D123" s="42">
        <f t="shared" si="16"/>
        <v>4031.88</v>
      </c>
      <c r="E123" s="42">
        <f t="shared" si="16"/>
        <v>4035.77</v>
      </c>
      <c r="F123" s="42">
        <f t="shared" si="16"/>
        <v>4031.34</v>
      </c>
      <c r="G123" s="42">
        <f t="shared" si="16"/>
        <v>4024.86</v>
      </c>
      <c r="H123" s="42">
        <f t="shared" si="16"/>
        <v>4025.93</v>
      </c>
      <c r="I123" s="42">
        <f t="shared" si="16"/>
        <v>4105.34</v>
      </c>
      <c r="J123" s="42">
        <f t="shared" si="16"/>
        <v>4104.16</v>
      </c>
      <c r="K123" s="42">
        <f t="shared" si="16"/>
        <v>4108.5200000000004</v>
      </c>
      <c r="L123" s="42">
        <f t="shared" si="16"/>
        <v>4113.3500000000004</v>
      </c>
      <c r="M123" s="42">
        <f t="shared" si="16"/>
        <v>4118.5200000000004</v>
      </c>
      <c r="N123" s="42">
        <f t="shared" si="16"/>
        <v>4118.95</v>
      </c>
      <c r="O123" s="42">
        <f t="shared" si="16"/>
        <v>4108.76</v>
      </c>
      <c r="P123" s="42">
        <f t="shared" si="16"/>
        <v>4115.93</v>
      </c>
      <c r="Q123" s="42">
        <f t="shared" si="16"/>
        <v>4114.4399999999996</v>
      </c>
      <c r="R123" s="42">
        <f t="shared" si="16"/>
        <v>4117.3100000000004</v>
      </c>
      <c r="S123" s="42">
        <f t="shared" si="16"/>
        <v>4115.54</v>
      </c>
      <c r="T123" s="42">
        <f t="shared" si="16"/>
        <v>4117.22</v>
      </c>
      <c r="U123" s="42">
        <f t="shared" si="16"/>
        <v>4113.74</v>
      </c>
      <c r="V123" s="42">
        <f t="shared" si="16"/>
        <v>4110.04</v>
      </c>
      <c r="W123" s="42">
        <f t="shared" si="16"/>
        <v>4122.1099999999997</v>
      </c>
      <c r="X123" s="42">
        <f t="shared" si="16"/>
        <v>4122.9399999999996</v>
      </c>
      <c r="Y123" s="42">
        <f t="shared" si="16"/>
        <v>4126.5</v>
      </c>
    </row>
    <row r="124" spans="1:25" x14ac:dyDescent="0.25">
      <c r="A124" s="41">
        <v>16</v>
      </c>
      <c r="B124" s="42">
        <f t="shared" si="17"/>
        <v>4124.87</v>
      </c>
      <c r="C124" s="42">
        <f t="shared" si="16"/>
        <v>4111.79</v>
      </c>
      <c r="D124" s="42">
        <f t="shared" si="16"/>
        <v>4113.3</v>
      </c>
      <c r="E124" s="42">
        <f t="shared" si="16"/>
        <v>4108.7700000000004</v>
      </c>
      <c r="F124" s="42">
        <f t="shared" si="16"/>
        <v>4111.0600000000004</v>
      </c>
      <c r="G124" s="42">
        <f t="shared" si="16"/>
        <v>4106.96</v>
      </c>
      <c r="H124" s="42">
        <f t="shared" si="16"/>
        <v>4111.46</v>
      </c>
      <c r="I124" s="42">
        <f t="shared" si="16"/>
        <v>3825.03</v>
      </c>
      <c r="J124" s="42">
        <f t="shared" si="16"/>
        <v>3825.7</v>
      </c>
      <c r="K124" s="42">
        <f t="shared" si="16"/>
        <v>3826.82</v>
      </c>
      <c r="L124" s="42">
        <f t="shared" si="16"/>
        <v>3828.93</v>
      </c>
      <c r="M124" s="42">
        <f t="shared" si="16"/>
        <v>3831.56</v>
      </c>
      <c r="N124" s="42">
        <f t="shared" si="16"/>
        <v>3829.53</v>
      </c>
      <c r="O124" s="42">
        <f t="shared" si="16"/>
        <v>3828.17</v>
      </c>
      <c r="P124" s="42">
        <f t="shared" si="16"/>
        <v>3829.31</v>
      </c>
      <c r="Q124" s="42">
        <f t="shared" si="16"/>
        <v>3847.36</v>
      </c>
      <c r="R124" s="42">
        <f t="shared" si="16"/>
        <v>3848.87</v>
      </c>
      <c r="S124" s="42">
        <f t="shared" si="16"/>
        <v>3832.52</v>
      </c>
      <c r="T124" s="42">
        <f t="shared" si="16"/>
        <v>3831.15</v>
      </c>
      <c r="U124" s="42">
        <f t="shared" si="16"/>
        <v>3827.05</v>
      </c>
      <c r="V124" s="42">
        <f t="shared" si="16"/>
        <v>3825.44</v>
      </c>
      <c r="W124" s="42">
        <f t="shared" si="16"/>
        <v>3833.86</v>
      </c>
      <c r="X124" s="42">
        <f t="shared" si="16"/>
        <v>3832.03</v>
      </c>
      <c r="Y124" s="42">
        <f t="shared" si="16"/>
        <v>3833.64</v>
      </c>
    </row>
    <row r="125" spans="1:25" x14ac:dyDescent="0.25">
      <c r="A125" s="41">
        <v>17</v>
      </c>
      <c r="B125" s="42">
        <f t="shared" si="17"/>
        <v>3832.86</v>
      </c>
      <c r="C125" s="42">
        <f t="shared" si="16"/>
        <v>3826.04</v>
      </c>
      <c r="D125" s="42">
        <f t="shared" si="16"/>
        <v>3828.23</v>
      </c>
      <c r="E125" s="42">
        <f t="shared" si="16"/>
        <v>3827.67</v>
      </c>
      <c r="F125" s="42">
        <f t="shared" si="16"/>
        <v>3828.59</v>
      </c>
      <c r="G125" s="42">
        <f t="shared" si="16"/>
        <v>3825.6</v>
      </c>
      <c r="H125" s="42">
        <f t="shared" si="16"/>
        <v>3826.12</v>
      </c>
      <c r="I125" s="42">
        <f t="shared" si="16"/>
        <v>4047.25</v>
      </c>
      <c r="J125" s="42">
        <f t="shared" si="16"/>
        <v>4046.06</v>
      </c>
      <c r="K125" s="42">
        <f t="shared" si="16"/>
        <v>4040.57</v>
      </c>
      <c r="L125" s="42">
        <f t="shared" si="16"/>
        <v>4051.67</v>
      </c>
      <c r="M125" s="42">
        <f t="shared" si="16"/>
        <v>4055.39</v>
      </c>
      <c r="N125" s="42">
        <f t="shared" si="16"/>
        <v>4185.42</v>
      </c>
      <c r="O125" s="42">
        <f t="shared" si="16"/>
        <v>4168.1400000000003</v>
      </c>
      <c r="P125" s="42">
        <f t="shared" si="16"/>
        <v>4051.88</v>
      </c>
      <c r="Q125" s="42">
        <f t="shared" si="16"/>
        <v>4146.5</v>
      </c>
      <c r="R125" s="42">
        <f t="shared" si="16"/>
        <v>4055.89</v>
      </c>
      <c r="S125" s="42">
        <f t="shared" si="16"/>
        <v>4054.44</v>
      </c>
      <c r="T125" s="42">
        <f t="shared" si="16"/>
        <v>4176.53</v>
      </c>
      <c r="U125" s="42">
        <f t="shared" si="16"/>
        <v>4206.2700000000004</v>
      </c>
      <c r="V125" s="42">
        <f t="shared" si="16"/>
        <v>4215.08</v>
      </c>
      <c r="W125" s="42">
        <f t="shared" si="16"/>
        <v>4218.67</v>
      </c>
      <c r="X125" s="42">
        <f t="shared" si="16"/>
        <v>4235.7</v>
      </c>
      <c r="Y125" s="42">
        <f t="shared" si="16"/>
        <v>4230.1400000000003</v>
      </c>
    </row>
    <row r="126" spans="1:25" x14ac:dyDescent="0.25">
      <c r="A126" s="41">
        <v>18</v>
      </c>
      <c r="B126" s="42">
        <f t="shared" si="17"/>
        <v>4216.6499999999996</v>
      </c>
      <c r="C126" s="42">
        <f t="shared" si="16"/>
        <v>4051.31</v>
      </c>
      <c r="D126" s="42">
        <f t="shared" si="16"/>
        <v>4055.73</v>
      </c>
      <c r="E126" s="42">
        <f t="shared" si="16"/>
        <v>4058.44</v>
      </c>
      <c r="F126" s="42">
        <f t="shared" si="16"/>
        <v>4053.17</v>
      </c>
      <c r="G126" s="42">
        <f t="shared" si="16"/>
        <v>4049.23</v>
      </c>
      <c r="H126" s="42">
        <f t="shared" si="16"/>
        <v>4049.32</v>
      </c>
      <c r="I126" s="42">
        <f t="shared" si="16"/>
        <v>4098.38</v>
      </c>
      <c r="J126" s="42">
        <f t="shared" si="16"/>
        <v>4097.83</v>
      </c>
      <c r="K126" s="42">
        <f t="shared" si="16"/>
        <v>4099.57</v>
      </c>
      <c r="L126" s="42">
        <f t="shared" si="16"/>
        <v>4105.9399999999996</v>
      </c>
      <c r="M126" s="42">
        <f t="shared" si="16"/>
        <v>4110.03</v>
      </c>
      <c r="N126" s="42">
        <f t="shared" si="16"/>
        <v>4109.3</v>
      </c>
      <c r="O126" s="42">
        <f t="shared" si="16"/>
        <v>4097.07</v>
      </c>
      <c r="P126" s="42">
        <f t="shared" si="16"/>
        <v>4105.25</v>
      </c>
      <c r="Q126" s="42">
        <f t="shared" si="16"/>
        <v>4106.08</v>
      </c>
      <c r="R126" s="42">
        <f t="shared" si="16"/>
        <v>4100.3500000000004</v>
      </c>
      <c r="S126" s="42">
        <f t="shared" si="16"/>
        <v>4099.72</v>
      </c>
      <c r="T126" s="42">
        <f t="shared" si="16"/>
        <v>4099.6099999999997</v>
      </c>
      <c r="U126" s="42">
        <f t="shared" si="16"/>
        <v>4105.2700000000004</v>
      </c>
      <c r="V126" s="42">
        <f t="shared" si="16"/>
        <v>4218.72</v>
      </c>
      <c r="W126" s="42">
        <f t="shared" si="16"/>
        <v>4214.24</v>
      </c>
      <c r="X126" s="42">
        <f t="shared" si="16"/>
        <v>4216.6899999999996</v>
      </c>
      <c r="Y126" s="42">
        <f t="shared" si="16"/>
        <v>4225.08</v>
      </c>
    </row>
    <row r="127" spans="1:25" x14ac:dyDescent="0.25">
      <c r="A127" s="41">
        <v>19</v>
      </c>
      <c r="B127" s="42">
        <f t="shared" si="17"/>
        <v>4111.04</v>
      </c>
      <c r="C127" s="42">
        <f t="shared" si="16"/>
        <v>4101.1000000000004</v>
      </c>
      <c r="D127" s="42">
        <f t="shared" si="16"/>
        <v>4098.92</v>
      </c>
      <c r="E127" s="42">
        <f t="shared" si="16"/>
        <v>4098.62</v>
      </c>
      <c r="F127" s="42">
        <f t="shared" si="16"/>
        <v>4098.74</v>
      </c>
      <c r="G127" s="42">
        <f t="shared" si="16"/>
        <v>4099.09</v>
      </c>
      <c r="H127" s="42">
        <f t="shared" si="16"/>
        <v>4100.28</v>
      </c>
      <c r="I127" s="42">
        <f t="shared" si="16"/>
        <v>4040.29</v>
      </c>
      <c r="J127" s="42">
        <f t="shared" si="16"/>
        <v>4040.74</v>
      </c>
      <c r="K127" s="42">
        <f t="shared" si="16"/>
        <v>4043.57</v>
      </c>
      <c r="L127" s="42">
        <f t="shared" si="16"/>
        <v>4047.73</v>
      </c>
      <c r="M127" s="42">
        <f t="shared" si="16"/>
        <v>4041.3</v>
      </c>
      <c r="N127" s="42">
        <f t="shared" si="16"/>
        <v>4049.07</v>
      </c>
      <c r="O127" s="42">
        <f t="shared" si="16"/>
        <v>4048.38</v>
      </c>
      <c r="P127" s="42">
        <f t="shared" si="16"/>
        <v>4046.91</v>
      </c>
      <c r="Q127" s="42">
        <f t="shared" si="16"/>
        <v>4036.51</v>
      </c>
      <c r="R127" s="42">
        <f t="shared" si="16"/>
        <v>4039.73</v>
      </c>
      <c r="S127" s="42">
        <f t="shared" si="16"/>
        <v>4040.96</v>
      </c>
      <c r="T127" s="42">
        <f t="shared" si="16"/>
        <v>4040.74</v>
      </c>
      <c r="U127" s="42">
        <f t="shared" si="16"/>
        <v>4036.92</v>
      </c>
      <c r="V127" s="42">
        <f t="shared" si="16"/>
        <v>4045.41</v>
      </c>
      <c r="W127" s="42">
        <f t="shared" si="16"/>
        <v>4042.74</v>
      </c>
      <c r="X127" s="42">
        <f t="shared" si="16"/>
        <v>4043.15</v>
      </c>
      <c r="Y127" s="42">
        <f t="shared" si="16"/>
        <v>4045.72</v>
      </c>
    </row>
    <row r="128" spans="1:25" x14ac:dyDescent="0.25">
      <c r="A128" s="41">
        <v>20</v>
      </c>
      <c r="B128" s="42">
        <f t="shared" si="17"/>
        <v>4035.52</v>
      </c>
      <c r="C128" s="42">
        <f t="shared" si="16"/>
        <v>4035.86</v>
      </c>
      <c r="D128" s="42">
        <f t="shared" si="16"/>
        <v>4029.04</v>
      </c>
      <c r="E128" s="42">
        <f t="shared" si="16"/>
        <v>4031.44</v>
      </c>
      <c r="F128" s="42">
        <f t="shared" si="16"/>
        <v>4028.21</v>
      </c>
      <c r="G128" s="42">
        <f t="shared" si="16"/>
        <v>4028.31</v>
      </c>
      <c r="H128" s="42">
        <f t="shared" si="16"/>
        <v>4032.53</v>
      </c>
      <c r="I128" s="42">
        <f t="shared" si="16"/>
        <v>4076.16</v>
      </c>
      <c r="J128" s="42">
        <f t="shared" si="16"/>
        <v>4077.51</v>
      </c>
      <c r="K128" s="42">
        <f t="shared" si="16"/>
        <v>4083.94</v>
      </c>
      <c r="L128" s="42">
        <f t="shared" si="16"/>
        <v>4078.86</v>
      </c>
      <c r="M128" s="42">
        <f t="shared" si="16"/>
        <v>4082.43</v>
      </c>
      <c r="N128" s="42">
        <f t="shared" si="16"/>
        <v>4080.55</v>
      </c>
      <c r="O128" s="42">
        <f t="shared" si="16"/>
        <v>4080.74</v>
      </c>
      <c r="P128" s="42">
        <f t="shared" si="16"/>
        <v>4084.02</v>
      </c>
      <c r="Q128" s="42">
        <f t="shared" si="16"/>
        <v>4085.14</v>
      </c>
      <c r="R128" s="42">
        <f t="shared" si="16"/>
        <v>4078.98</v>
      </c>
      <c r="S128" s="42">
        <f t="shared" si="16"/>
        <v>4079.18</v>
      </c>
      <c r="T128" s="42">
        <f t="shared" si="16"/>
        <v>4085.43</v>
      </c>
      <c r="U128" s="42">
        <f t="shared" si="16"/>
        <v>4084.11</v>
      </c>
      <c r="V128" s="42">
        <f t="shared" si="16"/>
        <v>4075.98</v>
      </c>
      <c r="W128" s="42">
        <f t="shared" si="16"/>
        <v>4079.65</v>
      </c>
      <c r="X128" s="42">
        <f t="shared" si="16"/>
        <v>4080.99</v>
      </c>
      <c r="Y128" s="42">
        <f t="shared" si="16"/>
        <v>4083.97</v>
      </c>
    </row>
    <row r="129" spans="1:25" x14ac:dyDescent="0.25">
      <c r="A129" s="41">
        <v>21</v>
      </c>
      <c r="B129" s="42">
        <f t="shared" si="17"/>
        <v>4082.15</v>
      </c>
      <c r="C129" s="42">
        <f t="shared" si="16"/>
        <v>4084.04</v>
      </c>
      <c r="D129" s="42">
        <f t="shared" si="16"/>
        <v>4084.08</v>
      </c>
      <c r="E129" s="42">
        <f t="shared" si="16"/>
        <v>4083.25</v>
      </c>
      <c r="F129" s="42">
        <f t="shared" si="16"/>
        <v>4080.22</v>
      </c>
      <c r="G129" s="42">
        <f t="shared" si="16"/>
        <v>4078.18</v>
      </c>
      <c r="H129" s="42">
        <f t="shared" si="16"/>
        <v>4078.94</v>
      </c>
      <c r="I129" s="42">
        <f t="shared" si="16"/>
        <v>4232.29</v>
      </c>
      <c r="J129" s="42">
        <f t="shared" si="16"/>
        <v>4226.12</v>
      </c>
      <c r="K129" s="42">
        <f t="shared" si="16"/>
        <v>4234.8100000000004</v>
      </c>
      <c r="L129" s="42">
        <f t="shared" si="16"/>
        <v>4227.32</v>
      </c>
      <c r="M129" s="42">
        <f t="shared" si="16"/>
        <v>4230.6899999999996</v>
      </c>
      <c r="N129" s="42">
        <f t="shared" si="16"/>
        <v>4237.59</v>
      </c>
      <c r="O129" s="42">
        <f t="shared" si="16"/>
        <v>4242.2299999999996</v>
      </c>
      <c r="P129" s="42">
        <f t="shared" si="16"/>
        <v>4240.6000000000004</v>
      </c>
      <c r="Q129" s="42">
        <f t="shared" si="16"/>
        <v>4242.1099999999997</v>
      </c>
      <c r="R129" s="42">
        <f t="shared" si="16"/>
        <v>4246.2</v>
      </c>
      <c r="S129" s="42">
        <f t="shared" si="16"/>
        <v>4247.71</v>
      </c>
      <c r="T129" s="42">
        <f t="shared" si="16"/>
        <v>4244.6099999999997</v>
      </c>
      <c r="U129" s="42">
        <f t="shared" si="16"/>
        <v>4242.82</v>
      </c>
      <c r="V129" s="42">
        <f t="shared" si="16"/>
        <v>4250.2700000000004</v>
      </c>
      <c r="W129" s="42">
        <f t="shared" si="16"/>
        <v>4246.6499999999996</v>
      </c>
      <c r="X129" s="42">
        <f t="shared" si="16"/>
        <v>4587.7</v>
      </c>
      <c r="Y129" s="42">
        <f t="shared" si="16"/>
        <v>4253.49</v>
      </c>
    </row>
    <row r="130" spans="1:25" x14ac:dyDescent="0.25">
      <c r="A130" s="41">
        <v>22</v>
      </c>
      <c r="B130" s="42">
        <f t="shared" si="17"/>
        <v>4249.18</v>
      </c>
      <c r="C130" s="42">
        <f t="shared" si="16"/>
        <v>4251.63</v>
      </c>
      <c r="D130" s="42">
        <f t="shared" si="16"/>
        <v>4248.16</v>
      </c>
      <c r="E130" s="42">
        <f t="shared" si="16"/>
        <v>4246.28</v>
      </c>
      <c r="F130" s="42">
        <f t="shared" si="16"/>
        <v>4245.78</v>
      </c>
      <c r="G130" s="42">
        <f t="shared" si="16"/>
        <v>4242.1499999999996</v>
      </c>
      <c r="H130" s="42">
        <f t="shared" si="16"/>
        <v>4241.34</v>
      </c>
      <c r="I130" s="42">
        <f t="shared" si="16"/>
        <v>3957.16</v>
      </c>
      <c r="J130" s="42">
        <f t="shared" si="16"/>
        <v>3956.6</v>
      </c>
      <c r="K130" s="42">
        <f t="shared" si="16"/>
        <v>3959.23</v>
      </c>
      <c r="L130" s="42">
        <f t="shared" si="16"/>
        <v>3960.33</v>
      </c>
      <c r="M130" s="42">
        <f t="shared" si="16"/>
        <v>3962.46</v>
      </c>
      <c r="N130" s="42">
        <f t="shared" si="16"/>
        <v>3962.75</v>
      </c>
      <c r="O130" s="42">
        <f t="shared" si="16"/>
        <v>3962.24</v>
      </c>
      <c r="P130" s="42">
        <f t="shared" si="16"/>
        <v>3955.79</v>
      </c>
      <c r="Q130" s="42">
        <f t="shared" si="16"/>
        <v>3959.4</v>
      </c>
      <c r="R130" s="42">
        <f t="shared" si="16"/>
        <v>3962.75</v>
      </c>
      <c r="S130" s="42">
        <f t="shared" ref="C130:Y138" si="18">ROUND(S239+$N$324+$N$325+S350,2)</f>
        <v>3961.97</v>
      </c>
      <c r="T130" s="42">
        <f t="shared" si="18"/>
        <v>3962.1</v>
      </c>
      <c r="U130" s="42">
        <f t="shared" si="18"/>
        <v>3959.44</v>
      </c>
      <c r="V130" s="42">
        <f t="shared" si="18"/>
        <v>3959.74</v>
      </c>
      <c r="W130" s="42">
        <f t="shared" si="18"/>
        <v>3962.78</v>
      </c>
      <c r="X130" s="42">
        <f t="shared" si="18"/>
        <v>3963.97</v>
      </c>
      <c r="Y130" s="42">
        <f t="shared" si="18"/>
        <v>3960.85</v>
      </c>
    </row>
    <row r="131" spans="1:25" x14ac:dyDescent="0.25">
      <c r="A131" s="41">
        <v>23</v>
      </c>
      <c r="B131" s="42">
        <f t="shared" si="17"/>
        <v>3957.5</v>
      </c>
      <c r="C131" s="42">
        <f t="shared" si="18"/>
        <v>3951.09</v>
      </c>
      <c r="D131" s="42">
        <f t="shared" si="18"/>
        <v>3946.72</v>
      </c>
      <c r="E131" s="42">
        <f t="shared" si="18"/>
        <v>3947.19</v>
      </c>
      <c r="F131" s="42">
        <f t="shared" si="18"/>
        <v>3952.62</v>
      </c>
      <c r="G131" s="42">
        <f t="shared" si="18"/>
        <v>3951.62</v>
      </c>
      <c r="H131" s="42">
        <f t="shared" si="18"/>
        <v>3952.14</v>
      </c>
      <c r="I131" s="42">
        <f t="shared" si="18"/>
        <v>3990.3</v>
      </c>
      <c r="J131" s="42">
        <f t="shared" si="18"/>
        <v>3989.76</v>
      </c>
      <c r="K131" s="42">
        <f t="shared" si="18"/>
        <v>3991.88</v>
      </c>
      <c r="L131" s="42">
        <f t="shared" si="18"/>
        <v>3993.16</v>
      </c>
      <c r="M131" s="42">
        <f t="shared" si="18"/>
        <v>3992.83</v>
      </c>
      <c r="N131" s="42">
        <f t="shared" si="18"/>
        <v>3989.93</v>
      </c>
      <c r="O131" s="42">
        <f t="shared" si="18"/>
        <v>3993.26</v>
      </c>
      <c r="P131" s="42">
        <f t="shared" si="18"/>
        <v>3999.05</v>
      </c>
      <c r="Q131" s="42">
        <f t="shared" si="18"/>
        <v>4001.02</v>
      </c>
      <c r="R131" s="42">
        <f t="shared" si="18"/>
        <v>3999.55</v>
      </c>
      <c r="S131" s="42">
        <f t="shared" si="18"/>
        <v>3999.65</v>
      </c>
      <c r="T131" s="42">
        <f t="shared" si="18"/>
        <v>4000.46</v>
      </c>
      <c r="U131" s="42">
        <f t="shared" si="18"/>
        <v>3999.27</v>
      </c>
      <c r="V131" s="42">
        <f t="shared" si="18"/>
        <v>3999.24</v>
      </c>
      <c r="W131" s="42">
        <f t="shared" si="18"/>
        <v>4003.96</v>
      </c>
      <c r="X131" s="42">
        <f t="shared" si="18"/>
        <v>4006.17</v>
      </c>
      <c r="Y131" s="42">
        <f t="shared" si="18"/>
        <v>4063.15</v>
      </c>
    </row>
    <row r="132" spans="1:25" x14ac:dyDescent="0.25">
      <c r="A132" s="41">
        <v>24</v>
      </c>
      <c r="B132" s="42">
        <f t="shared" si="17"/>
        <v>4014.31</v>
      </c>
      <c r="C132" s="42">
        <f t="shared" si="18"/>
        <v>4006.7</v>
      </c>
      <c r="D132" s="42">
        <f t="shared" si="18"/>
        <v>3996.9</v>
      </c>
      <c r="E132" s="42">
        <f t="shared" si="18"/>
        <v>3998.61</v>
      </c>
      <c r="F132" s="42">
        <f t="shared" si="18"/>
        <v>3997.46</v>
      </c>
      <c r="G132" s="42">
        <f t="shared" si="18"/>
        <v>3996.19</v>
      </c>
      <c r="H132" s="42">
        <f t="shared" si="18"/>
        <v>3995.89</v>
      </c>
      <c r="I132" s="42">
        <f t="shared" si="18"/>
        <v>4130.8999999999996</v>
      </c>
      <c r="J132" s="42">
        <f t="shared" si="18"/>
        <v>4125.84</v>
      </c>
      <c r="K132" s="42">
        <f t="shared" si="18"/>
        <v>4132.43</v>
      </c>
      <c r="L132" s="42">
        <f t="shared" si="18"/>
        <v>4141.49</v>
      </c>
      <c r="M132" s="42">
        <f t="shared" si="18"/>
        <v>4146.6400000000003</v>
      </c>
      <c r="N132" s="42">
        <f t="shared" si="18"/>
        <v>4149.0600000000004</v>
      </c>
      <c r="O132" s="42">
        <f t="shared" si="18"/>
        <v>4144.9799999999996</v>
      </c>
      <c r="P132" s="42">
        <f t="shared" si="18"/>
        <v>4141.37</v>
      </c>
      <c r="Q132" s="42">
        <f t="shared" si="18"/>
        <v>4148.62</v>
      </c>
      <c r="R132" s="42">
        <f t="shared" si="18"/>
        <v>4151.2299999999996</v>
      </c>
      <c r="S132" s="42">
        <f t="shared" si="18"/>
        <v>4146.3100000000004</v>
      </c>
      <c r="T132" s="42">
        <f t="shared" si="18"/>
        <v>4146.58</v>
      </c>
      <c r="U132" s="42">
        <f t="shared" si="18"/>
        <v>4143.01</v>
      </c>
      <c r="V132" s="42">
        <f t="shared" si="18"/>
        <v>4143.3500000000004</v>
      </c>
      <c r="W132" s="42">
        <f t="shared" si="18"/>
        <v>4150.51</v>
      </c>
      <c r="X132" s="42">
        <f t="shared" si="18"/>
        <v>4177.59</v>
      </c>
      <c r="Y132" s="42">
        <f t="shared" si="18"/>
        <v>4155.3100000000004</v>
      </c>
    </row>
    <row r="133" spans="1:25" x14ac:dyDescent="0.25">
      <c r="A133" s="41">
        <v>25</v>
      </c>
      <c r="B133" s="42">
        <f t="shared" si="17"/>
        <v>4156.0200000000004</v>
      </c>
      <c r="C133" s="42">
        <f t="shared" si="18"/>
        <v>4144.67</v>
      </c>
      <c r="D133" s="42">
        <f t="shared" si="18"/>
        <v>4138.8900000000003</v>
      </c>
      <c r="E133" s="42">
        <f t="shared" si="18"/>
        <v>4140.2299999999996</v>
      </c>
      <c r="F133" s="42">
        <f t="shared" si="18"/>
        <v>4135.59</v>
      </c>
      <c r="G133" s="42">
        <f t="shared" si="18"/>
        <v>4133.17</v>
      </c>
      <c r="H133" s="42">
        <f t="shared" si="18"/>
        <v>4134.87</v>
      </c>
      <c r="I133" s="42">
        <f t="shared" si="18"/>
        <v>4166.72</v>
      </c>
      <c r="J133" s="42">
        <f t="shared" si="18"/>
        <v>4164.6899999999996</v>
      </c>
      <c r="K133" s="42">
        <f t="shared" si="18"/>
        <v>4170.09</v>
      </c>
      <c r="L133" s="42">
        <f t="shared" si="18"/>
        <v>4172.72</v>
      </c>
      <c r="M133" s="42">
        <f t="shared" si="18"/>
        <v>4171.97</v>
      </c>
      <c r="N133" s="42">
        <f t="shared" si="18"/>
        <v>4173.1099999999997</v>
      </c>
      <c r="O133" s="42">
        <f t="shared" si="18"/>
        <v>4176.88</v>
      </c>
      <c r="P133" s="42">
        <f t="shared" si="18"/>
        <v>4176.8100000000004</v>
      </c>
      <c r="Q133" s="42">
        <f t="shared" si="18"/>
        <v>4176.46</v>
      </c>
      <c r="R133" s="42">
        <f t="shared" si="18"/>
        <v>4177.41</v>
      </c>
      <c r="S133" s="42">
        <f t="shared" si="18"/>
        <v>4174.0600000000004</v>
      </c>
      <c r="T133" s="42">
        <f t="shared" si="18"/>
        <v>4172.7299999999996</v>
      </c>
      <c r="U133" s="42">
        <f t="shared" si="18"/>
        <v>4168.3</v>
      </c>
      <c r="V133" s="42">
        <f t="shared" si="18"/>
        <v>4171.07</v>
      </c>
      <c r="W133" s="42">
        <f t="shared" si="18"/>
        <v>4176.6499999999996</v>
      </c>
      <c r="X133" s="42">
        <f t="shared" si="18"/>
        <v>4193.97</v>
      </c>
      <c r="Y133" s="42">
        <f t="shared" si="18"/>
        <v>4190.26</v>
      </c>
    </row>
    <row r="134" spans="1:25" x14ac:dyDescent="0.25">
      <c r="A134" s="41">
        <v>26</v>
      </c>
      <c r="B134" s="42">
        <f t="shared" si="17"/>
        <v>4184.24</v>
      </c>
      <c r="C134" s="42">
        <f t="shared" si="18"/>
        <v>4171.03</v>
      </c>
      <c r="D134" s="42">
        <f t="shared" si="18"/>
        <v>4171.42</v>
      </c>
      <c r="E134" s="42">
        <f t="shared" si="18"/>
        <v>4172.1099999999997</v>
      </c>
      <c r="F134" s="42">
        <f t="shared" si="18"/>
        <v>4173.67</v>
      </c>
      <c r="G134" s="42">
        <f t="shared" si="18"/>
        <v>4170.3999999999996</v>
      </c>
      <c r="H134" s="42">
        <f t="shared" si="18"/>
        <v>4172.9799999999996</v>
      </c>
      <c r="I134" s="42">
        <f t="shared" si="18"/>
        <v>4174.1099999999997</v>
      </c>
      <c r="J134" s="42">
        <f t="shared" si="18"/>
        <v>4172.6000000000004</v>
      </c>
      <c r="K134" s="42">
        <f t="shared" si="18"/>
        <v>4176.2700000000004</v>
      </c>
      <c r="L134" s="42">
        <f t="shared" si="18"/>
        <v>4181.3900000000003</v>
      </c>
      <c r="M134" s="42">
        <f t="shared" si="18"/>
        <v>4185.08</v>
      </c>
      <c r="N134" s="42">
        <f t="shared" si="18"/>
        <v>4191.88</v>
      </c>
      <c r="O134" s="42">
        <f t="shared" si="18"/>
        <v>4192.67</v>
      </c>
      <c r="P134" s="42">
        <f t="shared" si="18"/>
        <v>4188.1400000000003</v>
      </c>
      <c r="Q134" s="42">
        <f t="shared" si="18"/>
        <v>4191.4799999999996</v>
      </c>
      <c r="R134" s="42">
        <f t="shared" si="18"/>
        <v>4195.3999999999996</v>
      </c>
      <c r="S134" s="42">
        <f t="shared" si="18"/>
        <v>4212.1899999999996</v>
      </c>
      <c r="T134" s="42">
        <f t="shared" si="18"/>
        <v>4193.45</v>
      </c>
      <c r="U134" s="42">
        <f t="shared" si="18"/>
        <v>4189.28</v>
      </c>
      <c r="V134" s="42">
        <f t="shared" si="18"/>
        <v>4187.42</v>
      </c>
      <c r="W134" s="42">
        <f t="shared" si="18"/>
        <v>4195.3100000000004</v>
      </c>
      <c r="X134" s="42">
        <f t="shared" si="18"/>
        <v>4202.8900000000003</v>
      </c>
      <c r="Y134" s="42">
        <f t="shared" si="18"/>
        <v>4200.32</v>
      </c>
    </row>
    <row r="135" spans="1:25" x14ac:dyDescent="0.25">
      <c r="A135" s="41">
        <v>27</v>
      </c>
      <c r="B135" s="42">
        <f t="shared" si="17"/>
        <v>4199.4799999999996</v>
      </c>
      <c r="C135" s="42">
        <f t="shared" si="18"/>
        <v>4185.4399999999996</v>
      </c>
      <c r="D135" s="42">
        <f t="shared" si="18"/>
        <v>4172.88</v>
      </c>
      <c r="E135" s="42">
        <f t="shared" si="18"/>
        <v>4178.43</v>
      </c>
      <c r="F135" s="42">
        <f t="shared" si="18"/>
        <v>4175.0600000000004</v>
      </c>
      <c r="G135" s="42">
        <f t="shared" si="18"/>
        <v>4175.18</v>
      </c>
      <c r="H135" s="42">
        <f t="shared" si="18"/>
        <v>4169.84</v>
      </c>
      <c r="I135" s="42">
        <f t="shared" si="18"/>
        <v>4072.89</v>
      </c>
      <c r="J135" s="42">
        <f t="shared" si="18"/>
        <v>4072.54</v>
      </c>
      <c r="K135" s="42">
        <f t="shared" si="18"/>
        <v>4078.03</v>
      </c>
      <c r="L135" s="42">
        <f t="shared" si="18"/>
        <v>4083.18</v>
      </c>
      <c r="M135" s="42">
        <f t="shared" si="18"/>
        <v>4086.4</v>
      </c>
      <c r="N135" s="42">
        <f t="shared" si="18"/>
        <v>4089.73</v>
      </c>
      <c r="O135" s="42">
        <f t="shared" si="18"/>
        <v>4081.91</v>
      </c>
      <c r="P135" s="42">
        <f t="shared" si="18"/>
        <v>4089.18</v>
      </c>
      <c r="Q135" s="42">
        <f t="shared" si="18"/>
        <v>4080.13</v>
      </c>
      <c r="R135" s="42">
        <f t="shared" si="18"/>
        <v>4083.88</v>
      </c>
      <c r="S135" s="42">
        <f t="shared" si="18"/>
        <v>4083.76</v>
      </c>
      <c r="T135" s="42">
        <f t="shared" si="18"/>
        <v>4086.78</v>
      </c>
      <c r="U135" s="42">
        <f t="shared" si="18"/>
        <v>4069.83</v>
      </c>
      <c r="V135" s="42">
        <f t="shared" si="18"/>
        <v>4079.45</v>
      </c>
      <c r="W135" s="42">
        <f t="shared" si="18"/>
        <v>4086.15</v>
      </c>
      <c r="X135" s="42">
        <f t="shared" si="18"/>
        <v>4092.42</v>
      </c>
      <c r="Y135" s="42">
        <f t="shared" si="18"/>
        <v>4095.15</v>
      </c>
    </row>
    <row r="136" spans="1:25" x14ac:dyDescent="0.25">
      <c r="A136" s="41">
        <v>28</v>
      </c>
      <c r="B136" s="42">
        <f t="shared" si="17"/>
        <v>4091.65</v>
      </c>
      <c r="C136" s="42">
        <f t="shared" si="18"/>
        <v>4081.76</v>
      </c>
      <c r="D136" s="42">
        <f t="shared" si="18"/>
        <v>4081.57</v>
      </c>
      <c r="E136" s="42">
        <f t="shared" si="18"/>
        <v>4082.25</v>
      </c>
      <c r="F136" s="42">
        <f t="shared" si="18"/>
        <v>4081.48</v>
      </c>
      <c r="G136" s="42">
        <f t="shared" si="18"/>
        <v>4081.88</v>
      </c>
      <c r="H136" s="42">
        <f t="shared" si="18"/>
        <v>4081.28</v>
      </c>
      <c r="I136" s="42">
        <f t="shared" si="18"/>
        <v>4045.24</v>
      </c>
      <c r="J136" s="42">
        <f t="shared" si="18"/>
        <v>4044.17</v>
      </c>
      <c r="K136" s="42">
        <f t="shared" si="18"/>
        <v>4050.15</v>
      </c>
      <c r="L136" s="42">
        <f t="shared" si="18"/>
        <v>4054.12</v>
      </c>
      <c r="M136" s="42">
        <f t="shared" si="18"/>
        <v>4054.31</v>
      </c>
      <c r="N136" s="42">
        <f t="shared" si="18"/>
        <v>4058.18</v>
      </c>
      <c r="O136" s="42">
        <f t="shared" si="18"/>
        <v>4053.55</v>
      </c>
      <c r="P136" s="42">
        <f t="shared" si="18"/>
        <v>4063.05</v>
      </c>
      <c r="Q136" s="42">
        <f t="shared" si="18"/>
        <v>4061.41</v>
      </c>
      <c r="R136" s="42">
        <f t="shared" si="18"/>
        <v>4065.77</v>
      </c>
      <c r="S136" s="42">
        <f t="shared" si="18"/>
        <v>4062.36</v>
      </c>
      <c r="T136" s="42">
        <f t="shared" si="18"/>
        <v>4062.41</v>
      </c>
      <c r="U136" s="42">
        <f t="shared" si="18"/>
        <v>4055.69</v>
      </c>
      <c r="V136" s="42">
        <f t="shared" si="18"/>
        <v>4057.85</v>
      </c>
      <c r="W136" s="42">
        <f t="shared" si="18"/>
        <v>4060.62</v>
      </c>
      <c r="X136" s="42">
        <f t="shared" si="18"/>
        <v>4065.62</v>
      </c>
      <c r="Y136" s="42">
        <f t="shared" si="18"/>
        <v>4067.18</v>
      </c>
    </row>
    <row r="137" spans="1:25" x14ac:dyDescent="0.25">
      <c r="A137" s="41">
        <v>29</v>
      </c>
      <c r="B137" s="42">
        <f t="shared" si="17"/>
        <v>4067.54</v>
      </c>
      <c r="C137" s="42">
        <f t="shared" si="18"/>
        <v>4055.71</v>
      </c>
      <c r="D137" s="42">
        <f t="shared" si="18"/>
        <v>4054.77</v>
      </c>
      <c r="E137" s="42">
        <f t="shared" si="18"/>
        <v>4052.02</v>
      </c>
      <c r="F137" s="42">
        <f t="shared" si="18"/>
        <v>4050.66</v>
      </c>
      <c r="G137" s="42">
        <f t="shared" si="18"/>
        <v>4050.23</v>
      </c>
      <c r="H137" s="42">
        <f t="shared" si="18"/>
        <v>4048.83</v>
      </c>
      <c r="I137" s="42">
        <f t="shared" si="18"/>
        <v>4000.54</v>
      </c>
      <c r="J137" s="42">
        <f t="shared" si="18"/>
        <v>3999.39</v>
      </c>
      <c r="K137" s="42">
        <f t="shared" si="18"/>
        <v>4007.67</v>
      </c>
      <c r="L137" s="42">
        <f t="shared" si="18"/>
        <v>4013.23</v>
      </c>
      <c r="M137" s="42">
        <f t="shared" si="18"/>
        <v>4014.57</v>
      </c>
      <c r="N137" s="42">
        <f t="shared" si="18"/>
        <v>4016.15</v>
      </c>
      <c r="O137" s="42">
        <f t="shared" si="18"/>
        <v>4011.95</v>
      </c>
      <c r="P137" s="42">
        <f t="shared" si="18"/>
        <v>4022.57</v>
      </c>
      <c r="Q137" s="42">
        <f t="shared" si="18"/>
        <v>4014.16</v>
      </c>
      <c r="R137" s="42">
        <f t="shared" si="18"/>
        <v>4017.99</v>
      </c>
      <c r="S137" s="42">
        <f t="shared" si="18"/>
        <v>4015.29</v>
      </c>
      <c r="T137" s="42">
        <f t="shared" si="18"/>
        <v>4014.79</v>
      </c>
      <c r="U137" s="42">
        <f t="shared" si="18"/>
        <v>4006.65</v>
      </c>
      <c r="V137" s="42">
        <f t="shared" si="18"/>
        <v>4005.71</v>
      </c>
      <c r="W137" s="42">
        <f t="shared" si="18"/>
        <v>4033.43</v>
      </c>
      <c r="X137" s="42">
        <f t="shared" si="18"/>
        <v>4290.3900000000003</v>
      </c>
      <c r="Y137" s="42">
        <f t="shared" si="18"/>
        <v>4094.32</v>
      </c>
    </row>
    <row r="138" spans="1:25" x14ac:dyDescent="0.25">
      <c r="A138" s="41">
        <v>30</v>
      </c>
      <c r="B138" s="42">
        <f t="shared" si="17"/>
        <v>4013.75</v>
      </c>
      <c r="C138" s="42">
        <f t="shared" si="17"/>
        <v>4004.97</v>
      </c>
      <c r="D138" s="42">
        <f t="shared" si="17"/>
        <v>4004.87</v>
      </c>
      <c r="E138" s="42">
        <f t="shared" si="17"/>
        <v>4004.68</v>
      </c>
      <c r="F138" s="42">
        <f t="shared" si="17"/>
        <v>4001.66</v>
      </c>
      <c r="G138" s="42">
        <f t="shared" si="17"/>
        <v>3998.5</v>
      </c>
      <c r="H138" s="42">
        <f t="shared" si="17"/>
        <v>4002.69</v>
      </c>
      <c r="I138" s="42">
        <f t="shared" si="17"/>
        <v>4034.52</v>
      </c>
      <c r="J138" s="42">
        <f t="shared" si="17"/>
        <v>4032.15</v>
      </c>
      <c r="K138" s="42">
        <f t="shared" si="17"/>
        <v>4040.07</v>
      </c>
      <c r="L138" s="42">
        <f t="shared" si="17"/>
        <v>4045.67</v>
      </c>
      <c r="M138" s="42">
        <f t="shared" si="17"/>
        <v>4051.39</v>
      </c>
      <c r="N138" s="42">
        <f t="shared" si="17"/>
        <v>4265.3599999999997</v>
      </c>
      <c r="O138" s="42">
        <f t="shared" si="17"/>
        <v>4307.9799999999996</v>
      </c>
      <c r="P138" s="42">
        <f t="shared" si="17"/>
        <v>4284.3100000000004</v>
      </c>
      <c r="Q138" s="42">
        <f t="shared" si="17"/>
        <v>4283.43</v>
      </c>
      <c r="R138" s="42">
        <f t="shared" si="18"/>
        <v>4474.05</v>
      </c>
      <c r="S138" s="42">
        <f t="shared" si="18"/>
        <v>4528.6899999999996</v>
      </c>
      <c r="T138" s="42">
        <f t="shared" si="18"/>
        <v>4308.7299999999996</v>
      </c>
      <c r="U138" s="42">
        <f t="shared" si="18"/>
        <v>4302.76</v>
      </c>
      <c r="V138" s="42">
        <f t="shared" si="18"/>
        <v>4042.54</v>
      </c>
      <c r="W138" s="42">
        <f t="shared" si="18"/>
        <v>4048.33</v>
      </c>
      <c r="X138" s="42">
        <f t="shared" si="18"/>
        <v>4338.99</v>
      </c>
      <c r="Y138" s="42">
        <f t="shared" si="18"/>
        <v>4178.6400000000003</v>
      </c>
    </row>
    <row r="139" spans="1:25" outlineLevel="1" x14ac:dyDescent="0.25">
      <c r="A139" s="41">
        <v>31</v>
      </c>
      <c r="B139" s="42">
        <f t="shared" ref="B139:Y139" si="19">ROUND(B248+$N$324+$N$325+B359,2)</f>
        <v>4041.29</v>
      </c>
      <c r="C139" s="42">
        <f t="shared" si="19"/>
        <v>4036.88</v>
      </c>
      <c r="D139" s="42">
        <f t="shared" si="19"/>
        <v>4079.51</v>
      </c>
      <c r="E139" s="42">
        <f t="shared" si="19"/>
        <v>4062.26</v>
      </c>
      <c r="F139" s="42">
        <f t="shared" si="19"/>
        <v>4063.57</v>
      </c>
      <c r="G139" s="42">
        <f t="shared" si="19"/>
        <v>4057.48</v>
      </c>
      <c r="H139" s="42">
        <f t="shared" si="19"/>
        <v>4063.48</v>
      </c>
      <c r="I139" s="42">
        <f t="shared" si="19"/>
        <v>4084.15</v>
      </c>
      <c r="J139" s="42">
        <f t="shared" si="19"/>
        <v>4087.21</v>
      </c>
      <c r="K139" s="42">
        <f t="shared" si="19"/>
        <v>4095.59</v>
      </c>
      <c r="L139" s="42">
        <f t="shared" si="19"/>
        <v>4079.37</v>
      </c>
      <c r="M139" s="42">
        <f t="shared" si="19"/>
        <v>4078.95</v>
      </c>
      <c r="N139" s="42">
        <f t="shared" si="19"/>
        <v>4212.3900000000003</v>
      </c>
      <c r="O139" s="42">
        <f t="shared" si="19"/>
        <v>4277.03</v>
      </c>
      <c r="P139" s="42">
        <f t="shared" si="19"/>
        <v>4269.3599999999997</v>
      </c>
      <c r="Q139" s="42">
        <f t="shared" si="19"/>
        <v>4264.6000000000004</v>
      </c>
      <c r="R139" s="42">
        <f t="shared" si="19"/>
        <v>4256.13</v>
      </c>
      <c r="S139" s="42">
        <f t="shared" si="19"/>
        <v>4391.28</v>
      </c>
      <c r="T139" s="42">
        <f t="shared" si="19"/>
        <v>4391.76</v>
      </c>
      <c r="U139" s="42">
        <f t="shared" si="19"/>
        <v>4265.99</v>
      </c>
      <c r="V139" s="42">
        <f t="shared" si="19"/>
        <v>4072.16</v>
      </c>
      <c r="W139" s="42">
        <f t="shared" si="19"/>
        <v>4085.25</v>
      </c>
      <c r="X139" s="42">
        <f t="shared" si="19"/>
        <v>4094.4</v>
      </c>
      <c r="Y139" s="42">
        <f t="shared" si="19"/>
        <v>4099.01</v>
      </c>
    </row>
    <row r="141" spans="1:25" ht="18.75" x14ac:dyDescent="0.25">
      <c r="A141" s="189" t="s">
        <v>0</v>
      </c>
      <c r="B141" s="190" t="s">
        <v>88</v>
      </c>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row>
    <row r="142" spans="1:25" x14ac:dyDescent="0.25">
      <c r="A142" s="189"/>
      <c r="B142" s="40" t="s">
        <v>50</v>
      </c>
      <c r="C142" s="40" t="s">
        <v>51</v>
      </c>
      <c r="D142" s="40" t="s">
        <v>52</v>
      </c>
      <c r="E142" s="40" t="s">
        <v>53</v>
      </c>
      <c r="F142" s="40" t="s">
        <v>54</v>
      </c>
      <c r="G142" s="40" t="s">
        <v>55</v>
      </c>
      <c r="H142" s="40" t="s">
        <v>56</v>
      </c>
      <c r="I142" s="40" t="s">
        <v>57</v>
      </c>
      <c r="J142" s="40" t="s">
        <v>58</v>
      </c>
      <c r="K142" s="40" t="s">
        <v>59</v>
      </c>
      <c r="L142" s="40" t="s">
        <v>60</v>
      </c>
      <c r="M142" s="40" t="s">
        <v>61</v>
      </c>
      <c r="N142" s="40" t="s">
        <v>62</v>
      </c>
      <c r="O142" s="40" t="s">
        <v>63</v>
      </c>
      <c r="P142" s="40" t="s">
        <v>64</v>
      </c>
      <c r="Q142" s="40" t="s">
        <v>65</v>
      </c>
      <c r="R142" s="40" t="s">
        <v>66</v>
      </c>
      <c r="S142" s="40" t="s">
        <v>67</v>
      </c>
      <c r="T142" s="40" t="s">
        <v>68</v>
      </c>
      <c r="U142" s="40" t="s">
        <v>69</v>
      </c>
      <c r="V142" s="40" t="s">
        <v>70</v>
      </c>
      <c r="W142" s="40" t="s">
        <v>71</v>
      </c>
      <c r="X142" s="40" t="s">
        <v>72</v>
      </c>
      <c r="Y142" s="40" t="s">
        <v>73</v>
      </c>
    </row>
    <row r="143" spans="1:25" x14ac:dyDescent="0.25">
      <c r="A143" s="41">
        <v>1</v>
      </c>
      <c r="B143" s="57">
        <f t="shared" ref="B143:Y153" si="20">ROUND(B252,2)</f>
        <v>262.25</v>
      </c>
      <c r="C143" s="57">
        <f t="shared" si="20"/>
        <v>272.89999999999998</v>
      </c>
      <c r="D143" s="57">
        <f t="shared" si="20"/>
        <v>276.13</v>
      </c>
      <c r="E143" s="57">
        <f t="shared" si="20"/>
        <v>284.89999999999998</v>
      </c>
      <c r="F143" s="57">
        <f t="shared" si="20"/>
        <v>275.36</v>
      </c>
      <c r="G143" s="57">
        <f t="shared" si="20"/>
        <v>272.19</v>
      </c>
      <c r="H143" s="57">
        <f t="shared" si="20"/>
        <v>284.18</v>
      </c>
      <c r="I143" s="57">
        <f t="shared" si="20"/>
        <v>295.70999999999998</v>
      </c>
      <c r="J143" s="57">
        <f t="shared" si="20"/>
        <v>274.85000000000002</v>
      </c>
      <c r="K143" s="57">
        <f t="shared" si="20"/>
        <v>260.08</v>
      </c>
      <c r="L143" s="57">
        <f t="shared" si="20"/>
        <v>252.94</v>
      </c>
      <c r="M143" s="57">
        <f t="shared" si="20"/>
        <v>243.24</v>
      </c>
      <c r="N143" s="57">
        <f t="shared" si="20"/>
        <v>246.07</v>
      </c>
      <c r="O143" s="57">
        <f t="shared" si="20"/>
        <v>246.55</v>
      </c>
      <c r="P143" s="57">
        <f t="shared" si="20"/>
        <v>247.54</v>
      </c>
      <c r="Q143" s="57">
        <f t="shared" si="20"/>
        <v>248.18</v>
      </c>
      <c r="R143" s="57">
        <f t="shared" si="20"/>
        <v>253.52</v>
      </c>
      <c r="S143" s="57">
        <f t="shared" si="20"/>
        <v>254.65</v>
      </c>
      <c r="T143" s="57">
        <f t="shared" si="20"/>
        <v>254.84</v>
      </c>
      <c r="U143" s="57">
        <f t="shared" si="20"/>
        <v>255.47</v>
      </c>
      <c r="V143" s="57">
        <f t="shared" si="20"/>
        <v>254.64</v>
      </c>
      <c r="W143" s="57">
        <f t="shared" si="20"/>
        <v>251.33</v>
      </c>
      <c r="X143" s="57">
        <f t="shared" si="20"/>
        <v>247.45</v>
      </c>
      <c r="Y143" s="57">
        <f t="shared" si="20"/>
        <v>242.97</v>
      </c>
    </row>
    <row r="144" spans="1:25" x14ac:dyDescent="0.25">
      <c r="A144" s="41">
        <v>2</v>
      </c>
      <c r="B144" s="57">
        <f t="shared" si="20"/>
        <v>273.27</v>
      </c>
      <c r="C144" s="57">
        <f t="shared" si="20"/>
        <v>287.16000000000003</v>
      </c>
      <c r="D144" s="57">
        <f t="shared" si="20"/>
        <v>283.83</v>
      </c>
      <c r="E144" s="57">
        <f t="shared" si="20"/>
        <v>292.06</v>
      </c>
      <c r="F144" s="57">
        <f t="shared" si="20"/>
        <v>290.82</v>
      </c>
      <c r="G144" s="57">
        <f t="shared" si="20"/>
        <v>293.43</v>
      </c>
      <c r="H144" s="57">
        <f t="shared" si="20"/>
        <v>287.8</v>
      </c>
      <c r="I144" s="57">
        <f t="shared" si="20"/>
        <v>323.99</v>
      </c>
      <c r="J144" s="57">
        <f t="shared" si="20"/>
        <v>294.11</v>
      </c>
      <c r="K144" s="57">
        <f t="shared" si="20"/>
        <v>264.3</v>
      </c>
      <c r="L144" s="57">
        <f t="shared" si="20"/>
        <v>261.17</v>
      </c>
      <c r="M144" s="57">
        <f t="shared" si="20"/>
        <v>258.36</v>
      </c>
      <c r="N144" s="57">
        <f t="shared" si="20"/>
        <v>255.88</v>
      </c>
      <c r="O144" s="57">
        <f t="shared" si="20"/>
        <v>258</v>
      </c>
      <c r="P144" s="57">
        <f t="shared" si="20"/>
        <v>262.2</v>
      </c>
      <c r="Q144" s="57">
        <f t="shared" si="20"/>
        <v>260.92</v>
      </c>
      <c r="R144" s="57">
        <f t="shared" si="20"/>
        <v>259.27999999999997</v>
      </c>
      <c r="S144" s="57">
        <f t="shared" si="20"/>
        <v>259.93</v>
      </c>
      <c r="T144" s="57">
        <f t="shared" si="20"/>
        <v>268.14</v>
      </c>
      <c r="U144" s="57">
        <f t="shared" si="20"/>
        <v>267.08</v>
      </c>
      <c r="V144" s="57">
        <f t="shared" si="20"/>
        <v>268.73</v>
      </c>
      <c r="W144" s="57">
        <f t="shared" si="20"/>
        <v>263.57</v>
      </c>
      <c r="X144" s="57">
        <f t="shared" si="20"/>
        <v>269.67</v>
      </c>
      <c r="Y144" s="57">
        <f t="shared" si="20"/>
        <v>298.42</v>
      </c>
    </row>
    <row r="145" spans="1:25" x14ac:dyDescent="0.25">
      <c r="A145" s="41">
        <v>3</v>
      </c>
      <c r="B145" s="57">
        <f t="shared" si="20"/>
        <v>307.02999999999997</v>
      </c>
      <c r="C145" s="57">
        <f t="shared" si="20"/>
        <v>329.84</v>
      </c>
      <c r="D145" s="57">
        <f t="shared" si="20"/>
        <v>344.69</v>
      </c>
      <c r="E145" s="57">
        <f t="shared" si="20"/>
        <v>347.17</v>
      </c>
      <c r="F145" s="57">
        <f t="shared" si="20"/>
        <v>303.66000000000003</v>
      </c>
      <c r="G145" s="57">
        <f t="shared" si="20"/>
        <v>304.67</v>
      </c>
      <c r="H145" s="57">
        <f t="shared" si="20"/>
        <v>301.56</v>
      </c>
      <c r="I145" s="57">
        <f t="shared" si="20"/>
        <v>283.04000000000002</v>
      </c>
      <c r="J145" s="57">
        <f t="shared" si="20"/>
        <v>271.45999999999998</v>
      </c>
      <c r="K145" s="57">
        <f t="shared" si="20"/>
        <v>280.57</v>
      </c>
      <c r="L145" s="57">
        <f t="shared" si="20"/>
        <v>267.69</v>
      </c>
      <c r="M145" s="57">
        <f t="shared" si="20"/>
        <v>261.68</v>
      </c>
      <c r="N145" s="57">
        <f t="shared" si="20"/>
        <v>260.61</v>
      </c>
      <c r="O145" s="57">
        <f t="shared" si="20"/>
        <v>258.83</v>
      </c>
      <c r="P145" s="57">
        <f t="shared" si="20"/>
        <v>261.2</v>
      </c>
      <c r="Q145" s="57">
        <f t="shared" si="20"/>
        <v>267.13</v>
      </c>
      <c r="R145" s="57">
        <f t="shared" si="20"/>
        <v>272.44</v>
      </c>
      <c r="S145" s="57">
        <f t="shared" si="20"/>
        <v>271.37</v>
      </c>
      <c r="T145" s="57">
        <f t="shared" si="20"/>
        <v>267.5</v>
      </c>
      <c r="U145" s="57">
        <f t="shared" si="20"/>
        <v>268.18</v>
      </c>
      <c r="V145" s="57">
        <f t="shared" si="20"/>
        <v>261</v>
      </c>
      <c r="W145" s="57">
        <f t="shared" si="20"/>
        <v>260.04000000000002</v>
      </c>
      <c r="X145" s="57">
        <f t="shared" si="20"/>
        <v>269.67</v>
      </c>
      <c r="Y145" s="57">
        <f t="shared" si="20"/>
        <v>269.73</v>
      </c>
    </row>
    <row r="146" spans="1:25" x14ac:dyDescent="0.25">
      <c r="A146" s="41">
        <v>4</v>
      </c>
      <c r="B146" s="57">
        <f t="shared" si="20"/>
        <v>287</v>
      </c>
      <c r="C146" s="57">
        <f t="shared" si="20"/>
        <v>306.36</v>
      </c>
      <c r="D146" s="57">
        <f t="shared" si="20"/>
        <v>303.69</v>
      </c>
      <c r="E146" s="57">
        <f t="shared" si="20"/>
        <v>324.22000000000003</v>
      </c>
      <c r="F146" s="57">
        <f t="shared" si="20"/>
        <v>326.55</v>
      </c>
      <c r="G146" s="57">
        <f t="shared" si="20"/>
        <v>327.72</v>
      </c>
      <c r="H146" s="57">
        <f t="shared" si="20"/>
        <v>310.67</v>
      </c>
      <c r="I146" s="57">
        <f t="shared" si="20"/>
        <v>293.13</v>
      </c>
      <c r="J146" s="57">
        <f t="shared" si="20"/>
        <v>269.81</v>
      </c>
      <c r="K146" s="57">
        <f t="shared" si="20"/>
        <v>261.26</v>
      </c>
      <c r="L146" s="57">
        <f t="shared" si="20"/>
        <v>264.25</v>
      </c>
      <c r="M146" s="57">
        <f t="shared" si="20"/>
        <v>259.44</v>
      </c>
      <c r="N146" s="57">
        <f t="shared" si="20"/>
        <v>257.54000000000002</v>
      </c>
      <c r="O146" s="57">
        <f t="shared" si="20"/>
        <v>259.99</v>
      </c>
      <c r="P146" s="57">
        <f t="shared" si="20"/>
        <v>268.35000000000002</v>
      </c>
      <c r="Q146" s="57">
        <f t="shared" si="20"/>
        <v>267.67</v>
      </c>
      <c r="R146" s="57">
        <f t="shared" si="20"/>
        <v>265.45999999999998</v>
      </c>
      <c r="S146" s="57">
        <f t="shared" si="20"/>
        <v>265.87</v>
      </c>
      <c r="T146" s="57">
        <f t="shared" si="20"/>
        <v>265.69</v>
      </c>
      <c r="U146" s="57">
        <f t="shared" si="20"/>
        <v>268.92</v>
      </c>
      <c r="V146" s="57">
        <f t="shared" si="20"/>
        <v>267.57</v>
      </c>
      <c r="W146" s="57">
        <f t="shared" si="20"/>
        <v>266.14999999999998</v>
      </c>
      <c r="X146" s="57">
        <f t="shared" si="20"/>
        <v>269.83999999999997</v>
      </c>
      <c r="Y146" s="57">
        <f t="shared" si="20"/>
        <v>286.02</v>
      </c>
    </row>
    <row r="147" spans="1:25" x14ac:dyDescent="0.25">
      <c r="A147" s="41">
        <v>5</v>
      </c>
      <c r="B147" s="57">
        <f t="shared" si="20"/>
        <v>301.23</v>
      </c>
      <c r="C147" s="57">
        <f t="shared" si="20"/>
        <v>298.99</v>
      </c>
      <c r="D147" s="57">
        <f t="shared" si="20"/>
        <v>304.86</v>
      </c>
      <c r="E147" s="57">
        <f t="shared" si="20"/>
        <v>306.98</v>
      </c>
      <c r="F147" s="57">
        <f t="shared" si="20"/>
        <v>303.87</v>
      </c>
      <c r="G147" s="57">
        <f t="shared" si="20"/>
        <v>303.44</v>
      </c>
      <c r="H147" s="57">
        <f t="shared" si="20"/>
        <v>296.27999999999997</v>
      </c>
      <c r="I147" s="57">
        <f t="shared" si="20"/>
        <v>304.29000000000002</v>
      </c>
      <c r="J147" s="57">
        <f t="shared" si="20"/>
        <v>270.08999999999997</v>
      </c>
      <c r="K147" s="57">
        <f t="shared" si="20"/>
        <v>264.83</v>
      </c>
      <c r="L147" s="57">
        <f t="shared" si="20"/>
        <v>262.79000000000002</v>
      </c>
      <c r="M147" s="57">
        <f t="shared" si="20"/>
        <v>261.24</v>
      </c>
      <c r="N147" s="57">
        <f t="shared" si="20"/>
        <v>258.95</v>
      </c>
      <c r="O147" s="57">
        <f t="shared" si="20"/>
        <v>260.20999999999998</v>
      </c>
      <c r="P147" s="57">
        <f t="shared" si="20"/>
        <v>266.74</v>
      </c>
      <c r="Q147" s="57">
        <f t="shared" si="20"/>
        <v>266.27</v>
      </c>
      <c r="R147" s="57">
        <f t="shared" si="20"/>
        <v>264.77999999999997</v>
      </c>
      <c r="S147" s="57">
        <f t="shared" si="20"/>
        <v>264.27999999999997</v>
      </c>
      <c r="T147" s="57">
        <f t="shared" si="20"/>
        <v>260.29000000000002</v>
      </c>
      <c r="U147" s="57">
        <f t="shared" si="20"/>
        <v>262.58</v>
      </c>
      <c r="V147" s="57">
        <f t="shared" si="20"/>
        <v>265.02999999999997</v>
      </c>
      <c r="W147" s="57">
        <f t="shared" si="20"/>
        <v>267.45</v>
      </c>
      <c r="X147" s="57">
        <f t="shared" si="20"/>
        <v>263.16000000000003</v>
      </c>
      <c r="Y147" s="57">
        <f t="shared" si="20"/>
        <v>295.69</v>
      </c>
    </row>
    <row r="148" spans="1:25" x14ac:dyDescent="0.25">
      <c r="A148" s="41">
        <v>6</v>
      </c>
      <c r="B148" s="57">
        <f t="shared" si="20"/>
        <v>280.19</v>
      </c>
      <c r="C148" s="57">
        <f t="shared" si="20"/>
        <v>298.19</v>
      </c>
      <c r="D148" s="57">
        <f t="shared" si="20"/>
        <v>311.24</v>
      </c>
      <c r="E148" s="57">
        <f t="shared" si="20"/>
        <v>318.11</v>
      </c>
      <c r="F148" s="57">
        <f t="shared" si="20"/>
        <v>320.58999999999997</v>
      </c>
      <c r="G148" s="57">
        <f t="shared" si="20"/>
        <v>325.20999999999998</v>
      </c>
      <c r="H148" s="57">
        <f t="shared" si="20"/>
        <v>319.89</v>
      </c>
      <c r="I148" s="57">
        <f t="shared" si="20"/>
        <v>310.5</v>
      </c>
      <c r="J148" s="57">
        <f t="shared" si="20"/>
        <v>287.45</v>
      </c>
      <c r="K148" s="57">
        <f t="shared" si="20"/>
        <v>257.31</v>
      </c>
      <c r="L148" s="57">
        <f t="shared" si="20"/>
        <v>252.27</v>
      </c>
      <c r="M148" s="57">
        <f t="shared" si="20"/>
        <v>242.83</v>
      </c>
      <c r="N148" s="57">
        <f t="shared" si="20"/>
        <v>239.42</v>
      </c>
      <c r="O148" s="57">
        <f t="shared" si="20"/>
        <v>241.42</v>
      </c>
      <c r="P148" s="57">
        <f t="shared" si="20"/>
        <v>239.85</v>
      </c>
      <c r="Q148" s="57">
        <f t="shared" si="20"/>
        <v>240.32</v>
      </c>
      <c r="R148" s="57">
        <f t="shared" si="20"/>
        <v>250.37</v>
      </c>
      <c r="S148" s="57">
        <f t="shared" si="20"/>
        <v>251.32</v>
      </c>
      <c r="T148" s="57">
        <f t="shared" si="20"/>
        <v>249.99</v>
      </c>
      <c r="U148" s="57">
        <f t="shared" si="20"/>
        <v>251.99</v>
      </c>
      <c r="V148" s="57">
        <f t="shared" si="20"/>
        <v>249.49</v>
      </c>
      <c r="W148" s="57">
        <f t="shared" si="20"/>
        <v>244.31</v>
      </c>
      <c r="X148" s="57">
        <f t="shared" si="20"/>
        <v>255.52</v>
      </c>
      <c r="Y148" s="57">
        <f t="shared" si="20"/>
        <v>277</v>
      </c>
    </row>
    <row r="149" spans="1:25" x14ac:dyDescent="0.25">
      <c r="A149" s="41">
        <v>7</v>
      </c>
      <c r="B149" s="57">
        <f t="shared" si="20"/>
        <v>299.73</v>
      </c>
      <c r="C149" s="57">
        <f t="shared" si="20"/>
        <v>302.92</v>
      </c>
      <c r="D149" s="57">
        <f t="shared" si="20"/>
        <v>285.08</v>
      </c>
      <c r="E149" s="57">
        <f t="shared" si="20"/>
        <v>289.27999999999997</v>
      </c>
      <c r="F149" s="57">
        <f t="shared" si="20"/>
        <v>288.32</v>
      </c>
      <c r="G149" s="57">
        <f t="shared" si="20"/>
        <v>287.42</v>
      </c>
      <c r="H149" s="57">
        <f t="shared" si="20"/>
        <v>290.02</v>
      </c>
      <c r="I149" s="57">
        <f t="shared" si="20"/>
        <v>278.83999999999997</v>
      </c>
      <c r="J149" s="57">
        <f t="shared" si="20"/>
        <v>259.88</v>
      </c>
      <c r="K149" s="57">
        <f t="shared" si="20"/>
        <v>244.89</v>
      </c>
      <c r="L149" s="57">
        <f t="shared" si="20"/>
        <v>240.26</v>
      </c>
      <c r="M149" s="57">
        <f t="shared" si="20"/>
        <v>243.84</v>
      </c>
      <c r="N149" s="57">
        <f t="shared" si="20"/>
        <v>244.12</v>
      </c>
      <c r="O149" s="57">
        <f t="shared" si="20"/>
        <v>244.29</v>
      </c>
      <c r="P149" s="57">
        <f t="shared" si="20"/>
        <v>249.2</v>
      </c>
      <c r="Q149" s="57">
        <f t="shared" si="20"/>
        <v>254.23</v>
      </c>
      <c r="R149" s="57">
        <f t="shared" si="20"/>
        <v>257.95999999999998</v>
      </c>
      <c r="S149" s="57">
        <f t="shared" si="20"/>
        <v>259.10000000000002</v>
      </c>
      <c r="T149" s="57">
        <f t="shared" si="20"/>
        <v>255.42</v>
      </c>
      <c r="U149" s="57">
        <f t="shared" si="20"/>
        <v>252.92</v>
      </c>
      <c r="V149" s="57">
        <f t="shared" si="20"/>
        <v>249.86</v>
      </c>
      <c r="W149" s="57">
        <f t="shared" si="20"/>
        <v>252.89</v>
      </c>
      <c r="X149" s="57">
        <f t="shared" si="20"/>
        <v>265.98</v>
      </c>
      <c r="Y149" s="57">
        <f t="shared" si="20"/>
        <v>281.82</v>
      </c>
    </row>
    <row r="150" spans="1:25" x14ac:dyDescent="0.25">
      <c r="A150" s="41">
        <v>8</v>
      </c>
      <c r="B150" s="57">
        <f t="shared" si="20"/>
        <v>285.98</v>
      </c>
      <c r="C150" s="57">
        <f t="shared" si="20"/>
        <v>289.04000000000002</v>
      </c>
      <c r="D150" s="57">
        <f t="shared" si="20"/>
        <v>300.37</v>
      </c>
      <c r="E150" s="57">
        <f t="shared" si="20"/>
        <v>296.33</v>
      </c>
      <c r="F150" s="57">
        <f t="shared" si="20"/>
        <v>303.31</v>
      </c>
      <c r="G150" s="57">
        <f t="shared" si="20"/>
        <v>297.70999999999998</v>
      </c>
      <c r="H150" s="57">
        <f t="shared" si="20"/>
        <v>274.17</v>
      </c>
      <c r="I150" s="57">
        <f t="shared" si="20"/>
        <v>272</v>
      </c>
      <c r="J150" s="57">
        <f t="shared" si="20"/>
        <v>261.11</v>
      </c>
      <c r="K150" s="57">
        <f t="shared" si="20"/>
        <v>266.95</v>
      </c>
      <c r="L150" s="57">
        <f t="shared" si="20"/>
        <v>265.20999999999998</v>
      </c>
      <c r="M150" s="57">
        <f t="shared" si="20"/>
        <v>257.23</v>
      </c>
      <c r="N150" s="57">
        <f t="shared" si="20"/>
        <v>258.25</v>
      </c>
      <c r="O150" s="57">
        <f t="shared" si="20"/>
        <v>258.69</v>
      </c>
      <c r="P150" s="57">
        <f t="shared" si="20"/>
        <v>264.89999999999998</v>
      </c>
      <c r="Q150" s="57">
        <f t="shared" si="20"/>
        <v>267.37</v>
      </c>
      <c r="R150" s="57">
        <f t="shared" si="20"/>
        <v>274.64</v>
      </c>
      <c r="S150" s="57">
        <f t="shared" si="20"/>
        <v>279.17</v>
      </c>
      <c r="T150" s="57">
        <f t="shared" si="20"/>
        <v>273.62</v>
      </c>
      <c r="U150" s="57">
        <f t="shared" si="20"/>
        <v>276.24</v>
      </c>
      <c r="V150" s="57">
        <f t="shared" si="20"/>
        <v>278.69</v>
      </c>
      <c r="W150" s="57">
        <f t="shared" si="20"/>
        <v>273.62</v>
      </c>
      <c r="X150" s="57">
        <f t="shared" si="20"/>
        <v>300.87</v>
      </c>
      <c r="Y150" s="57">
        <f t="shared" si="20"/>
        <v>321.43</v>
      </c>
    </row>
    <row r="151" spans="1:25" x14ac:dyDescent="0.25">
      <c r="A151" s="41">
        <v>9</v>
      </c>
      <c r="B151" s="57">
        <f t="shared" si="20"/>
        <v>331.1</v>
      </c>
      <c r="C151" s="57">
        <f t="shared" si="20"/>
        <v>324.61</v>
      </c>
      <c r="D151" s="57">
        <f t="shared" si="20"/>
        <v>327.07</v>
      </c>
      <c r="E151" s="57">
        <f t="shared" si="20"/>
        <v>329.84</v>
      </c>
      <c r="F151" s="57">
        <f t="shared" si="20"/>
        <v>328.56</v>
      </c>
      <c r="G151" s="57">
        <f t="shared" si="20"/>
        <v>331.09</v>
      </c>
      <c r="H151" s="57">
        <f t="shared" si="20"/>
        <v>340.87</v>
      </c>
      <c r="I151" s="57">
        <f t="shared" si="20"/>
        <v>318.92</v>
      </c>
      <c r="J151" s="57">
        <f t="shared" si="20"/>
        <v>313.47000000000003</v>
      </c>
      <c r="K151" s="57">
        <f t="shared" si="20"/>
        <v>295.45</v>
      </c>
      <c r="L151" s="57">
        <f t="shared" si="20"/>
        <v>290.58</v>
      </c>
      <c r="M151" s="57">
        <f t="shared" si="20"/>
        <v>284.2</v>
      </c>
      <c r="N151" s="57">
        <f t="shared" si="20"/>
        <v>280.39999999999998</v>
      </c>
      <c r="O151" s="57">
        <f t="shared" si="20"/>
        <v>281.08</v>
      </c>
      <c r="P151" s="57">
        <f t="shared" si="20"/>
        <v>284.14999999999998</v>
      </c>
      <c r="Q151" s="57">
        <f t="shared" si="20"/>
        <v>287.85000000000002</v>
      </c>
      <c r="R151" s="57">
        <f t="shared" si="20"/>
        <v>291.14999999999998</v>
      </c>
      <c r="S151" s="57">
        <f t="shared" si="20"/>
        <v>292.5</v>
      </c>
      <c r="T151" s="57">
        <f t="shared" si="20"/>
        <v>293.24</v>
      </c>
      <c r="U151" s="57">
        <f t="shared" si="20"/>
        <v>295.77999999999997</v>
      </c>
      <c r="V151" s="57">
        <f t="shared" si="20"/>
        <v>287.64999999999998</v>
      </c>
      <c r="W151" s="57">
        <f t="shared" si="20"/>
        <v>288.05</v>
      </c>
      <c r="X151" s="57">
        <f t="shared" si="20"/>
        <v>302</v>
      </c>
      <c r="Y151" s="57">
        <f t="shared" si="20"/>
        <v>308.43</v>
      </c>
    </row>
    <row r="152" spans="1:25" x14ac:dyDescent="0.25">
      <c r="A152" s="41">
        <v>10</v>
      </c>
      <c r="B152" s="57">
        <f t="shared" si="20"/>
        <v>294.27999999999997</v>
      </c>
      <c r="C152" s="57">
        <f t="shared" si="20"/>
        <v>305.64</v>
      </c>
      <c r="D152" s="57">
        <f t="shared" si="20"/>
        <v>272.72000000000003</v>
      </c>
      <c r="E152" s="57">
        <f t="shared" si="20"/>
        <v>268.10000000000002</v>
      </c>
      <c r="F152" s="57">
        <f t="shared" si="20"/>
        <v>268.18</v>
      </c>
      <c r="G152" s="57">
        <f t="shared" si="20"/>
        <v>264.77</v>
      </c>
      <c r="H152" s="57">
        <f t="shared" si="20"/>
        <v>258.33</v>
      </c>
      <c r="I152" s="57">
        <f t="shared" si="20"/>
        <v>245.55</v>
      </c>
      <c r="J152" s="57">
        <f t="shared" si="20"/>
        <v>263.63</v>
      </c>
      <c r="K152" s="57">
        <f t="shared" si="20"/>
        <v>249.6</v>
      </c>
      <c r="L152" s="57">
        <f t="shared" si="20"/>
        <v>247.43</v>
      </c>
      <c r="M152" s="57">
        <f t="shared" si="20"/>
        <v>248.38</v>
      </c>
      <c r="N152" s="57">
        <f t="shared" si="20"/>
        <v>250.32</v>
      </c>
      <c r="O152" s="57">
        <f t="shared" si="20"/>
        <v>244.95</v>
      </c>
      <c r="P152" s="57">
        <f t="shared" si="20"/>
        <v>246.78</v>
      </c>
      <c r="Q152" s="57">
        <f t="shared" si="20"/>
        <v>247.82</v>
      </c>
      <c r="R152" s="57">
        <f t="shared" si="20"/>
        <v>251.9</v>
      </c>
      <c r="S152" s="57">
        <f t="shared" si="20"/>
        <v>253.35</v>
      </c>
      <c r="T152" s="57">
        <f t="shared" si="20"/>
        <v>251.68</v>
      </c>
      <c r="U152" s="57">
        <f t="shared" si="20"/>
        <v>258.33</v>
      </c>
      <c r="V152" s="57">
        <f t="shared" si="20"/>
        <v>252.68</v>
      </c>
      <c r="W152" s="57">
        <f t="shared" si="20"/>
        <v>254.86</v>
      </c>
      <c r="X152" s="57">
        <f t="shared" si="20"/>
        <v>261.60000000000002</v>
      </c>
      <c r="Y152" s="57">
        <f t="shared" si="20"/>
        <v>289.07</v>
      </c>
    </row>
    <row r="153" spans="1:25" x14ac:dyDescent="0.25">
      <c r="A153" s="41">
        <v>11</v>
      </c>
      <c r="B153" s="57">
        <f t="shared" si="20"/>
        <v>255.34</v>
      </c>
      <c r="C153" s="57">
        <f t="shared" si="20"/>
        <v>270.49</v>
      </c>
      <c r="D153" s="57">
        <f t="shared" si="20"/>
        <v>285.05</v>
      </c>
      <c r="E153" s="57">
        <f t="shared" si="20"/>
        <v>289.77</v>
      </c>
      <c r="F153" s="57">
        <f t="shared" si="20"/>
        <v>291.85000000000002</v>
      </c>
      <c r="G153" s="57">
        <f t="shared" si="20"/>
        <v>291.19</v>
      </c>
      <c r="H153" s="57">
        <f t="shared" si="20"/>
        <v>275.86</v>
      </c>
      <c r="I153" s="57">
        <f t="shared" si="20"/>
        <v>251.86</v>
      </c>
      <c r="J153" s="57">
        <f t="shared" si="20"/>
        <v>233.99</v>
      </c>
      <c r="K153" s="57">
        <f t="shared" si="20"/>
        <v>237.65</v>
      </c>
      <c r="L153" s="57">
        <f t="shared" si="20"/>
        <v>244.51</v>
      </c>
      <c r="M153" s="57">
        <f t="shared" si="20"/>
        <v>243.63</v>
      </c>
      <c r="N153" s="57">
        <f t="shared" si="20"/>
        <v>241.06</v>
      </c>
      <c r="O153" s="57">
        <f t="shared" si="20"/>
        <v>243.27</v>
      </c>
      <c r="P153" s="57">
        <f t="shared" si="20"/>
        <v>244.04</v>
      </c>
      <c r="Q153" s="57">
        <f t="shared" ref="C153:Y164" si="21">ROUND(Q262,2)</f>
        <v>241.32</v>
      </c>
      <c r="R153" s="57">
        <f t="shared" si="21"/>
        <v>242.31</v>
      </c>
      <c r="S153" s="57">
        <f t="shared" si="21"/>
        <v>240.62</v>
      </c>
      <c r="T153" s="57">
        <f t="shared" si="21"/>
        <v>204.37</v>
      </c>
      <c r="U153" s="57">
        <f t="shared" si="21"/>
        <v>205.94</v>
      </c>
      <c r="V153" s="57">
        <f t="shared" si="21"/>
        <v>205.35</v>
      </c>
      <c r="W153" s="57">
        <f t="shared" si="21"/>
        <v>201.43</v>
      </c>
      <c r="X153" s="57">
        <f t="shared" si="21"/>
        <v>205.36</v>
      </c>
      <c r="Y153" s="57">
        <f t="shared" si="21"/>
        <v>210.98</v>
      </c>
    </row>
    <row r="154" spans="1:25" x14ac:dyDescent="0.25">
      <c r="A154" s="41">
        <v>12</v>
      </c>
      <c r="B154" s="57">
        <f t="shared" ref="B154:B173" si="22">ROUND(B263,2)</f>
        <v>254.99</v>
      </c>
      <c r="C154" s="57">
        <f t="shared" si="21"/>
        <v>268.48</v>
      </c>
      <c r="D154" s="57">
        <f t="shared" si="21"/>
        <v>283.63</v>
      </c>
      <c r="E154" s="57">
        <f t="shared" si="21"/>
        <v>289.17</v>
      </c>
      <c r="F154" s="57">
        <f t="shared" si="21"/>
        <v>287.26</v>
      </c>
      <c r="G154" s="57">
        <f t="shared" si="21"/>
        <v>289.89999999999998</v>
      </c>
      <c r="H154" s="57">
        <f t="shared" si="21"/>
        <v>259.8</v>
      </c>
      <c r="I154" s="57">
        <f t="shared" si="21"/>
        <v>258.87</v>
      </c>
      <c r="J154" s="57">
        <f t="shared" si="21"/>
        <v>243.67</v>
      </c>
      <c r="K154" s="57">
        <f t="shared" si="21"/>
        <v>237.85</v>
      </c>
      <c r="L154" s="57">
        <f t="shared" si="21"/>
        <v>228.78</v>
      </c>
      <c r="M154" s="57">
        <f t="shared" si="21"/>
        <v>221.78</v>
      </c>
      <c r="N154" s="57">
        <f t="shared" si="21"/>
        <v>222.01</v>
      </c>
      <c r="O154" s="57">
        <f t="shared" si="21"/>
        <v>223.35</v>
      </c>
      <c r="P154" s="57">
        <f t="shared" si="21"/>
        <v>226.04</v>
      </c>
      <c r="Q154" s="57">
        <f t="shared" si="21"/>
        <v>226.12</v>
      </c>
      <c r="R154" s="57">
        <f t="shared" si="21"/>
        <v>231.23</v>
      </c>
      <c r="S154" s="57">
        <f t="shared" si="21"/>
        <v>230.59</v>
      </c>
      <c r="T154" s="57">
        <f t="shared" si="21"/>
        <v>229.52</v>
      </c>
      <c r="U154" s="57">
        <f t="shared" si="21"/>
        <v>230.01</v>
      </c>
      <c r="V154" s="57">
        <f t="shared" si="21"/>
        <v>229.85</v>
      </c>
      <c r="W154" s="57">
        <f t="shared" si="21"/>
        <v>225.09</v>
      </c>
      <c r="X154" s="57">
        <f t="shared" si="21"/>
        <v>237.3</v>
      </c>
      <c r="Y154" s="57">
        <f t="shared" si="21"/>
        <v>250.47</v>
      </c>
    </row>
    <row r="155" spans="1:25" x14ac:dyDescent="0.25">
      <c r="A155" s="41">
        <v>13</v>
      </c>
      <c r="B155" s="57">
        <f t="shared" si="22"/>
        <v>258.18</v>
      </c>
      <c r="C155" s="57">
        <f t="shared" si="21"/>
        <v>267.49</v>
      </c>
      <c r="D155" s="57">
        <f t="shared" si="21"/>
        <v>273.33999999999997</v>
      </c>
      <c r="E155" s="57">
        <f t="shared" si="21"/>
        <v>293.18</v>
      </c>
      <c r="F155" s="57">
        <f t="shared" si="21"/>
        <v>286.63</v>
      </c>
      <c r="G155" s="57">
        <f t="shared" si="21"/>
        <v>279.48</v>
      </c>
      <c r="H155" s="57">
        <f t="shared" si="21"/>
        <v>270.85000000000002</v>
      </c>
      <c r="I155" s="57">
        <f t="shared" si="21"/>
        <v>254.91</v>
      </c>
      <c r="J155" s="57">
        <f t="shared" si="21"/>
        <v>249.38</v>
      </c>
      <c r="K155" s="57">
        <f t="shared" si="21"/>
        <v>229.21</v>
      </c>
      <c r="L155" s="57">
        <f t="shared" si="21"/>
        <v>225.82</v>
      </c>
      <c r="M155" s="57">
        <f t="shared" si="21"/>
        <v>226.89</v>
      </c>
      <c r="N155" s="57">
        <f t="shared" si="21"/>
        <v>225.62</v>
      </c>
      <c r="O155" s="57">
        <f t="shared" si="21"/>
        <v>224.69</v>
      </c>
      <c r="P155" s="57">
        <f t="shared" si="21"/>
        <v>226.16</v>
      </c>
      <c r="Q155" s="57">
        <f t="shared" si="21"/>
        <v>226.02</v>
      </c>
      <c r="R155" s="57">
        <f t="shared" si="21"/>
        <v>227.83</v>
      </c>
      <c r="S155" s="57">
        <f t="shared" si="21"/>
        <v>228.65</v>
      </c>
      <c r="T155" s="57">
        <f t="shared" si="21"/>
        <v>227.98</v>
      </c>
      <c r="U155" s="57">
        <f t="shared" si="21"/>
        <v>229.17</v>
      </c>
      <c r="V155" s="57">
        <f t="shared" si="21"/>
        <v>226.63</v>
      </c>
      <c r="W155" s="57">
        <f t="shared" si="21"/>
        <v>225.26</v>
      </c>
      <c r="X155" s="57">
        <f t="shared" si="21"/>
        <v>232.79</v>
      </c>
      <c r="Y155" s="57">
        <f t="shared" si="21"/>
        <v>259.36</v>
      </c>
    </row>
    <row r="156" spans="1:25" x14ac:dyDescent="0.25">
      <c r="A156" s="41">
        <v>14</v>
      </c>
      <c r="B156" s="57">
        <f t="shared" si="22"/>
        <v>272</v>
      </c>
      <c r="C156" s="57">
        <f t="shared" si="21"/>
        <v>268.64999999999998</v>
      </c>
      <c r="D156" s="57">
        <f t="shared" si="21"/>
        <v>258.48</v>
      </c>
      <c r="E156" s="57">
        <f t="shared" si="21"/>
        <v>261.08999999999997</v>
      </c>
      <c r="F156" s="57">
        <f t="shared" si="21"/>
        <v>262.55</v>
      </c>
      <c r="G156" s="57">
        <f t="shared" si="21"/>
        <v>261.97000000000003</v>
      </c>
      <c r="H156" s="57">
        <f t="shared" si="21"/>
        <v>280.64999999999998</v>
      </c>
      <c r="I156" s="57">
        <f t="shared" si="21"/>
        <v>270.60000000000002</v>
      </c>
      <c r="J156" s="57">
        <f t="shared" si="21"/>
        <v>256.45999999999998</v>
      </c>
      <c r="K156" s="57">
        <f t="shared" si="21"/>
        <v>235.96</v>
      </c>
      <c r="L156" s="57">
        <f t="shared" si="21"/>
        <v>225.86</v>
      </c>
      <c r="M156" s="57">
        <f t="shared" si="21"/>
        <v>222.08</v>
      </c>
      <c r="N156" s="57">
        <f t="shared" si="21"/>
        <v>225.61</v>
      </c>
      <c r="O156" s="57">
        <f t="shared" si="21"/>
        <v>227.01</v>
      </c>
      <c r="P156" s="57">
        <f t="shared" si="21"/>
        <v>229.66</v>
      </c>
      <c r="Q156" s="57">
        <f t="shared" si="21"/>
        <v>231.5</v>
      </c>
      <c r="R156" s="57">
        <f t="shared" si="21"/>
        <v>234.76</v>
      </c>
      <c r="S156" s="57">
        <f t="shared" si="21"/>
        <v>230.44</v>
      </c>
      <c r="T156" s="57">
        <f t="shared" si="21"/>
        <v>232.89</v>
      </c>
      <c r="U156" s="57">
        <f t="shared" si="21"/>
        <v>234.06</v>
      </c>
      <c r="V156" s="57">
        <f t="shared" si="21"/>
        <v>235.66</v>
      </c>
      <c r="W156" s="57">
        <f t="shared" si="21"/>
        <v>234.83</v>
      </c>
      <c r="X156" s="57">
        <f t="shared" si="21"/>
        <v>235.27</v>
      </c>
      <c r="Y156" s="57">
        <f t="shared" si="21"/>
        <v>250.71</v>
      </c>
    </row>
    <row r="157" spans="1:25" x14ac:dyDescent="0.25">
      <c r="A157" s="41">
        <v>15</v>
      </c>
      <c r="B157" s="57">
        <f t="shared" si="22"/>
        <v>238.82</v>
      </c>
      <c r="C157" s="57">
        <f t="shared" si="21"/>
        <v>245.69</v>
      </c>
      <c r="D157" s="57">
        <f t="shared" si="21"/>
        <v>254.94</v>
      </c>
      <c r="E157" s="57">
        <f t="shared" si="21"/>
        <v>258.38</v>
      </c>
      <c r="F157" s="57">
        <f t="shared" si="21"/>
        <v>261.47000000000003</v>
      </c>
      <c r="G157" s="57">
        <f t="shared" si="21"/>
        <v>260.02999999999997</v>
      </c>
      <c r="H157" s="57">
        <f t="shared" si="21"/>
        <v>251.4</v>
      </c>
      <c r="I157" s="57">
        <f t="shared" si="21"/>
        <v>235.55</v>
      </c>
      <c r="J157" s="57">
        <f t="shared" si="21"/>
        <v>253.82</v>
      </c>
      <c r="K157" s="57">
        <f t="shared" si="21"/>
        <v>246.77</v>
      </c>
      <c r="L157" s="57">
        <f t="shared" si="21"/>
        <v>243.49</v>
      </c>
      <c r="M157" s="57">
        <f t="shared" si="21"/>
        <v>244.46</v>
      </c>
      <c r="N157" s="57">
        <f t="shared" si="21"/>
        <v>243.99</v>
      </c>
      <c r="O157" s="57">
        <f t="shared" si="21"/>
        <v>244.18</v>
      </c>
      <c r="P157" s="57">
        <f t="shared" si="21"/>
        <v>243.19</v>
      </c>
      <c r="Q157" s="57">
        <f t="shared" si="21"/>
        <v>242.54</v>
      </c>
      <c r="R157" s="57">
        <f t="shared" si="21"/>
        <v>239.72</v>
      </c>
      <c r="S157" s="57">
        <f t="shared" si="21"/>
        <v>240.73</v>
      </c>
      <c r="T157" s="57">
        <f t="shared" si="21"/>
        <v>241.21</v>
      </c>
      <c r="U157" s="57">
        <f t="shared" si="21"/>
        <v>240</v>
      </c>
      <c r="V157" s="57">
        <f t="shared" si="21"/>
        <v>240.91</v>
      </c>
      <c r="W157" s="57">
        <f t="shared" si="21"/>
        <v>243.18</v>
      </c>
      <c r="X157" s="57">
        <f t="shared" si="21"/>
        <v>233.11</v>
      </c>
      <c r="Y157" s="57">
        <f t="shared" si="21"/>
        <v>249.93</v>
      </c>
    </row>
    <row r="158" spans="1:25" x14ac:dyDescent="0.25">
      <c r="A158" s="41">
        <v>16</v>
      </c>
      <c r="B158" s="57">
        <f t="shared" si="22"/>
        <v>230.02</v>
      </c>
      <c r="C158" s="57">
        <f t="shared" si="21"/>
        <v>243.69</v>
      </c>
      <c r="D158" s="57">
        <f t="shared" si="21"/>
        <v>254.41</v>
      </c>
      <c r="E158" s="57">
        <f t="shared" si="21"/>
        <v>258.3</v>
      </c>
      <c r="F158" s="57">
        <f t="shared" si="21"/>
        <v>260.97000000000003</v>
      </c>
      <c r="G158" s="57">
        <f t="shared" si="21"/>
        <v>259.14999999999998</v>
      </c>
      <c r="H158" s="57">
        <f t="shared" si="21"/>
        <v>243.46</v>
      </c>
      <c r="I158" s="57">
        <f t="shared" si="21"/>
        <v>224.39</v>
      </c>
      <c r="J158" s="57">
        <f t="shared" si="21"/>
        <v>248</v>
      </c>
      <c r="K158" s="57">
        <f t="shared" si="21"/>
        <v>246.8</v>
      </c>
      <c r="L158" s="57">
        <f t="shared" si="21"/>
        <v>241.63</v>
      </c>
      <c r="M158" s="57">
        <f t="shared" si="21"/>
        <v>239.02</v>
      </c>
      <c r="N158" s="57">
        <f t="shared" si="21"/>
        <v>237.88</v>
      </c>
      <c r="O158" s="57">
        <f t="shared" si="21"/>
        <v>236.95</v>
      </c>
      <c r="P158" s="57">
        <f t="shared" si="21"/>
        <v>240.13</v>
      </c>
      <c r="Q158" s="57">
        <f t="shared" si="21"/>
        <v>239.91</v>
      </c>
      <c r="R158" s="57">
        <f t="shared" si="21"/>
        <v>240.22</v>
      </c>
      <c r="S158" s="57">
        <f t="shared" si="21"/>
        <v>240.99</v>
      </c>
      <c r="T158" s="57">
        <f t="shared" si="21"/>
        <v>239.48</v>
      </c>
      <c r="U158" s="57">
        <f t="shared" si="21"/>
        <v>240.11</v>
      </c>
      <c r="V158" s="57">
        <f t="shared" si="21"/>
        <v>243.28</v>
      </c>
      <c r="W158" s="57">
        <f t="shared" si="21"/>
        <v>243.23</v>
      </c>
      <c r="X158" s="57">
        <f t="shared" si="21"/>
        <v>239.77</v>
      </c>
      <c r="Y158" s="57">
        <f t="shared" si="21"/>
        <v>244.01</v>
      </c>
    </row>
    <row r="159" spans="1:25" x14ac:dyDescent="0.25">
      <c r="A159" s="41">
        <v>17</v>
      </c>
      <c r="B159" s="57">
        <f t="shared" si="22"/>
        <v>227.39</v>
      </c>
      <c r="C159" s="57">
        <f t="shared" si="21"/>
        <v>223.22</v>
      </c>
      <c r="D159" s="57">
        <f t="shared" si="21"/>
        <v>222.19</v>
      </c>
      <c r="E159" s="57">
        <f t="shared" si="21"/>
        <v>227.28</v>
      </c>
      <c r="F159" s="57">
        <f t="shared" si="21"/>
        <v>232.83</v>
      </c>
      <c r="G159" s="57">
        <f t="shared" si="21"/>
        <v>246.73</v>
      </c>
      <c r="H159" s="57">
        <f t="shared" si="21"/>
        <v>239.36</v>
      </c>
      <c r="I159" s="57">
        <f t="shared" si="21"/>
        <v>246.87</v>
      </c>
      <c r="J159" s="57">
        <f t="shared" si="21"/>
        <v>257.26</v>
      </c>
      <c r="K159" s="57">
        <f t="shared" si="21"/>
        <v>254.68</v>
      </c>
      <c r="L159" s="57">
        <f t="shared" si="21"/>
        <v>249.18</v>
      </c>
      <c r="M159" s="57">
        <f t="shared" si="21"/>
        <v>241.93</v>
      </c>
      <c r="N159" s="57">
        <f t="shared" si="21"/>
        <v>246.47</v>
      </c>
      <c r="O159" s="57">
        <f t="shared" si="21"/>
        <v>244.74</v>
      </c>
      <c r="P159" s="57">
        <f t="shared" si="21"/>
        <v>249.16</v>
      </c>
      <c r="Q159" s="57">
        <f t="shared" si="21"/>
        <v>252.07</v>
      </c>
      <c r="R159" s="57">
        <f t="shared" si="21"/>
        <v>251.85</v>
      </c>
      <c r="S159" s="57">
        <f t="shared" si="21"/>
        <v>251.4</v>
      </c>
      <c r="T159" s="57">
        <f t="shared" si="21"/>
        <v>249.48</v>
      </c>
      <c r="U159" s="57">
        <f t="shared" si="21"/>
        <v>254.73</v>
      </c>
      <c r="V159" s="57">
        <f t="shared" si="21"/>
        <v>248.87</v>
      </c>
      <c r="W159" s="57">
        <f t="shared" si="21"/>
        <v>254.8</v>
      </c>
      <c r="X159" s="57">
        <f t="shared" si="21"/>
        <v>245.84</v>
      </c>
      <c r="Y159" s="57">
        <f t="shared" si="21"/>
        <v>228.3</v>
      </c>
    </row>
    <row r="160" spans="1:25" x14ac:dyDescent="0.25">
      <c r="A160" s="41">
        <v>18</v>
      </c>
      <c r="B160" s="57">
        <f t="shared" si="22"/>
        <v>239.88</v>
      </c>
      <c r="C160" s="57">
        <f t="shared" si="21"/>
        <v>253.18</v>
      </c>
      <c r="D160" s="57">
        <f t="shared" si="21"/>
        <v>256.63</v>
      </c>
      <c r="E160" s="57">
        <f t="shared" si="21"/>
        <v>256.83</v>
      </c>
      <c r="F160" s="57">
        <f t="shared" si="21"/>
        <v>255.99</v>
      </c>
      <c r="G160" s="57">
        <f t="shared" si="21"/>
        <v>258.14999999999998</v>
      </c>
      <c r="H160" s="57">
        <f t="shared" si="21"/>
        <v>241.32</v>
      </c>
      <c r="I160" s="57">
        <f t="shared" si="21"/>
        <v>227.95</v>
      </c>
      <c r="J160" s="57">
        <f t="shared" si="21"/>
        <v>277.88</v>
      </c>
      <c r="K160" s="57">
        <f t="shared" si="21"/>
        <v>279.45999999999998</v>
      </c>
      <c r="L160" s="57">
        <f t="shared" si="21"/>
        <v>279.62</v>
      </c>
      <c r="M160" s="57">
        <f t="shared" si="21"/>
        <v>276.47000000000003</v>
      </c>
      <c r="N160" s="57">
        <f t="shared" si="21"/>
        <v>276.25</v>
      </c>
      <c r="O160" s="57">
        <f t="shared" si="21"/>
        <v>276.66000000000003</v>
      </c>
      <c r="P160" s="57">
        <f t="shared" si="21"/>
        <v>261.13</v>
      </c>
      <c r="Q160" s="57">
        <f t="shared" si="21"/>
        <v>257.91000000000003</v>
      </c>
      <c r="R160" s="57">
        <f t="shared" si="21"/>
        <v>257.43</v>
      </c>
      <c r="S160" s="57">
        <f t="shared" si="21"/>
        <v>257.89</v>
      </c>
      <c r="T160" s="57">
        <f t="shared" si="21"/>
        <v>258.64999999999998</v>
      </c>
      <c r="U160" s="57">
        <f t="shared" si="21"/>
        <v>258.44</v>
      </c>
      <c r="V160" s="57">
        <f t="shared" si="21"/>
        <v>247.9</v>
      </c>
      <c r="W160" s="57">
        <f t="shared" si="21"/>
        <v>260.97000000000003</v>
      </c>
      <c r="X160" s="57">
        <f t="shared" si="21"/>
        <v>258.33999999999997</v>
      </c>
      <c r="Y160" s="57">
        <f t="shared" si="21"/>
        <v>230.71</v>
      </c>
    </row>
    <row r="161" spans="1:25" x14ac:dyDescent="0.25">
      <c r="A161" s="41">
        <v>19</v>
      </c>
      <c r="B161" s="57">
        <f t="shared" si="22"/>
        <v>273.39999999999998</v>
      </c>
      <c r="C161" s="57">
        <f t="shared" si="21"/>
        <v>277.94</v>
      </c>
      <c r="D161" s="57">
        <f t="shared" si="21"/>
        <v>286.91000000000003</v>
      </c>
      <c r="E161" s="57">
        <f t="shared" si="21"/>
        <v>286.98</v>
      </c>
      <c r="F161" s="57">
        <f t="shared" si="21"/>
        <v>285.48</v>
      </c>
      <c r="G161" s="57">
        <f t="shared" si="21"/>
        <v>260.58999999999997</v>
      </c>
      <c r="H161" s="57">
        <f t="shared" si="21"/>
        <v>256.41000000000003</v>
      </c>
      <c r="I161" s="57">
        <f t="shared" si="21"/>
        <v>247.98</v>
      </c>
      <c r="J161" s="57">
        <f t="shared" si="21"/>
        <v>235.04</v>
      </c>
      <c r="K161" s="57">
        <f t="shared" si="21"/>
        <v>233.2</v>
      </c>
      <c r="L161" s="57">
        <f t="shared" si="21"/>
        <v>244.05</v>
      </c>
      <c r="M161" s="57">
        <f t="shared" si="21"/>
        <v>240.1</v>
      </c>
      <c r="N161" s="57">
        <f t="shared" si="21"/>
        <v>241.08</v>
      </c>
      <c r="O161" s="57">
        <f t="shared" si="21"/>
        <v>241.46</v>
      </c>
      <c r="P161" s="57">
        <f t="shared" si="21"/>
        <v>249.51</v>
      </c>
      <c r="Q161" s="57">
        <f t="shared" si="21"/>
        <v>251.85</v>
      </c>
      <c r="R161" s="57">
        <f t="shared" si="21"/>
        <v>251.27</v>
      </c>
      <c r="S161" s="57">
        <f t="shared" si="21"/>
        <v>247.26</v>
      </c>
      <c r="T161" s="57">
        <f t="shared" si="21"/>
        <v>243.42</v>
      </c>
      <c r="U161" s="57">
        <f t="shared" si="21"/>
        <v>246.38</v>
      </c>
      <c r="V161" s="57">
        <f t="shared" si="21"/>
        <v>244.65</v>
      </c>
      <c r="W161" s="57">
        <f t="shared" si="21"/>
        <v>255.37</v>
      </c>
      <c r="X161" s="57">
        <f t="shared" si="21"/>
        <v>260.08999999999997</v>
      </c>
      <c r="Y161" s="57">
        <f t="shared" si="21"/>
        <v>267.64999999999998</v>
      </c>
    </row>
    <row r="162" spans="1:25" x14ac:dyDescent="0.25">
      <c r="A162" s="41">
        <v>20</v>
      </c>
      <c r="B162" s="57">
        <f t="shared" si="22"/>
        <v>232.37</v>
      </c>
      <c r="C162" s="57">
        <f t="shared" si="21"/>
        <v>248.11</v>
      </c>
      <c r="D162" s="57">
        <f t="shared" si="21"/>
        <v>258.8</v>
      </c>
      <c r="E162" s="57">
        <f t="shared" si="21"/>
        <v>260.27</v>
      </c>
      <c r="F162" s="57">
        <f t="shared" si="21"/>
        <v>261.27999999999997</v>
      </c>
      <c r="G162" s="57">
        <f t="shared" si="21"/>
        <v>259.12</v>
      </c>
      <c r="H162" s="57">
        <f t="shared" si="21"/>
        <v>251.63</v>
      </c>
      <c r="I162" s="57">
        <f t="shared" si="21"/>
        <v>243.02</v>
      </c>
      <c r="J162" s="57">
        <f t="shared" si="21"/>
        <v>224.33</v>
      </c>
      <c r="K162" s="57">
        <f t="shared" si="21"/>
        <v>213.59</v>
      </c>
      <c r="L162" s="57">
        <f t="shared" si="21"/>
        <v>214.5</v>
      </c>
      <c r="M162" s="57">
        <f t="shared" si="21"/>
        <v>215.62</v>
      </c>
      <c r="N162" s="57">
        <f t="shared" si="21"/>
        <v>218.63</v>
      </c>
      <c r="O162" s="57">
        <f t="shared" si="21"/>
        <v>217.58</v>
      </c>
      <c r="P162" s="57">
        <f t="shared" si="21"/>
        <v>216.23</v>
      </c>
      <c r="Q162" s="57">
        <f t="shared" si="21"/>
        <v>217.38</v>
      </c>
      <c r="R162" s="57">
        <f t="shared" si="21"/>
        <v>219.13</v>
      </c>
      <c r="S162" s="57">
        <f t="shared" si="21"/>
        <v>216.56</v>
      </c>
      <c r="T162" s="57">
        <f t="shared" si="21"/>
        <v>216.47</v>
      </c>
      <c r="U162" s="57">
        <f t="shared" si="21"/>
        <v>216.7</v>
      </c>
      <c r="V162" s="57">
        <f t="shared" si="21"/>
        <v>211.84</v>
      </c>
      <c r="W162" s="57">
        <f t="shared" si="21"/>
        <v>208.84</v>
      </c>
      <c r="X162" s="57">
        <f t="shared" si="21"/>
        <v>213.06</v>
      </c>
      <c r="Y162" s="57">
        <f t="shared" si="21"/>
        <v>220.65</v>
      </c>
    </row>
    <row r="163" spans="1:25" x14ac:dyDescent="0.25">
      <c r="A163" s="41">
        <v>21</v>
      </c>
      <c r="B163" s="57">
        <f t="shared" si="22"/>
        <v>246.87</v>
      </c>
      <c r="C163" s="57">
        <f t="shared" si="21"/>
        <v>249.73</v>
      </c>
      <c r="D163" s="57">
        <f t="shared" si="21"/>
        <v>261.42</v>
      </c>
      <c r="E163" s="57">
        <f t="shared" si="21"/>
        <v>269.98</v>
      </c>
      <c r="F163" s="57">
        <f t="shared" si="21"/>
        <v>271.29000000000002</v>
      </c>
      <c r="G163" s="57">
        <f t="shared" si="21"/>
        <v>269.73</v>
      </c>
      <c r="H163" s="57">
        <f t="shared" si="21"/>
        <v>264.14</v>
      </c>
      <c r="I163" s="57">
        <f t="shared" si="21"/>
        <v>247.22</v>
      </c>
      <c r="J163" s="57">
        <f t="shared" si="21"/>
        <v>230.26</v>
      </c>
      <c r="K163" s="57">
        <f t="shared" si="21"/>
        <v>244.1</v>
      </c>
      <c r="L163" s="57">
        <f t="shared" si="21"/>
        <v>254.49</v>
      </c>
      <c r="M163" s="57">
        <f t="shared" si="21"/>
        <v>257.33999999999997</v>
      </c>
      <c r="N163" s="57">
        <f t="shared" si="21"/>
        <v>258.82</v>
      </c>
      <c r="O163" s="57">
        <f t="shared" si="21"/>
        <v>256.19</v>
      </c>
      <c r="P163" s="57">
        <f t="shared" si="21"/>
        <v>255.38</v>
      </c>
      <c r="Q163" s="57">
        <f t="shared" si="21"/>
        <v>254.89</v>
      </c>
      <c r="R163" s="57">
        <f t="shared" si="21"/>
        <v>255.27</v>
      </c>
      <c r="S163" s="57">
        <f t="shared" si="21"/>
        <v>255.66</v>
      </c>
      <c r="T163" s="57">
        <f t="shared" si="21"/>
        <v>254.73</v>
      </c>
      <c r="U163" s="57">
        <f t="shared" si="21"/>
        <v>255.24</v>
      </c>
      <c r="V163" s="57">
        <f t="shared" si="21"/>
        <v>259.05</v>
      </c>
      <c r="W163" s="57">
        <f t="shared" si="21"/>
        <v>259.8</v>
      </c>
      <c r="X163" s="57">
        <f t="shared" si="21"/>
        <v>249.36</v>
      </c>
      <c r="Y163" s="57">
        <f t="shared" si="21"/>
        <v>241.72</v>
      </c>
    </row>
    <row r="164" spans="1:25" x14ac:dyDescent="0.25">
      <c r="A164" s="41">
        <v>22</v>
      </c>
      <c r="B164" s="57">
        <f t="shared" si="22"/>
        <v>223.08</v>
      </c>
      <c r="C164" s="57">
        <f t="shared" si="21"/>
        <v>241.98</v>
      </c>
      <c r="D164" s="57">
        <f t="shared" si="21"/>
        <v>254.88</v>
      </c>
      <c r="E164" s="57">
        <f t="shared" si="21"/>
        <v>260.88</v>
      </c>
      <c r="F164" s="57">
        <f t="shared" si="21"/>
        <v>261.37</v>
      </c>
      <c r="G164" s="57">
        <f t="shared" si="21"/>
        <v>258.43</v>
      </c>
      <c r="H164" s="57">
        <f t="shared" si="21"/>
        <v>242.02</v>
      </c>
      <c r="I164" s="57">
        <f t="shared" si="21"/>
        <v>223.07</v>
      </c>
      <c r="J164" s="57">
        <f t="shared" si="21"/>
        <v>236.51</v>
      </c>
      <c r="K164" s="57">
        <f t="shared" si="21"/>
        <v>249.53</v>
      </c>
      <c r="L164" s="57">
        <f t="shared" si="21"/>
        <v>248.21</v>
      </c>
      <c r="M164" s="57">
        <f t="shared" si="21"/>
        <v>250.13</v>
      </c>
      <c r="N164" s="57">
        <f t="shared" si="21"/>
        <v>250.78</v>
      </c>
      <c r="O164" s="57">
        <f t="shared" si="21"/>
        <v>247.63</v>
      </c>
      <c r="P164" s="57">
        <f t="shared" si="21"/>
        <v>248.75</v>
      </c>
      <c r="Q164" s="57">
        <f t="shared" si="21"/>
        <v>248.82</v>
      </c>
      <c r="R164" s="57">
        <f t="shared" si="21"/>
        <v>248.59</v>
      </c>
      <c r="S164" s="57">
        <f t="shared" ref="C164:Y173" si="23">ROUND(S273,2)</f>
        <v>246.91</v>
      </c>
      <c r="T164" s="57">
        <f t="shared" si="23"/>
        <v>249.75</v>
      </c>
      <c r="U164" s="57">
        <f t="shared" si="23"/>
        <v>247.48</v>
      </c>
      <c r="V164" s="57">
        <f t="shared" si="23"/>
        <v>250.16</v>
      </c>
      <c r="W164" s="57">
        <f t="shared" si="23"/>
        <v>252.27</v>
      </c>
      <c r="X164" s="57">
        <f t="shared" si="23"/>
        <v>244.72</v>
      </c>
      <c r="Y164" s="57">
        <f t="shared" si="23"/>
        <v>219.69</v>
      </c>
    </row>
    <row r="165" spans="1:25" x14ac:dyDescent="0.25">
      <c r="A165" s="41">
        <v>23</v>
      </c>
      <c r="B165" s="57">
        <f t="shared" si="22"/>
        <v>237.39</v>
      </c>
      <c r="C165" s="57">
        <f t="shared" si="23"/>
        <v>255.04</v>
      </c>
      <c r="D165" s="57">
        <f t="shared" si="23"/>
        <v>266.12</v>
      </c>
      <c r="E165" s="57">
        <f t="shared" si="23"/>
        <v>269.83999999999997</v>
      </c>
      <c r="F165" s="57">
        <f t="shared" si="23"/>
        <v>260.75</v>
      </c>
      <c r="G165" s="57">
        <f t="shared" si="23"/>
        <v>253.96</v>
      </c>
      <c r="H165" s="57">
        <f t="shared" si="23"/>
        <v>240.66</v>
      </c>
      <c r="I165" s="57">
        <f t="shared" si="23"/>
        <v>221.99</v>
      </c>
      <c r="J165" s="57">
        <f t="shared" si="23"/>
        <v>220</v>
      </c>
      <c r="K165" s="57">
        <f t="shared" si="23"/>
        <v>239.81</v>
      </c>
      <c r="L165" s="57">
        <f t="shared" si="23"/>
        <v>229.93</v>
      </c>
      <c r="M165" s="57">
        <f t="shared" si="23"/>
        <v>227.83</v>
      </c>
      <c r="N165" s="57">
        <f t="shared" si="23"/>
        <v>226.07</v>
      </c>
      <c r="O165" s="57">
        <f t="shared" si="23"/>
        <v>224.27</v>
      </c>
      <c r="P165" s="57">
        <f t="shared" si="23"/>
        <v>227.69</v>
      </c>
      <c r="Q165" s="57">
        <f t="shared" si="23"/>
        <v>229.71</v>
      </c>
      <c r="R165" s="57">
        <f t="shared" si="23"/>
        <v>228</v>
      </c>
      <c r="S165" s="57">
        <f t="shared" si="23"/>
        <v>231.53</v>
      </c>
      <c r="T165" s="57">
        <f t="shared" si="23"/>
        <v>233.45</v>
      </c>
      <c r="U165" s="57">
        <f t="shared" si="23"/>
        <v>230.35</v>
      </c>
      <c r="V165" s="57">
        <f t="shared" si="23"/>
        <v>235.08</v>
      </c>
      <c r="W165" s="57">
        <f t="shared" si="23"/>
        <v>234.71</v>
      </c>
      <c r="X165" s="57">
        <f t="shared" si="23"/>
        <v>229.68</v>
      </c>
      <c r="Y165" s="57">
        <f t="shared" si="23"/>
        <v>220.29</v>
      </c>
    </row>
    <row r="166" spans="1:25" x14ac:dyDescent="0.25">
      <c r="A166" s="41">
        <v>24</v>
      </c>
      <c r="B166" s="57">
        <f t="shared" si="22"/>
        <v>230.88</v>
      </c>
      <c r="C166" s="57">
        <f t="shared" si="23"/>
        <v>242.25</v>
      </c>
      <c r="D166" s="57">
        <f t="shared" si="23"/>
        <v>250.5</v>
      </c>
      <c r="E166" s="57">
        <f t="shared" si="23"/>
        <v>253.26</v>
      </c>
      <c r="F166" s="57">
        <f t="shared" si="23"/>
        <v>253.65</v>
      </c>
      <c r="G166" s="57">
        <f t="shared" si="23"/>
        <v>249.64</v>
      </c>
      <c r="H166" s="57">
        <f t="shared" si="23"/>
        <v>238.48</v>
      </c>
      <c r="I166" s="57">
        <f t="shared" si="23"/>
        <v>224.82</v>
      </c>
      <c r="J166" s="57">
        <f t="shared" si="23"/>
        <v>234.56</v>
      </c>
      <c r="K166" s="57">
        <f t="shared" si="23"/>
        <v>266.17</v>
      </c>
      <c r="L166" s="57">
        <f t="shared" si="23"/>
        <v>254.83</v>
      </c>
      <c r="M166" s="57">
        <f t="shared" si="23"/>
        <v>253.26</v>
      </c>
      <c r="N166" s="57">
        <f t="shared" si="23"/>
        <v>251.96</v>
      </c>
      <c r="O166" s="57">
        <f t="shared" si="23"/>
        <v>250.27</v>
      </c>
      <c r="P166" s="57">
        <f t="shared" si="23"/>
        <v>252.07</v>
      </c>
      <c r="Q166" s="57">
        <f t="shared" si="23"/>
        <v>252.34</v>
      </c>
      <c r="R166" s="57">
        <f t="shared" si="23"/>
        <v>249.35</v>
      </c>
      <c r="S166" s="57">
        <f t="shared" si="23"/>
        <v>251.81</v>
      </c>
      <c r="T166" s="57">
        <f t="shared" si="23"/>
        <v>253.67</v>
      </c>
      <c r="U166" s="57">
        <f t="shared" si="23"/>
        <v>252.44</v>
      </c>
      <c r="V166" s="57">
        <f t="shared" si="23"/>
        <v>257.56</v>
      </c>
      <c r="W166" s="57">
        <f t="shared" si="23"/>
        <v>259.52999999999997</v>
      </c>
      <c r="X166" s="57">
        <f t="shared" si="23"/>
        <v>242.75</v>
      </c>
      <c r="Y166" s="57">
        <f t="shared" si="23"/>
        <v>231.93</v>
      </c>
    </row>
    <row r="167" spans="1:25" x14ac:dyDescent="0.25">
      <c r="A167" s="41">
        <v>25</v>
      </c>
      <c r="B167" s="57">
        <f t="shared" si="22"/>
        <v>230.91</v>
      </c>
      <c r="C167" s="57">
        <f t="shared" si="23"/>
        <v>241.23</v>
      </c>
      <c r="D167" s="57">
        <f t="shared" si="23"/>
        <v>251.77</v>
      </c>
      <c r="E167" s="57">
        <f t="shared" si="23"/>
        <v>254.92</v>
      </c>
      <c r="F167" s="57">
        <f t="shared" si="23"/>
        <v>255.88</v>
      </c>
      <c r="G167" s="57">
        <f t="shared" si="23"/>
        <v>251.31</v>
      </c>
      <c r="H167" s="57">
        <f t="shared" si="23"/>
        <v>237.77</v>
      </c>
      <c r="I167" s="57">
        <f t="shared" si="23"/>
        <v>216.87</v>
      </c>
      <c r="J167" s="57">
        <f t="shared" si="23"/>
        <v>236.77</v>
      </c>
      <c r="K167" s="57">
        <f t="shared" si="23"/>
        <v>253.72</v>
      </c>
      <c r="L167" s="57">
        <f t="shared" si="23"/>
        <v>245.02</v>
      </c>
      <c r="M167" s="57">
        <f t="shared" si="23"/>
        <v>244.02</v>
      </c>
      <c r="N167" s="57">
        <f t="shared" si="23"/>
        <v>243.92</v>
      </c>
      <c r="O167" s="57">
        <f t="shared" si="23"/>
        <v>220.92</v>
      </c>
      <c r="P167" s="57">
        <f t="shared" si="23"/>
        <v>195.59</v>
      </c>
      <c r="Q167" s="57">
        <f t="shared" si="23"/>
        <v>178.28</v>
      </c>
      <c r="R167" s="57">
        <f t="shared" si="23"/>
        <v>176.82</v>
      </c>
      <c r="S167" s="57">
        <f t="shared" si="23"/>
        <v>196.43</v>
      </c>
      <c r="T167" s="57">
        <f t="shared" si="23"/>
        <v>217.56</v>
      </c>
      <c r="U167" s="57">
        <f t="shared" si="23"/>
        <v>242.78</v>
      </c>
      <c r="V167" s="57">
        <f t="shared" si="23"/>
        <v>249.28</v>
      </c>
      <c r="W167" s="57">
        <f t="shared" si="23"/>
        <v>251.51</v>
      </c>
      <c r="X167" s="57">
        <f t="shared" si="23"/>
        <v>246.98</v>
      </c>
      <c r="Y167" s="57">
        <f t="shared" si="23"/>
        <v>248.87</v>
      </c>
    </row>
    <row r="168" spans="1:25" x14ac:dyDescent="0.25">
      <c r="A168" s="41">
        <v>26</v>
      </c>
      <c r="B168" s="57">
        <f t="shared" si="22"/>
        <v>246.44</v>
      </c>
      <c r="C168" s="57">
        <f t="shared" si="23"/>
        <v>259.02</v>
      </c>
      <c r="D168" s="57">
        <f t="shared" si="23"/>
        <v>262.98</v>
      </c>
      <c r="E168" s="57">
        <f t="shared" si="23"/>
        <v>257.47000000000003</v>
      </c>
      <c r="F168" s="57">
        <f t="shared" si="23"/>
        <v>259.81</v>
      </c>
      <c r="G168" s="57">
        <f t="shared" si="23"/>
        <v>257.61</v>
      </c>
      <c r="H168" s="57">
        <f t="shared" si="23"/>
        <v>237.6</v>
      </c>
      <c r="I168" s="57">
        <f t="shared" si="23"/>
        <v>234.25</v>
      </c>
      <c r="J168" s="57">
        <f t="shared" si="23"/>
        <v>235.05</v>
      </c>
      <c r="K168" s="57">
        <f t="shared" si="23"/>
        <v>251.92</v>
      </c>
      <c r="L168" s="57">
        <f t="shared" si="23"/>
        <v>245.99</v>
      </c>
      <c r="M168" s="57">
        <f t="shared" si="23"/>
        <v>242.92</v>
      </c>
      <c r="N168" s="57">
        <f t="shared" si="23"/>
        <v>240.84</v>
      </c>
      <c r="O168" s="57">
        <f t="shared" si="23"/>
        <v>239.2</v>
      </c>
      <c r="P168" s="57">
        <f t="shared" si="23"/>
        <v>241.31</v>
      </c>
      <c r="Q168" s="57">
        <f t="shared" si="23"/>
        <v>241.04</v>
      </c>
      <c r="R168" s="57">
        <f t="shared" si="23"/>
        <v>239.24</v>
      </c>
      <c r="S168" s="57">
        <f t="shared" si="23"/>
        <v>238.56</v>
      </c>
      <c r="T168" s="57">
        <f t="shared" si="23"/>
        <v>240.68</v>
      </c>
      <c r="U168" s="57">
        <f t="shared" si="23"/>
        <v>238.63</v>
      </c>
      <c r="V168" s="57">
        <f t="shared" si="23"/>
        <v>243.77</v>
      </c>
      <c r="W168" s="57">
        <f t="shared" si="23"/>
        <v>244.49</v>
      </c>
      <c r="X168" s="57">
        <f t="shared" si="23"/>
        <v>236.09</v>
      </c>
      <c r="Y168" s="57">
        <f t="shared" si="23"/>
        <v>242.47</v>
      </c>
    </row>
    <row r="169" spans="1:25" x14ac:dyDescent="0.25">
      <c r="A169" s="41">
        <v>27</v>
      </c>
      <c r="B169" s="57">
        <f t="shared" si="22"/>
        <v>243.74</v>
      </c>
      <c r="C169" s="57">
        <f t="shared" si="23"/>
        <v>242.4</v>
      </c>
      <c r="D169" s="57">
        <f t="shared" si="23"/>
        <v>254.05</v>
      </c>
      <c r="E169" s="57">
        <f t="shared" si="23"/>
        <v>244.6</v>
      </c>
      <c r="F169" s="57">
        <f t="shared" si="23"/>
        <v>243.56</v>
      </c>
      <c r="G169" s="57">
        <f t="shared" si="23"/>
        <v>246.11</v>
      </c>
      <c r="H169" s="57">
        <f t="shared" si="23"/>
        <v>241.9</v>
      </c>
      <c r="I169" s="57">
        <f t="shared" si="23"/>
        <v>232.62</v>
      </c>
      <c r="J169" s="57">
        <f t="shared" si="23"/>
        <v>216.22</v>
      </c>
      <c r="K169" s="57">
        <f t="shared" si="23"/>
        <v>236.23</v>
      </c>
      <c r="L169" s="57">
        <f t="shared" si="23"/>
        <v>235.32</v>
      </c>
      <c r="M169" s="57">
        <f t="shared" si="23"/>
        <v>236.1</v>
      </c>
      <c r="N169" s="57">
        <f t="shared" si="23"/>
        <v>236.45</v>
      </c>
      <c r="O169" s="57">
        <f t="shared" si="23"/>
        <v>234.08</v>
      </c>
      <c r="P169" s="57">
        <f t="shared" si="23"/>
        <v>233.15</v>
      </c>
      <c r="Q169" s="57">
        <f t="shared" si="23"/>
        <v>232.68</v>
      </c>
      <c r="R169" s="57">
        <f t="shared" si="23"/>
        <v>231.97</v>
      </c>
      <c r="S169" s="57">
        <f t="shared" si="23"/>
        <v>234.04</v>
      </c>
      <c r="T169" s="57">
        <f t="shared" si="23"/>
        <v>234</v>
      </c>
      <c r="U169" s="57">
        <f t="shared" si="23"/>
        <v>233.94</v>
      </c>
      <c r="V169" s="57">
        <f t="shared" si="23"/>
        <v>238.18</v>
      </c>
      <c r="W169" s="57">
        <f t="shared" si="23"/>
        <v>237.79</v>
      </c>
      <c r="X169" s="57">
        <f t="shared" si="23"/>
        <v>233.38</v>
      </c>
      <c r="Y169" s="57">
        <f t="shared" si="23"/>
        <v>228.03</v>
      </c>
    </row>
    <row r="170" spans="1:25" x14ac:dyDescent="0.25">
      <c r="A170" s="41">
        <v>28</v>
      </c>
      <c r="B170" s="57">
        <f t="shared" si="22"/>
        <v>227.84</v>
      </c>
      <c r="C170" s="57">
        <f t="shared" si="23"/>
        <v>237.7</v>
      </c>
      <c r="D170" s="57">
        <f t="shared" si="23"/>
        <v>249.25</v>
      </c>
      <c r="E170" s="57">
        <f t="shared" si="23"/>
        <v>253.17</v>
      </c>
      <c r="F170" s="57">
        <f t="shared" si="23"/>
        <v>252.97</v>
      </c>
      <c r="G170" s="57">
        <f t="shared" si="23"/>
        <v>254.22</v>
      </c>
      <c r="H170" s="57">
        <f t="shared" si="23"/>
        <v>246.09</v>
      </c>
      <c r="I170" s="57">
        <f t="shared" si="23"/>
        <v>236.04</v>
      </c>
      <c r="J170" s="57">
        <f t="shared" si="23"/>
        <v>216.74</v>
      </c>
      <c r="K170" s="57">
        <f t="shared" si="23"/>
        <v>234.74</v>
      </c>
      <c r="L170" s="57">
        <f t="shared" si="23"/>
        <v>235.65</v>
      </c>
      <c r="M170" s="57">
        <f t="shared" si="23"/>
        <v>237.6</v>
      </c>
      <c r="N170" s="57">
        <f t="shared" si="23"/>
        <v>238.56</v>
      </c>
      <c r="O170" s="57">
        <f t="shared" si="23"/>
        <v>235.97</v>
      </c>
      <c r="P170" s="57">
        <f t="shared" si="23"/>
        <v>234.92</v>
      </c>
      <c r="Q170" s="57">
        <f t="shared" si="23"/>
        <v>234.57</v>
      </c>
      <c r="R170" s="57">
        <f t="shared" si="23"/>
        <v>232.73</v>
      </c>
      <c r="S170" s="57">
        <f t="shared" si="23"/>
        <v>234.22</v>
      </c>
      <c r="T170" s="57">
        <f t="shared" si="23"/>
        <v>235.23</v>
      </c>
      <c r="U170" s="57">
        <f t="shared" si="23"/>
        <v>234.62</v>
      </c>
      <c r="V170" s="57">
        <f t="shared" si="23"/>
        <v>238.59</v>
      </c>
      <c r="W170" s="57">
        <f t="shared" si="23"/>
        <v>241.4</v>
      </c>
      <c r="X170" s="57">
        <f t="shared" si="23"/>
        <v>243.29</v>
      </c>
      <c r="Y170" s="57">
        <f t="shared" si="23"/>
        <v>236.19</v>
      </c>
    </row>
    <row r="171" spans="1:25" x14ac:dyDescent="0.25">
      <c r="A171" s="41">
        <v>29</v>
      </c>
      <c r="B171" s="57">
        <f t="shared" si="22"/>
        <v>240.48</v>
      </c>
      <c r="C171" s="57">
        <f t="shared" si="23"/>
        <v>259.87</v>
      </c>
      <c r="D171" s="57">
        <f t="shared" si="23"/>
        <v>268.68</v>
      </c>
      <c r="E171" s="57">
        <f t="shared" si="23"/>
        <v>271.37</v>
      </c>
      <c r="F171" s="57">
        <f t="shared" si="23"/>
        <v>273.89</v>
      </c>
      <c r="G171" s="57">
        <f t="shared" si="23"/>
        <v>269.23</v>
      </c>
      <c r="H171" s="57">
        <f t="shared" si="23"/>
        <v>254.6</v>
      </c>
      <c r="I171" s="57">
        <f t="shared" si="23"/>
        <v>241.7</v>
      </c>
      <c r="J171" s="57">
        <f t="shared" si="23"/>
        <v>230.51</v>
      </c>
      <c r="K171" s="57">
        <f t="shared" si="23"/>
        <v>237.03</v>
      </c>
      <c r="L171" s="57">
        <f t="shared" si="23"/>
        <v>230.87</v>
      </c>
      <c r="M171" s="57">
        <f t="shared" si="23"/>
        <v>231.08</v>
      </c>
      <c r="N171" s="57">
        <f t="shared" si="23"/>
        <v>231.67</v>
      </c>
      <c r="O171" s="57">
        <f t="shared" si="23"/>
        <v>230.63</v>
      </c>
      <c r="P171" s="57">
        <f t="shared" si="23"/>
        <v>230.64</v>
      </c>
      <c r="Q171" s="57">
        <f t="shared" si="23"/>
        <v>230.47</v>
      </c>
      <c r="R171" s="57">
        <f t="shared" si="23"/>
        <v>231.11</v>
      </c>
      <c r="S171" s="57">
        <f t="shared" si="23"/>
        <v>231.56</v>
      </c>
      <c r="T171" s="57">
        <f t="shared" si="23"/>
        <v>226.8</v>
      </c>
      <c r="U171" s="57">
        <f t="shared" si="23"/>
        <v>225.22</v>
      </c>
      <c r="V171" s="57">
        <f t="shared" si="23"/>
        <v>223.79</v>
      </c>
      <c r="W171" s="57">
        <f t="shared" si="23"/>
        <v>223.27</v>
      </c>
      <c r="X171" s="57">
        <f t="shared" si="23"/>
        <v>229.73</v>
      </c>
      <c r="Y171" s="57">
        <f t="shared" si="23"/>
        <v>242.86</v>
      </c>
    </row>
    <row r="172" spans="1:25" x14ac:dyDescent="0.25">
      <c r="A172" s="41">
        <v>30</v>
      </c>
      <c r="B172" s="57">
        <f t="shared" si="22"/>
        <v>231.93</v>
      </c>
      <c r="C172" s="57">
        <f t="shared" si="23"/>
        <v>241.05</v>
      </c>
      <c r="D172" s="57">
        <f t="shared" si="23"/>
        <v>250.49</v>
      </c>
      <c r="E172" s="57">
        <f t="shared" si="23"/>
        <v>253.84</v>
      </c>
      <c r="F172" s="57">
        <f t="shared" si="23"/>
        <v>255.29</v>
      </c>
      <c r="G172" s="57">
        <f t="shared" si="23"/>
        <v>253.98</v>
      </c>
      <c r="H172" s="57">
        <f t="shared" si="23"/>
        <v>238.41</v>
      </c>
      <c r="I172" s="57">
        <f t="shared" si="23"/>
        <v>218.25</v>
      </c>
      <c r="J172" s="57">
        <f t="shared" si="23"/>
        <v>218.27</v>
      </c>
      <c r="K172" s="57">
        <f t="shared" si="23"/>
        <v>235.43</v>
      </c>
      <c r="L172" s="57">
        <f t="shared" si="23"/>
        <v>234.3</v>
      </c>
      <c r="M172" s="57">
        <f t="shared" si="23"/>
        <v>233.73</v>
      </c>
      <c r="N172" s="57">
        <f t="shared" si="23"/>
        <v>234.25</v>
      </c>
      <c r="O172" s="57">
        <f t="shared" si="23"/>
        <v>233.54</v>
      </c>
      <c r="P172" s="57">
        <f t="shared" si="23"/>
        <v>236</v>
      </c>
      <c r="Q172" s="57">
        <f t="shared" si="23"/>
        <v>232.42</v>
      </c>
      <c r="R172" s="57">
        <f t="shared" si="23"/>
        <v>229.72</v>
      </c>
      <c r="S172" s="57">
        <f t="shared" si="23"/>
        <v>232.74</v>
      </c>
      <c r="T172" s="57">
        <f t="shared" si="23"/>
        <v>236.8</v>
      </c>
      <c r="U172" s="57">
        <f t="shared" si="23"/>
        <v>232.06</v>
      </c>
      <c r="V172" s="57">
        <f t="shared" si="23"/>
        <v>238.96</v>
      </c>
      <c r="W172" s="57">
        <f t="shared" si="23"/>
        <v>240.02</v>
      </c>
      <c r="X172" s="57">
        <f t="shared" si="23"/>
        <v>225.02</v>
      </c>
      <c r="Y172" s="57">
        <f t="shared" si="23"/>
        <v>214.47</v>
      </c>
    </row>
    <row r="173" spans="1:25" outlineLevel="1" x14ac:dyDescent="0.25">
      <c r="A173" s="41">
        <v>31</v>
      </c>
      <c r="B173" s="57">
        <f t="shared" si="22"/>
        <v>240.45</v>
      </c>
      <c r="C173" s="57">
        <f t="shared" si="23"/>
        <v>250.38</v>
      </c>
      <c r="D173" s="57">
        <f t="shared" si="23"/>
        <v>254.84</v>
      </c>
      <c r="E173" s="57">
        <f t="shared" si="23"/>
        <v>258.68</v>
      </c>
      <c r="F173" s="57">
        <f t="shared" si="23"/>
        <v>255.04</v>
      </c>
      <c r="G173" s="57">
        <f t="shared" si="23"/>
        <v>248.74</v>
      </c>
      <c r="H173" s="57">
        <f t="shared" si="23"/>
        <v>231.78</v>
      </c>
      <c r="I173" s="57">
        <f t="shared" si="23"/>
        <v>215.95</v>
      </c>
      <c r="J173" s="57">
        <f t="shared" si="23"/>
        <v>235.48</v>
      </c>
      <c r="K173" s="57">
        <f t="shared" si="23"/>
        <v>242.68</v>
      </c>
      <c r="L173" s="57">
        <f t="shared" si="23"/>
        <v>241.73</v>
      </c>
      <c r="M173" s="57">
        <f t="shared" si="23"/>
        <v>239.41</v>
      </c>
      <c r="N173" s="57">
        <f t="shared" si="23"/>
        <v>238.53</v>
      </c>
      <c r="O173" s="57">
        <f t="shared" si="23"/>
        <v>238.27</v>
      </c>
      <c r="P173" s="57">
        <f t="shared" si="23"/>
        <v>237.59</v>
      </c>
      <c r="Q173" s="57">
        <f t="shared" si="23"/>
        <v>235.1</v>
      </c>
      <c r="R173" s="57">
        <f t="shared" si="23"/>
        <v>232.39</v>
      </c>
      <c r="S173" s="57">
        <f t="shared" si="23"/>
        <v>233.87</v>
      </c>
      <c r="T173" s="57">
        <f t="shared" si="23"/>
        <v>232.57</v>
      </c>
      <c r="U173" s="57">
        <f t="shared" si="23"/>
        <v>236.28</v>
      </c>
      <c r="V173" s="57">
        <f t="shared" si="23"/>
        <v>241.64</v>
      </c>
      <c r="W173" s="57">
        <f t="shared" si="23"/>
        <v>240.2</v>
      </c>
      <c r="X173" s="57">
        <f t="shared" si="23"/>
        <v>230.25</v>
      </c>
      <c r="Y173" s="57">
        <f t="shared" si="23"/>
        <v>225.26</v>
      </c>
    </row>
    <row r="175" spans="1:25" ht="18.75" x14ac:dyDescent="0.25">
      <c r="A175" s="189" t="s">
        <v>0</v>
      </c>
      <c r="B175" s="190" t="s">
        <v>89</v>
      </c>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row>
    <row r="176" spans="1:25" x14ac:dyDescent="0.25">
      <c r="A176" s="189"/>
      <c r="B176" s="40" t="s">
        <v>50</v>
      </c>
      <c r="C176" s="40" t="s">
        <v>51</v>
      </c>
      <c r="D176" s="40" t="s">
        <v>52</v>
      </c>
      <c r="E176" s="40" t="s">
        <v>53</v>
      </c>
      <c r="F176" s="40" t="s">
        <v>54</v>
      </c>
      <c r="G176" s="40" t="s">
        <v>55</v>
      </c>
      <c r="H176" s="40" t="s">
        <v>56</v>
      </c>
      <c r="I176" s="40" t="s">
        <v>57</v>
      </c>
      <c r="J176" s="40" t="s">
        <v>58</v>
      </c>
      <c r="K176" s="40" t="s">
        <v>59</v>
      </c>
      <c r="L176" s="40" t="s">
        <v>60</v>
      </c>
      <c r="M176" s="40" t="s">
        <v>61</v>
      </c>
      <c r="N176" s="40" t="s">
        <v>62</v>
      </c>
      <c r="O176" s="40" t="s">
        <v>63</v>
      </c>
      <c r="P176" s="40" t="s">
        <v>64</v>
      </c>
      <c r="Q176" s="40" t="s">
        <v>65</v>
      </c>
      <c r="R176" s="40" t="s">
        <v>66</v>
      </c>
      <c r="S176" s="40" t="s">
        <v>67</v>
      </c>
      <c r="T176" s="40" t="s">
        <v>68</v>
      </c>
      <c r="U176" s="40" t="s">
        <v>69</v>
      </c>
      <c r="V176" s="40" t="s">
        <v>70</v>
      </c>
      <c r="W176" s="40" t="s">
        <v>71</v>
      </c>
      <c r="X176" s="40" t="s">
        <v>72</v>
      </c>
      <c r="Y176" s="40" t="s">
        <v>73</v>
      </c>
    </row>
    <row r="177" spans="1:25" x14ac:dyDescent="0.25">
      <c r="A177" s="41">
        <v>1</v>
      </c>
      <c r="B177" s="57">
        <f t="shared" ref="B177:Y187" si="24">ROUND(B286,2)</f>
        <v>262.25</v>
      </c>
      <c r="C177" s="57">
        <f t="shared" si="24"/>
        <v>272.89999999999998</v>
      </c>
      <c r="D177" s="57">
        <f t="shared" si="24"/>
        <v>276.13</v>
      </c>
      <c r="E177" s="57">
        <f t="shared" si="24"/>
        <v>284.89999999999998</v>
      </c>
      <c r="F177" s="57">
        <f t="shared" si="24"/>
        <v>275.36</v>
      </c>
      <c r="G177" s="57">
        <f t="shared" si="24"/>
        <v>272.19</v>
      </c>
      <c r="H177" s="57">
        <f t="shared" si="24"/>
        <v>284.18</v>
      </c>
      <c r="I177" s="57">
        <f t="shared" si="24"/>
        <v>295.70999999999998</v>
      </c>
      <c r="J177" s="57">
        <f t="shared" si="24"/>
        <v>274.85000000000002</v>
      </c>
      <c r="K177" s="57">
        <f t="shared" si="24"/>
        <v>260.08</v>
      </c>
      <c r="L177" s="57">
        <f t="shared" si="24"/>
        <v>252.94</v>
      </c>
      <c r="M177" s="57">
        <f t="shared" si="24"/>
        <v>243.24</v>
      </c>
      <c r="N177" s="57">
        <f t="shared" si="24"/>
        <v>246.07</v>
      </c>
      <c r="O177" s="57">
        <f t="shared" si="24"/>
        <v>246.55</v>
      </c>
      <c r="P177" s="57">
        <f t="shared" si="24"/>
        <v>247.54</v>
      </c>
      <c r="Q177" s="57">
        <f t="shared" si="24"/>
        <v>248.18</v>
      </c>
      <c r="R177" s="57">
        <f t="shared" si="24"/>
        <v>253.52</v>
      </c>
      <c r="S177" s="57">
        <f t="shared" si="24"/>
        <v>254.65</v>
      </c>
      <c r="T177" s="57">
        <f t="shared" si="24"/>
        <v>254.84</v>
      </c>
      <c r="U177" s="57">
        <f t="shared" si="24"/>
        <v>255.47</v>
      </c>
      <c r="V177" s="57">
        <f t="shared" si="24"/>
        <v>254.64</v>
      </c>
      <c r="W177" s="57">
        <f t="shared" si="24"/>
        <v>251.33</v>
      </c>
      <c r="X177" s="57">
        <f t="shared" si="24"/>
        <v>247.45</v>
      </c>
      <c r="Y177" s="57">
        <f t="shared" si="24"/>
        <v>242.97</v>
      </c>
    </row>
    <row r="178" spans="1:25" x14ac:dyDescent="0.25">
      <c r="A178" s="41">
        <v>2</v>
      </c>
      <c r="B178" s="57">
        <f t="shared" si="24"/>
        <v>273.27</v>
      </c>
      <c r="C178" s="57">
        <f t="shared" si="24"/>
        <v>287.16000000000003</v>
      </c>
      <c r="D178" s="57">
        <f t="shared" si="24"/>
        <v>283.83</v>
      </c>
      <c r="E178" s="57">
        <f t="shared" si="24"/>
        <v>292.06</v>
      </c>
      <c r="F178" s="57">
        <f t="shared" si="24"/>
        <v>290.82</v>
      </c>
      <c r="G178" s="57">
        <f t="shared" si="24"/>
        <v>293.43</v>
      </c>
      <c r="H178" s="57">
        <f t="shared" si="24"/>
        <v>287.8</v>
      </c>
      <c r="I178" s="57">
        <f t="shared" si="24"/>
        <v>323.99</v>
      </c>
      <c r="J178" s="57">
        <f t="shared" si="24"/>
        <v>294.11</v>
      </c>
      <c r="K178" s="57">
        <f t="shared" si="24"/>
        <v>264.3</v>
      </c>
      <c r="L178" s="57">
        <f t="shared" si="24"/>
        <v>261.17</v>
      </c>
      <c r="M178" s="57">
        <f t="shared" si="24"/>
        <v>258.36</v>
      </c>
      <c r="N178" s="57">
        <f t="shared" si="24"/>
        <v>255.88</v>
      </c>
      <c r="O178" s="57">
        <f t="shared" si="24"/>
        <v>258</v>
      </c>
      <c r="P178" s="57">
        <f t="shared" si="24"/>
        <v>262.2</v>
      </c>
      <c r="Q178" s="57">
        <f t="shared" si="24"/>
        <v>260.92</v>
      </c>
      <c r="R178" s="57">
        <f t="shared" si="24"/>
        <v>259.27999999999997</v>
      </c>
      <c r="S178" s="57">
        <f t="shared" si="24"/>
        <v>259.93</v>
      </c>
      <c r="T178" s="57">
        <f t="shared" si="24"/>
        <v>268.14</v>
      </c>
      <c r="U178" s="57">
        <f t="shared" si="24"/>
        <v>267.08</v>
      </c>
      <c r="V178" s="57">
        <f t="shared" si="24"/>
        <v>268.73</v>
      </c>
      <c r="W178" s="57">
        <f t="shared" si="24"/>
        <v>263.57</v>
      </c>
      <c r="X178" s="57">
        <f t="shared" si="24"/>
        <v>269.67</v>
      </c>
      <c r="Y178" s="57">
        <f t="shared" si="24"/>
        <v>298.42</v>
      </c>
    </row>
    <row r="179" spans="1:25" x14ac:dyDescent="0.25">
      <c r="A179" s="41">
        <v>3</v>
      </c>
      <c r="B179" s="57">
        <f t="shared" si="24"/>
        <v>307.02999999999997</v>
      </c>
      <c r="C179" s="57">
        <f t="shared" si="24"/>
        <v>329.84</v>
      </c>
      <c r="D179" s="57">
        <f t="shared" si="24"/>
        <v>344.69</v>
      </c>
      <c r="E179" s="57">
        <f t="shared" si="24"/>
        <v>347.17</v>
      </c>
      <c r="F179" s="57">
        <f t="shared" si="24"/>
        <v>303.66000000000003</v>
      </c>
      <c r="G179" s="57">
        <f t="shared" si="24"/>
        <v>304.67</v>
      </c>
      <c r="H179" s="57">
        <f t="shared" si="24"/>
        <v>301.56</v>
      </c>
      <c r="I179" s="57">
        <f t="shared" si="24"/>
        <v>283.04000000000002</v>
      </c>
      <c r="J179" s="57">
        <f t="shared" si="24"/>
        <v>271.45999999999998</v>
      </c>
      <c r="K179" s="57">
        <f t="shared" si="24"/>
        <v>280.57</v>
      </c>
      <c r="L179" s="57">
        <f t="shared" si="24"/>
        <v>267.69</v>
      </c>
      <c r="M179" s="57">
        <f t="shared" si="24"/>
        <v>261.68</v>
      </c>
      <c r="N179" s="57">
        <f t="shared" si="24"/>
        <v>260.61</v>
      </c>
      <c r="O179" s="57">
        <f t="shared" si="24"/>
        <v>258.83</v>
      </c>
      <c r="P179" s="57">
        <f t="shared" si="24"/>
        <v>261.2</v>
      </c>
      <c r="Q179" s="57">
        <f t="shared" si="24"/>
        <v>267.13</v>
      </c>
      <c r="R179" s="57">
        <f t="shared" si="24"/>
        <v>272.44</v>
      </c>
      <c r="S179" s="57">
        <f t="shared" si="24"/>
        <v>271.37</v>
      </c>
      <c r="T179" s="57">
        <f t="shared" si="24"/>
        <v>267.5</v>
      </c>
      <c r="U179" s="57">
        <f t="shared" si="24"/>
        <v>268.18</v>
      </c>
      <c r="V179" s="57">
        <f t="shared" si="24"/>
        <v>261</v>
      </c>
      <c r="W179" s="57">
        <f t="shared" si="24"/>
        <v>260.04000000000002</v>
      </c>
      <c r="X179" s="57">
        <f t="shared" si="24"/>
        <v>269.67</v>
      </c>
      <c r="Y179" s="57">
        <f t="shared" si="24"/>
        <v>269.73</v>
      </c>
    </row>
    <row r="180" spans="1:25" x14ac:dyDescent="0.25">
      <c r="A180" s="41">
        <v>4</v>
      </c>
      <c r="B180" s="57">
        <f t="shared" si="24"/>
        <v>287</v>
      </c>
      <c r="C180" s="57">
        <f t="shared" si="24"/>
        <v>306.36</v>
      </c>
      <c r="D180" s="57">
        <f t="shared" si="24"/>
        <v>303.69</v>
      </c>
      <c r="E180" s="57">
        <f t="shared" si="24"/>
        <v>324.22000000000003</v>
      </c>
      <c r="F180" s="57">
        <f t="shared" si="24"/>
        <v>326.55</v>
      </c>
      <c r="G180" s="57">
        <f t="shared" si="24"/>
        <v>327.72</v>
      </c>
      <c r="H180" s="57">
        <f t="shared" si="24"/>
        <v>310.67</v>
      </c>
      <c r="I180" s="57">
        <f t="shared" si="24"/>
        <v>293.13</v>
      </c>
      <c r="J180" s="57">
        <f t="shared" si="24"/>
        <v>269.81</v>
      </c>
      <c r="K180" s="57">
        <f t="shared" si="24"/>
        <v>261.26</v>
      </c>
      <c r="L180" s="57">
        <f t="shared" si="24"/>
        <v>264.25</v>
      </c>
      <c r="M180" s="57">
        <f t="shared" si="24"/>
        <v>259.44</v>
      </c>
      <c r="N180" s="57">
        <f t="shared" si="24"/>
        <v>257.54000000000002</v>
      </c>
      <c r="O180" s="57">
        <f t="shared" si="24"/>
        <v>259.99</v>
      </c>
      <c r="P180" s="57">
        <f t="shared" si="24"/>
        <v>268.35000000000002</v>
      </c>
      <c r="Q180" s="57">
        <f t="shared" si="24"/>
        <v>267.67</v>
      </c>
      <c r="R180" s="57">
        <f t="shared" si="24"/>
        <v>265.45999999999998</v>
      </c>
      <c r="S180" s="57">
        <f t="shared" si="24"/>
        <v>265.87</v>
      </c>
      <c r="T180" s="57">
        <f t="shared" si="24"/>
        <v>265.69</v>
      </c>
      <c r="U180" s="57">
        <f t="shared" si="24"/>
        <v>268.92</v>
      </c>
      <c r="V180" s="57">
        <f t="shared" si="24"/>
        <v>267.57</v>
      </c>
      <c r="W180" s="57">
        <f t="shared" si="24"/>
        <v>266.14999999999998</v>
      </c>
      <c r="X180" s="57">
        <f t="shared" si="24"/>
        <v>269.83999999999997</v>
      </c>
      <c r="Y180" s="57">
        <f t="shared" si="24"/>
        <v>286.02</v>
      </c>
    </row>
    <row r="181" spans="1:25" x14ac:dyDescent="0.25">
      <c r="A181" s="41">
        <v>5</v>
      </c>
      <c r="B181" s="57">
        <f t="shared" si="24"/>
        <v>301.23</v>
      </c>
      <c r="C181" s="57">
        <f t="shared" si="24"/>
        <v>298.99</v>
      </c>
      <c r="D181" s="57">
        <f t="shared" si="24"/>
        <v>304.86</v>
      </c>
      <c r="E181" s="57">
        <f t="shared" si="24"/>
        <v>306.98</v>
      </c>
      <c r="F181" s="57">
        <f t="shared" si="24"/>
        <v>303.87</v>
      </c>
      <c r="G181" s="57">
        <f t="shared" si="24"/>
        <v>303.44</v>
      </c>
      <c r="H181" s="57">
        <f t="shared" si="24"/>
        <v>296.27999999999997</v>
      </c>
      <c r="I181" s="57">
        <f t="shared" si="24"/>
        <v>304.29000000000002</v>
      </c>
      <c r="J181" s="57">
        <f t="shared" si="24"/>
        <v>270.08999999999997</v>
      </c>
      <c r="K181" s="57">
        <f t="shared" si="24"/>
        <v>264.83</v>
      </c>
      <c r="L181" s="57">
        <f t="shared" si="24"/>
        <v>262.79000000000002</v>
      </c>
      <c r="M181" s="57">
        <f t="shared" si="24"/>
        <v>261.24</v>
      </c>
      <c r="N181" s="57">
        <f t="shared" si="24"/>
        <v>258.95</v>
      </c>
      <c r="O181" s="57">
        <f t="shared" si="24"/>
        <v>260.20999999999998</v>
      </c>
      <c r="P181" s="57">
        <f t="shared" si="24"/>
        <v>266.74</v>
      </c>
      <c r="Q181" s="57">
        <f t="shared" si="24"/>
        <v>266.27</v>
      </c>
      <c r="R181" s="57">
        <f t="shared" si="24"/>
        <v>264.77999999999997</v>
      </c>
      <c r="S181" s="57">
        <f t="shared" si="24"/>
        <v>264.27999999999997</v>
      </c>
      <c r="T181" s="57">
        <f t="shared" si="24"/>
        <v>260.29000000000002</v>
      </c>
      <c r="U181" s="57">
        <f t="shared" si="24"/>
        <v>262.58</v>
      </c>
      <c r="V181" s="57">
        <f t="shared" si="24"/>
        <v>265.02999999999997</v>
      </c>
      <c r="W181" s="57">
        <f t="shared" si="24"/>
        <v>267.45</v>
      </c>
      <c r="X181" s="57">
        <f t="shared" si="24"/>
        <v>263.16000000000003</v>
      </c>
      <c r="Y181" s="57">
        <f t="shared" si="24"/>
        <v>295.69</v>
      </c>
    </row>
    <row r="182" spans="1:25" x14ac:dyDescent="0.25">
      <c r="A182" s="41">
        <v>6</v>
      </c>
      <c r="B182" s="57">
        <f t="shared" si="24"/>
        <v>280.19</v>
      </c>
      <c r="C182" s="57">
        <f t="shared" si="24"/>
        <v>298.19</v>
      </c>
      <c r="D182" s="57">
        <f t="shared" si="24"/>
        <v>311.24</v>
      </c>
      <c r="E182" s="57">
        <f t="shared" si="24"/>
        <v>318.11</v>
      </c>
      <c r="F182" s="57">
        <f t="shared" si="24"/>
        <v>320.58999999999997</v>
      </c>
      <c r="G182" s="57">
        <f t="shared" si="24"/>
        <v>325.20999999999998</v>
      </c>
      <c r="H182" s="57">
        <f t="shared" si="24"/>
        <v>319.89</v>
      </c>
      <c r="I182" s="57">
        <f t="shared" si="24"/>
        <v>310.5</v>
      </c>
      <c r="J182" s="57">
        <f t="shared" si="24"/>
        <v>287.45</v>
      </c>
      <c r="K182" s="57">
        <f t="shared" si="24"/>
        <v>257.31</v>
      </c>
      <c r="L182" s="57">
        <f t="shared" si="24"/>
        <v>252.27</v>
      </c>
      <c r="M182" s="57">
        <f t="shared" si="24"/>
        <v>242.83</v>
      </c>
      <c r="N182" s="57">
        <f t="shared" si="24"/>
        <v>239.42</v>
      </c>
      <c r="O182" s="57">
        <f t="shared" si="24"/>
        <v>241.42</v>
      </c>
      <c r="P182" s="57">
        <f t="shared" si="24"/>
        <v>239.85</v>
      </c>
      <c r="Q182" s="57">
        <f t="shared" si="24"/>
        <v>240.32</v>
      </c>
      <c r="R182" s="57">
        <f t="shared" si="24"/>
        <v>250.37</v>
      </c>
      <c r="S182" s="57">
        <f t="shared" si="24"/>
        <v>251.32</v>
      </c>
      <c r="T182" s="57">
        <f t="shared" si="24"/>
        <v>249.99</v>
      </c>
      <c r="U182" s="57">
        <f t="shared" si="24"/>
        <v>251.99</v>
      </c>
      <c r="V182" s="57">
        <f t="shared" si="24"/>
        <v>249.49</v>
      </c>
      <c r="W182" s="57">
        <f t="shared" si="24"/>
        <v>244.31</v>
      </c>
      <c r="X182" s="57">
        <f t="shared" si="24"/>
        <v>255.52</v>
      </c>
      <c r="Y182" s="57">
        <f t="shared" si="24"/>
        <v>277</v>
      </c>
    </row>
    <row r="183" spans="1:25" x14ac:dyDescent="0.25">
      <c r="A183" s="41">
        <v>7</v>
      </c>
      <c r="B183" s="57">
        <f t="shared" si="24"/>
        <v>299.73</v>
      </c>
      <c r="C183" s="57">
        <f t="shared" si="24"/>
        <v>302.92</v>
      </c>
      <c r="D183" s="57">
        <f t="shared" si="24"/>
        <v>285.08</v>
      </c>
      <c r="E183" s="57">
        <f t="shared" si="24"/>
        <v>289.27999999999997</v>
      </c>
      <c r="F183" s="57">
        <f t="shared" si="24"/>
        <v>288.32</v>
      </c>
      <c r="G183" s="57">
        <f t="shared" si="24"/>
        <v>287.42</v>
      </c>
      <c r="H183" s="57">
        <f t="shared" si="24"/>
        <v>290.02</v>
      </c>
      <c r="I183" s="57">
        <f t="shared" si="24"/>
        <v>278.83999999999997</v>
      </c>
      <c r="J183" s="57">
        <f t="shared" si="24"/>
        <v>259.88</v>
      </c>
      <c r="K183" s="57">
        <f t="shared" si="24"/>
        <v>244.89</v>
      </c>
      <c r="L183" s="57">
        <f t="shared" si="24"/>
        <v>240.26</v>
      </c>
      <c r="M183" s="57">
        <f t="shared" si="24"/>
        <v>243.84</v>
      </c>
      <c r="N183" s="57">
        <f t="shared" si="24"/>
        <v>244.12</v>
      </c>
      <c r="O183" s="57">
        <f t="shared" si="24"/>
        <v>244.29</v>
      </c>
      <c r="P183" s="57">
        <f t="shared" si="24"/>
        <v>249.2</v>
      </c>
      <c r="Q183" s="57">
        <f t="shared" si="24"/>
        <v>254.23</v>
      </c>
      <c r="R183" s="57">
        <f t="shared" si="24"/>
        <v>257.95999999999998</v>
      </c>
      <c r="S183" s="57">
        <f t="shared" si="24"/>
        <v>259.10000000000002</v>
      </c>
      <c r="T183" s="57">
        <f t="shared" si="24"/>
        <v>255.42</v>
      </c>
      <c r="U183" s="57">
        <f t="shared" si="24"/>
        <v>252.92</v>
      </c>
      <c r="V183" s="57">
        <f t="shared" si="24"/>
        <v>249.86</v>
      </c>
      <c r="W183" s="57">
        <f t="shared" si="24"/>
        <v>252.89</v>
      </c>
      <c r="X183" s="57">
        <f t="shared" si="24"/>
        <v>265.98</v>
      </c>
      <c r="Y183" s="57">
        <f t="shared" si="24"/>
        <v>281.82</v>
      </c>
    </row>
    <row r="184" spans="1:25" x14ac:dyDescent="0.25">
      <c r="A184" s="41">
        <v>8</v>
      </c>
      <c r="B184" s="57">
        <f t="shared" si="24"/>
        <v>285.98</v>
      </c>
      <c r="C184" s="57">
        <f t="shared" si="24"/>
        <v>289.04000000000002</v>
      </c>
      <c r="D184" s="57">
        <f t="shared" si="24"/>
        <v>300.37</v>
      </c>
      <c r="E184" s="57">
        <f t="shared" si="24"/>
        <v>296.33</v>
      </c>
      <c r="F184" s="57">
        <f t="shared" si="24"/>
        <v>303.31</v>
      </c>
      <c r="G184" s="57">
        <f t="shared" si="24"/>
        <v>297.70999999999998</v>
      </c>
      <c r="H184" s="57">
        <f t="shared" si="24"/>
        <v>274.17</v>
      </c>
      <c r="I184" s="57">
        <f t="shared" si="24"/>
        <v>272</v>
      </c>
      <c r="J184" s="57">
        <f t="shared" si="24"/>
        <v>261.11</v>
      </c>
      <c r="K184" s="57">
        <f t="shared" si="24"/>
        <v>266.95</v>
      </c>
      <c r="L184" s="57">
        <f t="shared" si="24"/>
        <v>265.20999999999998</v>
      </c>
      <c r="M184" s="57">
        <f t="shared" si="24"/>
        <v>257.23</v>
      </c>
      <c r="N184" s="57">
        <f t="shared" si="24"/>
        <v>258.25</v>
      </c>
      <c r="O184" s="57">
        <f t="shared" si="24"/>
        <v>258.69</v>
      </c>
      <c r="P184" s="57">
        <f t="shared" si="24"/>
        <v>264.89999999999998</v>
      </c>
      <c r="Q184" s="57">
        <f t="shared" si="24"/>
        <v>267.37</v>
      </c>
      <c r="R184" s="57">
        <f t="shared" si="24"/>
        <v>274.64</v>
      </c>
      <c r="S184" s="57">
        <f t="shared" si="24"/>
        <v>279.17</v>
      </c>
      <c r="T184" s="57">
        <f t="shared" si="24"/>
        <v>273.62</v>
      </c>
      <c r="U184" s="57">
        <f t="shared" si="24"/>
        <v>276.24</v>
      </c>
      <c r="V184" s="57">
        <f t="shared" si="24"/>
        <v>278.69</v>
      </c>
      <c r="W184" s="57">
        <f t="shared" si="24"/>
        <v>273.62</v>
      </c>
      <c r="X184" s="57">
        <f t="shared" si="24"/>
        <v>300.87</v>
      </c>
      <c r="Y184" s="57">
        <f t="shared" si="24"/>
        <v>321.43</v>
      </c>
    </row>
    <row r="185" spans="1:25" x14ac:dyDescent="0.25">
      <c r="A185" s="41">
        <v>9</v>
      </c>
      <c r="B185" s="57">
        <f t="shared" si="24"/>
        <v>331.1</v>
      </c>
      <c r="C185" s="57">
        <f t="shared" si="24"/>
        <v>324.61</v>
      </c>
      <c r="D185" s="57">
        <f t="shared" si="24"/>
        <v>327.07</v>
      </c>
      <c r="E185" s="57">
        <f t="shared" si="24"/>
        <v>329.84</v>
      </c>
      <c r="F185" s="57">
        <f t="shared" si="24"/>
        <v>328.56</v>
      </c>
      <c r="G185" s="57">
        <f t="shared" si="24"/>
        <v>331.09</v>
      </c>
      <c r="H185" s="57">
        <f t="shared" si="24"/>
        <v>340.87</v>
      </c>
      <c r="I185" s="57">
        <f t="shared" si="24"/>
        <v>318.92</v>
      </c>
      <c r="J185" s="57">
        <f t="shared" si="24"/>
        <v>313.47000000000003</v>
      </c>
      <c r="K185" s="57">
        <f t="shared" si="24"/>
        <v>295.45</v>
      </c>
      <c r="L185" s="57">
        <f t="shared" si="24"/>
        <v>290.58</v>
      </c>
      <c r="M185" s="57">
        <f t="shared" si="24"/>
        <v>284.2</v>
      </c>
      <c r="N185" s="57">
        <f t="shared" si="24"/>
        <v>280.39999999999998</v>
      </c>
      <c r="O185" s="57">
        <f t="shared" si="24"/>
        <v>281.08</v>
      </c>
      <c r="P185" s="57">
        <f t="shared" si="24"/>
        <v>284.14999999999998</v>
      </c>
      <c r="Q185" s="57">
        <f t="shared" si="24"/>
        <v>287.85000000000002</v>
      </c>
      <c r="R185" s="57">
        <f t="shared" si="24"/>
        <v>291.14999999999998</v>
      </c>
      <c r="S185" s="57">
        <f t="shared" si="24"/>
        <v>292.5</v>
      </c>
      <c r="T185" s="57">
        <f t="shared" si="24"/>
        <v>293.24</v>
      </c>
      <c r="U185" s="57">
        <f t="shared" si="24"/>
        <v>295.77999999999997</v>
      </c>
      <c r="V185" s="57">
        <f t="shared" si="24"/>
        <v>287.64999999999998</v>
      </c>
      <c r="W185" s="57">
        <f t="shared" si="24"/>
        <v>288.05</v>
      </c>
      <c r="X185" s="57">
        <f t="shared" si="24"/>
        <v>302</v>
      </c>
      <c r="Y185" s="57">
        <f t="shared" si="24"/>
        <v>308.43</v>
      </c>
    </row>
    <row r="186" spans="1:25" x14ac:dyDescent="0.25">
      <c r="A186" s="41">
        <v>10</v>
      </c>
      <c r="B186" s="57">
        <f t="shared" si="24"/>
        <v>294.27999999999997</v>
      </c>
      <c r="C186" s="57">
        <f t="shared" si="24"/>
        <v>305.64</v>
      </c>
      <c r="D186" s="57">
        <f t="shared" si="24"/>
        <v>272.72000000000003</v>
      </c>
      <c r="E186" s="57">
        <f t="shared" si="24"/>
        <v>268.10000000000002</v>
      </c>
      <c r="F186" s="57">
        <f t="shared" si="24"/>
        <v>268.18</v>
      </c>
      <c r="G186" s="57">
        <f t="shared" si="24"/>
        <v>264.77</v>
      </c>
      <c r="H186" s="57">
        <f t="shared" si="24"/>
        <v>258.33</v>
      </c>
      <c r="I186" s="57">
        <f t="shared" si="24"/>
        <v>245.55</v>
      </c>
      <c r="J186" s="57">
        <f t="shared" si="24"/>
        <v>263.63</v>
      </c>
      <c r="K186" s="57">
        <f t="shared" si="24"/>
        <v>249.6</v>
      </c>
      <c r="L186" s="57">
        <f t="shared" si="24"/>
        <v>247.43</v>
      </c>
      <c r="M186" s="57">
        <f t="shared" si="24"/>
        <v>248.38</v>
      </c>
      <c r="N186" s="57">
        <f t="shared" si="24"/>
        <v>250.32</v>
      </c>
      <c r="O186" s="57">
        <f t="shared" si="24"/>
        <v>244.95</v>
      </c>
      <c r="P186" s="57">
        <f t="shared" si="24"/>
        <v>246.78</v>
      </c>
      <c r="Q186" s="57">
        <f t="shared" si="24"/>
        <v>247.82</v>
      </c>
      <c r="R186" s="57">
        <f t="shared" si="24"/>
        <v>251.9</v>
      </c>
      <c r="S186" s="57">
        <f t="shared" si="24"/>
        <v>253.35</v>
      </c>
      <c r="T186" s="57">
        <f t="shared" si="24"/>
        <v>251.68</v>
      </c>
      <c r="U186" s="57">
        <f t="shared" si="24"/>
        <v>258.33</v>
      </c>
      <c r="V186" s="57">
        <f t="shared" si="24"/>
        <v>252.68</v>
      </c>
      <c r="W186" s="57">
        <f t="shared" si="24"/>
        <v>254.86</v>
      </c>
      <c r="X186" s="57">
        <f t="shared" si="24"/>
        <v>261.60000000000002</v>
      </c>
      <c r="Y186" s="57">
        <f t="shared" si="24"/>
        <v>289.07</v>
      </c>
    </row>
    <row r="187" spans="1:25" x14ac:dyDescent="0.25">
      <c r="A187" s="41">
        <v>11</v>
      </c>
      <c r="B187" s="57">
        <f t="shared" si="24"/>
        <v>255.34</v>
      </c>
      <c r="C187" s="57">
        <f t="shared" si="24"/>
        <v>270.49</v>
      </c>
      <c r="D187" s="57">
        <f t="shared" si="24"/>
        <v>285.05</v>
      </c>
      <c r="E187" s="57">
        <f t="shared" si="24"/>
        <v>289.77</v>
      </c>
      <c r="F187" s="57">
        <f t="shared" si="24"/>
        <v>291.85000000000002</v>
      </c>
      <c r="G187" s="57">
        <f t="shared" si="24"/>
        <v>291.19</v>
      </c>
      <c r="H187" s="57">
        <f t="shared" si="24"/>
        <v>275.86</v>
      </c>
      <c r="I187" s="57">
        <f t="shared" si="24"/>
        <v>251.86</v>
      </c>
      <c r="J187" s="57">
        <f t="shared" si="24"/>
        <v>233.99</v>
      </c>
      <c r="K187" s="57">
        <f t="shared" si="24"/>
        <v>237.65</v>
      </c>
      <c r="L187" s="57">
        <f t="shared" si="24"/>
        <v>244.51</v>
      </c>
      <c r="M187" s="57">
        <f t="shared" si="24"/>
        <v>243.63</v>
      </c>
      <c r="N187" s="57">
        <f t="shared" si="24"/>
        <v>241.06</v>
      </c>
      <c r="O187" s="57">
        <f t="shared" si="24"/>
        <v>243.27</v>
      </c>
      <c r="P187" s="57">
        <f t="shared" si="24"/>
        <v>244.04</v>
      </c>
      <c r="Q187" s="57">
        <f t="shared" ref="C187:Y198" si="25">ROUND(Q296,2)</f>
        <v>241.32</v>
      </c>
      <c r="R187" s="57">
        <f t="shared" si="25"/>
        <v>242.31</v>
      </c>
      <c r="S187" s="57">
        <f t="shared" si="25"/>
        <v>240.62</v>
      </c>
      <c r="T187" s="57">
        <f t="shared" si="25"/>
        <v>204.37</v>
      </c>
      <c r="U187" s="57">
        <f t="shared" si="25"/>
        <v>205.94</v>
      </c>
      <c r="V187" s="57">
        <f t="shared" si="25"/>
        <v>205.35</v>
      </c>
      <c r="W187" s="57">
        <f t="shared" si="25"/>
        <v>201.43</v>
      </c>
      <c r="X187" s="57">
        <f t="shared" si="25"/>
        <v>205.36</v>
      </c>
      <c r="Y187" s="57">
        <f t="shared" si="25"/>
        <v>210.98</v>
      </c>
    </row>
    <row r="188" spans="1:25" x14ac:dyDescent="0.25">
      <c r="A188" s="41">
        <v>12</v>
      </c>
      <c r="B188" s="57">
        <f t="shared" ref="B188:B205" si="26">ROUND(B297,2)</f>
        <v>254.99</v>
      </c>
      <c r="C188" s="57">
        <f t="shared" si="25"/>
        <v>268.48</v>
      </c>
      <c r="D188" s="57">
        <f t="shared" si="25"/>
        <v>283.63</v>
      </c>
      <c r="E188" s="57">
        <f t="shared" si="25"/>
        <v>289.17</v>
      </c>
      <c r="F188" s="57">
        <f t="shared" si="25"/>
        <v>287.26</v>
      </c>
      <c r="G188" s="57">
        <f t="shared" si="25"/>
        <v>289.89999999999998</v>
      </c>
      <c r="H188" s="57">
        <f t="shared" si="25"/>
        <v>259.8</v>
      </c>
      <c r="I188" s="57">
        <f t="shared" si="25"/>
        <v>258.87</v>
      </c>
      <c r="J188" s="57">
        <f t="shared" si="25"/>
        <v>243.67</v>
      </c>
      <c r="K188" s="57">
        <f t="shared" si="25"/>
        <v>237.85</v>
      </c>
      <c r="L188" s="57">
        <f t="shared" si="25"/>
        <v>228.78</v>
      </c>
      <c r="M188" s="57">
        <f t="shared" si="25"/>
        <v>221.78</v>
      </c>
      <c r="N188" s="57">
        <f t="shared" si="25"/>
        <v>222.01</v>
      </c>
      <c r="O188" s="57">
        <f t="shared" si="25"/>
        <v>223.35</v>
      </c>
      <c r="P188" s="57">
        <f t="shared" si="25"/>
        <v>226.04</v>
      </c>
      <c r="Q188" s="57">
        <f t="shared" si="25"/>
        <v>226.12</v>
      </c>
      <c r="R188" s="57">
        <f t="shared" si="25"/>
        <v>231.23</v>
      </c>
      <c r="S188" s="57">
        <f t="shared" si="25"/>
        <v>230.59</v>
      </c>
      <c r="T188" s="57">
        <f t="shared" si="25"/>
        <v>229.52</v>
      </c>
      <c r="U188" s="57">
        <f t="shared" si="25"/>
        <v>230.01</v>
      </c>
      <c r="V188" s="57">
        <f t="shared" si="25"/>
        <v>229.85</v>
      </c>
      <c r="W188" s="57">
        <f t="shared" si="25"/>
        <v>225.09</v>
      </c>
      <c r="X188" s="57">
        <f t="shared" si="25"/>
        <v>237.3</v>
      </c>
      <c r="Y188" s="57">
        <f t="shared" si="25"/>
        <v>250.47</v>
      </c>
    </row>
    <row r="189" spans="1:25" x14ac:dyDescent="0.25">
      <c r="A189" s="41">
        <v>13</v>
      </c>
      <c r="B189" s="57">
        <f t="shared" si="26"/>
        <v>258.18</v>
      </c>
      <c r="C189" s="57">
        <f t="shared" si="25"/>
        <v>267.49</v>
      </c>
      <c r="D189" s="57">
        <f t="shared" si="25"/>
        <v>273.33999999999997</v>
      </c>
      <c r="E189" s="57">
        <f t="shared" si="25"/>
        <v>293.18</v>
      </c>
      <c r="F189" s="57">
        <f t="shared" si="25"/>
        <v>286.63</v>
      </c>
      <c r="G189" s="57">
        <f t="shared" si="25"/>
        <v>279.48</v>
      </c>
      <c r="H189" s="57">
        <f t="shared" si="25"/>
        <v>270.85000000000002</v>
      </c>
      <c r="I189" s="57">
        <f t="shared" si="25"/>
        <v>254.91</v>
      </c>
      <c r="J189" s="57">
        <f t="shared" si="25"/>
        <v>249.38</v>
      </c>
      <c r="K189" s="57">
        <f t="shared" si="25"/>
        <v>229.21</v>
      </c>
      <c r="L189" s="57">
        <f t="shared" si="25"/>
        <v>225.82</v>
      </c>
      <c r="M189" s="57">
        <f t="shared" si="25"/>
        <v>226.89</v>
      </c>
      <c r="N189" s="57">
        <f t="shared" si="25"/>
        <v>225.62</v>
      </c>
      <c r="O189" s="57">
        <f t="shared" si="25"/>
        <v>224.69</v>
      </c>
      <c r="P189" s="57">
        <f t="shared" si="25"/>
        <v>226.16</v>
      </c>
      <c r="Q189" s="57">
        <f t="shared" si="25"/>
        <v>226.02</v>
      </c>
      <c r="R189" s="57">
        <f t="shared" si="25"/>
        <v>227.83</v>
      </c>
      <c r="S189" s="57">
        <f t="shared" si="25"/>
        <v>228.65</v>
      </c>
      <c r="T189" s="57">
        <f t="shared" si="25"/>
        <v>227.98</v>
      </c>
      <c r="U189" s="57">
        <f t="shared" si="25"/>
        <v>229.17</v>
      </c>
      <c r="V189" s="57">
        <f t="shared" si="25"/>
        <v>226.63</v>
      </c>
      <c r="W189" s="57">
        <f t="shared" si="25"/>
        <v>225.26</v>
      </c>
      <c r="X189" s="57">
        <f t="shared" si="25"/>
        <v>232.79</v>
      </c>
      <c r="Y189" s="57">
        <f t="shared" si="25"/>
        <v>259.36</v>
      </c>
    </row>
    <row r="190" spans="1:25" x14ac:dyDescent="0.25">
      <c r="A190" s="41">
        <v>14</v>
      </c>
      <c r="B190" s="57">
        <f t="shared" si="26"/>
        <v>272</v>
      </c>
      <c r="C190" s="57">
        <f t="shared" si="25"/>
        <v>268.64999999999998</v>
      </c>
      <c r="D190" s="57">
        <f t="shared" si="25"/>
        <v>258.48</v>
      </c>
      <c r="E190" s="57">
        <f t="shared" si="25"/>
        <v>261.08999999999997</v>
      </c>
      <c r="F190" s="57">
        <f t="shared" si="25"/>
        <v>262.55</v>
      </c>
      <c r="G190" s="57">
        <f t="shared" si="25"/>
        <v>261.97000000000003</v>
      </c>
      <c r="H190" s="57">
        <f t="shared" si="25"/>
        <v>280.64999999999998</v>
      </c>
      <c r="I190" s="57">
        <f t="shared" si="25"/>
        <v>270.60000000000002</v>
      </c>
      <c r="J190" s="57">
        <f t="shared" si="25"/>
        <v>256.45999999999998</v>
      </c>
      <c r="K190" s="57">
        <f t="shared" si="25"/>
        <v>235.96</v>
      </c>
      <c r="L190" s="57">
        <f t="shared" si="25"/>
        <v>225.86</v>
      </c>
      <c r="M190" s="57">
        <f t="shared" si="25"/>
        <v>222.08</v>
      </c>
      <c r="N190" s="57">
        <f t="shared" si="25"/>
        <v>225.61</v>
      </c>
      <c r="O190" s="57">
        <f t="shared" si="25"/>
        <v>227.01</v>
      </c>
      <c r="P190" s="57">
        <f t="shared" si="25"/>
        <v>229.66</v>
      </c>
      <c r="Q190" s="57">
        <f t="shared" si="25"/>
        <v>231.5</v>
      </c>
      <c r="R190" s="57">
        <f t="shared" si="25"/>
        <v>234.76</v>
      </c>
      <c r="S190" s="57">
        <f t="shared" si="25"/>
        <v>230.44</v>
      </c>
      <c r="T190" s="57">
        <f t="shared" si="25"/>
        <v>232.89</v>
      </c>
      <c r="U190" s="57">
        <f t="shared" si="25"/>
        <v>234.06</v>
      </c>
      <c r="V190" s="57">
        <f t="shared" si="25"/>
        <v>235.66</v>
      </c>
      <c r="W190" s="57">
        <f t="shared" si="25"/>
        <v>234.83</v>
      </c>
      <c r="X190" s="57">
        <f t="shared" si="25"/>
        <v>235.27</v>
      </c>
      <c r="Y190" s="57">
        <f t="shared" si="25"/>
        <v>250.71</v>
      </c>
    </row>
    <row r="191" spans="1:25" x14ac:dyDescent="0.25">
      <c r="A191" s="41">
        <v>15</v>
      </c>
      <c r="B191" s="57">
        <f t="shared" si="26"/>
        <v>238.82</v>
      </c>
      <c r="C191" s="57">
        <f t="shared" si="25"/>
        <v>245.69</v>
      </c>
      <c r="D191" s="57">
        <f t="shared" si="25"/>
        <v>254.94</v>
      </c>
      <c r="E191" s="57">
        <f t="shared" si="25"/>
        <v>258.38</v>
      </c>
      <c r="F191" s="57">
        <f t="shared" si="25"/>
        <v>261.47000000000003</v>
      </c>
      <c r="G191" s="57">
        <f t="shared" si="25"/>
        <v>260.02999999999997</v>
      </c>
      <c r="H191" s="57">
        <f t="shared" si="25"/>
        <v>251.4</v>
      </c>
      <c r="I191" s="57">
        <f t="shared" si="25"/>
        <v>235.55</v>
      </c>
      <c r="J191" s="57">
        <f t="shared" si="25"/>
        <v>253.82</v>
      </c>
      <c r="K191" s="57">
        <f t="shared" si="25"/>
        <v>246.77</v>
      </c>
      <c r="L191" s="57">
        <f t="shared" si="25"/>
        <v>243.49</v>
      </c>
      <c r="M191" s="57">
        <f t="shared" si="25"/>
        <v>244.46</v>
      </c>
      <c r="N191" s="57">
        <f t="shared" si="25"/>
        <v>243.99</v>
      </c>
      <c r="O191" s="57">
        <f t="shared" si="25"/>
        <v>244.18</v>
      </c>
      <c r="P191" s="57">
        <f t="shared" si="25"/>
        <v>243.19</v>
      </c>
      <c r="Q191" s="57">
        <f t="shared" si="25"/>
        <v>242.54</v>
      </c>
      <c r="R191" s="57">
        <f t="shared" si="25"/>
        <v>239.72</v>
      </c>
      <c r="S191" s="57">
        <f t="shared" si="25"/>
        <v>240.73</v>
      </c>
      <c r="T191" s="57">
        <f t="shared" si="25"/>
        <v>241.21</v>
      </c>
      <c r="U191" s="57">
        <f t="shared" si="25"/>
        <v>240</v>
      </c>
      <c r="V191" s="57">
        <f t="shared" si="25"/>
        <v>240.91</v>
      </c>
      <c r="W191" s="57">
        <f t="shared" si="25"/>
        <v>243.18</v>
      </c>
      <c r="X191" s="57">
        <f t="shared" si="25"/>
        <v>233.11</v>
      </c>
      <c r="Y191" s="57">
        <f t="shared" si="25"/>
        <v>249.93</v>
      </c>
    </row>
    <row r="192" spans="1:25" x14ac:dyDescent="0.25">
      <c r="A192" s="41">
        <v>16</v>
      </c>
      <c r="B192" s="57">
        <f t="shared" si="26"/>
        <v>230.02</v>
      </c>
      <c r="C192" s="57">
        <f t="shared" si="25"/>
        <v>243.69</v>
      </c>
      <c r="D192" s="57">
        <f t="shared" si="25"/>
        <v>254.41</v>
      </c>
      <c r="E192" s="57">
        <f t="shared" si="25"/>
        <v>258.3</v>
      </c>
      <c r="F192" s="57">
        <f t="shared" si="25"/>
        <v>260.97000000000003</v>
      </c>
      <c r="G192" s="57">
        <f t="shared" si="25"/>
        <v>259.14999999999998</v>
      </c>
      <c r="H192" s="57">
        <f t="shared" si="25"/>
        <v>243.46</v>
      </c>
      <c r="I192" s="57">
        <f t="shared" si="25"/>
        <v>224.39</v>
      </c>
      <c r="J192" s="57">
        <f t="shared" si="25"/>
        <v>248</v>
      </c>
      <c r="K192" s="57">
        <f t="shared" si="25"/>
        <v>246.8</v>
      </c>
      <c r="L192" s="57">
        <f t="shared" si="25"/>
        <v>241.63</v>
      </c>
      <c r="M192" s="57">
        <f t="shared" si="25"/>
        <v>239.02</v>
      </c>
      <c r="N192" s="57">
        <f t="shared" si="25"/>
        <v>237.88</v>
      </c>
      <c r="O192" s="57">
        <f t="shared" si="25"/>
        <v>236.95</v>
      </c>
      <c r="P192" s="57">
        <f t="shared" si="25"/>
        <v>240.13</v>
      </c>
      <c r="Q192" s="57">
        <f t="shared" si="25"/>
        <v>239.91</v>
      </c>
      <c r="R192" s="57">
        <f t="shared" si="25"/>
        <v>240.22</v>
      </c>
      <c r="S192" s="57">
        <f t="shared" si="25"/>
        <v>240.99</v>
      </c>
      <c r="T192" s="57">
        <f t="shared" si="25"/>
        <v>239.48</v>
      </c>
      <c r="U192" s="57">
        <f t="shared" si="25"/>
        <v>240.11</v>
      </c>
      <c r="V192" s="57">
        <f t="shared" si="25"/>
        <v>243.28</v>
      </c>
      <c r="W192" s="57">
        <f t="shared" si="25"/>
        <v>243.23</v>
      </c>
      <c r="X192" s="57">
        <f t="shared" si="25"/>
        <v>239.77</v>
      </c>
      <c r="Y192" s="57">
        <f t="shared" si="25"/>
        <v>244.01</v>
      </c>
    </row>
    <row r="193" spans="1:25" x14ac:dyDescent="0.25">
      <c r="A193" s="41">
        <v>17</v>
      </c>
      <c r="B193" s="57">
        <f t="shared" si="26"/>
        <v>227.39</v>
      </c>
      <c r="C193" s="57">
        <f t="shared" si="25"/>
        <v>223.22</v>
      </c>
      <c r="D193" s="57">
        <f t="shared" si="25"/>
        <v>222.19</v>
      </c>
      <c r="E193" s="57">
        <f t="shared" si="25"/>
        <v>227.28</v>
      </c>
      <c r="F193" s="57">
        <f t="shared" si="25"/>
        <v>232.83</v>
      </c>
      <c r="G193" s="57">
        <f t="shared" si="25"/>
        <v>246.73</v>
      </c>
      <c r="H193" s="57">
        <f t="shared" si="25"/>
        <v>239.36</v>
      </c>
      <c r="I193" s="57">
        <f t="shared" si="25"/>
        <v>246.87</v>
      </c>
      <c r="J193" s="57">
        <f t="shared" si="25"/>
        <v>257.26</v>
      </c>
      <c r="K193" s="57">
        <f t="shared" si="25"/>
        <v>254.68</v>
      </c>
      <c r="L193" s="57">
        <f t="shared" si="25"/>
        <v>249.18</v>
      </c>
      <c r="M193" s="57">
        <f t="shared" si="25"/>
        <v>241.93</v>
      </c>
      <c r="N193" s="57">
        <f t="shared" si="25"/>
        <v>246.47</v>
      </c>
      <c r="O193" s="57">
        <f t="shared" si="25"/>
        <v>244.74</v>
      </c>
      <c r="P193" s="57">
        <f t="shared" si="25"/>
        <v>249.16</v>
      </c>
      <c r="Q193" s="57">
        <f t="shared" si="25"/>
        <v>252.07</v>
      </c>
      <c r="R193" s="57">
        <f t="shared" si="25"/>
        <v>251.85</v>
      </c>
      <c r="S193" s="57">
        <f t="shared" si="25"/>
        <v>251.4</v>
      </c>
      <c r="T193" s="57">
        <f t="shared" si="25"/>
        <v>249.48</v>
      </c>
      <c r="U193" s="57">
        <f t="shared" si="25"/>
        <v>254.73</v>
      </c>
      <c r="V193" s="57">
        <f t="shared" si="25"/>
        <v>248.87</v>
      </c>
      <c r="W193" s="57">
        <f t="shared" si="25"/>
        <v>254.8</v>
      </c>
      <c r="X193" s="57">
        <f t="shared" si="25"/>
        <v>245.84</v>
      </c>
      <c r="Y193" s="57">
        <f t="shared" si="25"/>
        <v>228.3</v>
      </c>
    </row>
    <row r="194" spans="1:25" x14ac:dyDescent="0.25">
      <c r="A194" s="41">
        <v>18</v>
      </c>
      <c r="B194" s="57">
        <f t="shared" si="26"/>
        <v>239.88</v>
      </c>
      <c r="C194" s="57">
        <f t="shared" si="25"/>
        <v>253.18</v>
      </c>
      <c r="D194" s="57">
        <f t="shared" si="25"/>
        <v>256.63</v>
      </c>
      <c r="E194" s="57">
        <f t="shared" si="25"/>
        <v>256.83</v>
      </c>
      <c r="F194" s="57">
        <f t="shared" si="25"/>
        <v>255.99</v>
      </c>
      <c r="G194" s="57">
        <f t="shared" si="25"/>
        <v>258.14999999999998</v>
      </c>
      <c r="H194" s="57">
        <f t="shared" si="25"/>
        <v>241.32</v>
      </c>
      <c r="I194" s="57">
        <f t="shared" si="25"/>
        <v>227.95</v>
      </c>
      <c r="J194" s="57">
        <f t="shared" si="25"/>
        <v>277.88</v>
      </c>
      <c r="K194" s="57">
        <f t="shared" si="25"/>
        <v>279.45999999999998</v>
      </c>
      <c r="L194" s="57">
        <f t="shared" si="25"/>
        <v>279.62</v>
      </c>
      <c r="M194" s="57">
        <f t="shared" si="25"/>
        <v>276.47000000000003</v>
      </c>
      <c r="N194" s="57">
        <f t="shared" si="25"/>
        <v>276.25</v>
      </c>
      <c r="O194" s="57">
        <f t="shared" si="25"/>
        <v>276.66000000000003</v>
      </c>
      <c r="P194" s="57">
        <f t="shared" si="25"/>
        <v>261.13</v>
      </c>
      <c r="Q194" s="57">
        <f t="shared" si="25"/>
        <v>257.91000000000003</v>
      </c>
      <c r="R194" s="57">
        <f t="shared" si="25"/>
        <v>257.43</v>
      </c>
      <c r="S194" s="57">
        <f t="shared" si="25"/>
        <v>257.89</v>
      </c>
      <c r="T194" s="57">
        <f t="shared" si="25"/>
        <v>258.64999999999998</v>
      </c>
      <c r="U194" s="57">
        <f t="shared" si="25"/>
        <v>258.44</v>
      </c>
      <c r="V194" s="57">
        <f t="shared" si="25"/>
        <v>247.9</v>
      </c>
      <c r="W194" s="57">
        <f t="shared" si="25"/>
        <v>260.97000000000003</v>
      </c>
      <c r="X194" s="57">
        <f t="shared" si="25"/>
        <v>258.33999999999997</v>
      </c>
      <c r="Y194" s="57">
        <f t="shared" si="25"/>
        <v>230.71</v>
      </c>
    </row>
    <row r="195" spans="1:25" x14ac:dyDescent="0.25">
      <c r="A195" s="41">
        <v>19</v>
      </c>
      <c r="B195" s="57">
        <f t="shared" si="26"/>
        <v>273.39999999999998</v>
      </c>
      <c r="C195" s="57">
        <f t="shared" si="25"/>
        <v>277.94</v>
      </c>
      <c r="D195" s="57">
        <f t="shared" si="25"/>
        <v>286.91000000000003</v>
      </c>
      <c r="E195" s="57">
        <f t="shared" si="25"/>
        <v>286.98</v>
      </c>
      <c r="F195" s="57">
        <f t="shared" si="25"/>
        <v>285.48</v>
      </c>
      <c r="G195" s="57">
        <f t="shared" si="25"/>
        <v>260.58999999999997</v>
      </c>
      <c r="H195" s="57">
        <f t="shared" si="25"/>
        <v>256.41000000000003</v>
      </c>
      <c r="I195" s="57">
        <f t="shared" si="25"/>
        <v>247.98</v>
      </c>
      <c r="J195" s="57">
        <f t="shared" si="25"/>
        <v>235.04</v>
      </c>
      <c r="K195" s="57">
        <f t="shared" si="25"/>
        <v>233.2</v>
      </c>
      <c r="L195" s="57">
        <f t="shared" si="25"/>
        <v>244.05</v>
      </c>
      <c r="M195" s="57">
        <f t="shared" si="25"/>
        <v>240.1</v>
      </c>
      <c r="N195" s="57">
        <f t="shared" si="25"/>
        <v>241.08</v>
      </c>
      <c r="O195" s="57">
        <f t="shared" si="25"/>
        <v>241.46</v>
      </c>
      <c r="P195" s="57">
        <f t="shared" si="25"/>
        <v>249.51</v>
      </c>
      <c r="Q195" s="57">
        <f t="shared" si="25"/>
        <v>251.85</v>
      </c>
      <c r="R195" s="57">
        <f t="shared" si="25"/>
        <v>251.27</v>
      </c>
      <c r="S195" s="57">
        <f t="shared" si="25"/>
        <v>247.26</v>
      </c>
      <c r="T195" s="57">
        <f t="shared" si="25"/>
        <v>243.42</v>
      </c>
      <c r="U195" s="57">
        <f t="shared" si="25"/>
        <v>246.38</v>
      </c>
      <c r="V195" s="57">
        <f t="shared" si="25"/>
        <v>244.65</v>
      </c>
      <c r="W195" s="57">
        <f t="shared" si="25"/>
        <v>255.37</v>
      </c>
      <c r="X195" s="57">
        <f t="shared" si="25"/>
        <v>260.08999999999997</v>
      </c>
      <c r="Y195" s="57">
        <f t="shared" si="25"/>
        <v>267.64999999999998</v>
      </c>
    </row>
    <row r="196" spans="1:25" x14ac:dyDescent="0.25">
      <c r="A196" s="41">
        <v>20</v>
      </c>
      <c r="B196" s="57">
        <f t="shared" si="26"/>
        <v>232.37</v>
      </c>
      <c r="C196" s="57">
        <f t="shared" si="25"/>
        <v>248.11</v>
      </c>
      <c r="D196" s="57">
        <f t="shared" si="25"/>
        <v>258.8</v>
      </c>
      <c r="E196" s="57">
        <f t="shared" si="25"/>
        <v>260.27</v>
      </c>
      <c r="F196" s="57">
        <f t="shared" si="25"/>
        <v>261.27999999999997</v>
      </c>
      <c r="G196" s="57">
        <f t="shared" si="25"/>
        <v>259.12</v>
      </c>
      <c r="H196" s="57">
        <f t="shared" si="25"/>
        <v>251.63</v>
      </c>
      <c r="I196" s="57">
        <f t="shared" si="25"/>
        <v>243.02</v>
      </c>
      <c r="J196" s="57">
        <f t="shared" si="25"/>
        <v>224.33</v>
      </c>
      <c r="K196" s="57">
        <f t="shared" si="25"/>
        <v>213.59</v>
      </c>
      <c r="L196" s="57">
        <f t="shared" si="25"/>
        <v>214.5</v>
      </c>
      <c r="M196" s="57">
        <f t="shared" si="25"/>
        <v>215.62</v>
      </c>
      <c r="N196" s="57">
        <f t="shared" si="25"/>
        <v>218.63</v>
      </c>
      <c r="O196" s="57">
        <f t="shared" si="25"/>
        <v>217.58</v>
      </c>
      <c r="P196" s="57">
        <f t="shared" si="25"/>
        <v>216.23</v>
      </c>
      <c r="Q196" s="57">
        <f t="shared" si="25"/>
        <v>217.38</v>
      </c>
      <c r="R196" s="57">
        <f t="shared" si="25"/>
        <v>219.13</v>
      </c>
      <c r="S196" s="57">
        <f t="shared" si="25"/>
        <v>216.56</v>
      </c>
      <c r="T196" s="57">
        <f t="shared" si="25"/>
        <v>216.47</v>
      </c>
      <c r="U196" s="57">
        <f t="shared" si="25"/>
        <v>216.7</v>
      </c>
      <c r="V196" s="57">
        <f t="shared" si="25"/>
        <v>211.84</v>
      </c>
      <c r="W196" s="57">
        <f t="shared" si="25"/>
        <v>208.84</v>
      </c>
      <c r="X196" s="57">
        <f t="shared" si="25"/>
        <v>213.06</v>
      </c>
      <c r="Y196" s="57">
        <f t="shared" si="25"/>
        <v>220.65</v>
      </c>
    </row>
    <row r="197" spans="1:25" x14ac:dyDescent="0.25">
      <c r="A197" s="41">
        <v>21</v>
      </c>
      <c r="B197" s="57">
        <f t="shared" si="26"/>
        <v>246.87</v>
      </c>
      <c r="C197" s="57">
        <f t="shared" si="25"/>
        <v>249.73</v>
      </c>
      <c r="D197" s="57">
        <f t="shared" si="25"/>
        <v>261.42</v>
      </c>
      <c r="E197" s="57">
        <f t="shared" si="25"/>
        <v>269.98</v>
      </c>
      <c r="F197" s="57">
        <f t="shared" si="25"/>
        <v>271.29000000000002</v>
      </c>
      <c r="G197" s="57">
        <f t="shared" si="25"/>
        <v>269.73</v>
      </c>
      <c r="H197" s="57">
        <f t="shared" si="25"/>
        <v>264.14</v>
      </c>
      <c r="I197" s="57">
        <f t="shared" si="25"/>
        <v>247.22</v>
      </c>
      <c r="J197" s="57">
        <f t="shared" si="25"/>
        <v>230.26</v>
      </c>
      <c r="K197" s="57">
        <f t="shared" si="25"/>
        <v>244.1</v>
      </c>
      <c r="L197" s="57">
        <f t="shared" si="25"/>
        <v>254.49</v>
      </c>
      <c r="M197" s="57">
        <f t="shared" si="25"/>
        <v>257.33999999999997</v>
      </c>
      <c r="N197" s="57">
        <f t="shared" si="25"/>
        <v>258.82</v>
      </c>
      <c r="O197" s="57">
        <f t="shared" si="25"/>
        <v>256.19</v>
      </c>
      <c r="P197" s="57">
        <f t="shared" si="25"/>
        <v>255.38</v>
      </c>
      <c r="Q197" s="57">
        <f t="shared" si="25"/>
        <v>254.89</v>
      </c>
      <c r="R197" s="57">
        <f t="shared" si="25"/>
        <v>255.27</v>
      </c>
      <c r="S197" s="57">
        <f t="shared" si="25"/>
        <v>255.66</v>
      </c>
      <c r="T197" s="57">
        <f t="shared" si="25"/>
        <v>254.73</v>
      </c>
      <c r="U197" s="57">
        <f t="shared" si="25"/>
        <v>255.24</v>
      </c>
      <c r="V197" s="57">
        <f t="shared" si="25"/>
        <v>259.05</v>
      </c>
      <c r="W197" s="57">
        <f t="shared" si="25"/>
        <v>259.8</v>
      </c>
      <c r="X197" s="57">
        <f t="shared" si="25"/>
        <v>249.36</v>
      </c>
      <c r="Y197" s="57">
        <f t="shared" si="25"/>
        <v>241.72</v>
      </c>
    </row>
    <row r="198" spans="1:25" x14ac:dyDescent="0.25">
      <c r="A198" s="41">
        <v>22</v>
      </c>
      <c r="B198" s="57">
        <f t="shared" si="26"/>
        <v>223.08</v>
      </c>
      <c r="C198" s="57">
        <f t="shared" si="25"/>
        <v>241.98</v>
      </c>
      <c r="D198" s="57">
        <f t="shared" si="25"/>
        <v>254.88</v>
      </c>
      <c r="E198" s="57">
        <f t="shared" si="25"/>
        <v>260.88</v>
      </c>
      <c r="F198" s="57">
        <f t="shared" si="25"/>
        <v>261.37</v>
      </c>
      <c r="G198" s="57">
        <f t="shared" si="25"/>
        <v>258.43</v>
      </c>
      <c r="H198" s="57">
        <f t="shared" si="25"/>
        <v>242.02</v>
      </c>
      <c r="I198" s="57">
        <f t="shared" si="25"/>
        <v>223.07</v>
      </c>
      <c r="J198" s="57">
        <f t="shared" si="25"/>
        <v>236.51</v>
      </c>
      <c r="K198" s="57">
        <f t="shared" si="25"/>
        <v>249.53</v>
      </c>
      <c r="L198" s="57">
        <f t="shared" si="25"/>
        <v>248.21</v>
      </c>
      <c r="M198" s="57">
        <f t="shared" si="25"/>
        <v>250.13</v>
      </c>
      <c r="N198" s="57">
        <f t="shared" si="25"/>
        <v>250.78</v>
      </c>
      <c r="O198" s="57">
        <f t="shared" si="25"/>
        <v>247.63</v>
      </c>
      <c r="P198" s="57">
        <f t="shared" si="25"/>
        <v>248.75</v>
      </c>
      <c r="Q198" s="57">
        <f t="shared" si="25"/>
        <v>248.82</v>
      </c>
      <c r="R198" s="57">
        <f t="shared" si="25"/>
        <v>248.59</v>
      </c>
      <c r="S198" s="57">
        <f t="shared" ref="C198:Y206" si="27">ROUND(S307,2)</f>
        <v>246.91</v>
      </c>
      <c r="T198" s="57">
        <f t="shared" si="27"/>
        <v>249.75</v>
      </c>
      <c r="U198" s="57">
        <f t="shared" si="27"/>
        <v>247.48</v>
      </c>
      <c r="V198" s="57">
        <f t="shared" si="27"/>
        <v>250.16</v>
      </c>
      <c r="W198" s="57">
        <f t="shared" si="27"/>
        <v>252.27</v>
      </c>
      <c r="X198" s="57">
        <f t="shared" si="27"/>
        <v>244.72</v>
      </c>
      <c r="Y198" s="57">
        <f t="shared" si="27"/>
        <v>219.69</v>
      </c>
    </row>
    <row r="199" spans="1:25" x14ac:dyDescent="0.25">
      <c r="A199" s="41">
        <v>23</v>
      </c>
      <c r="B199" s="57">
        <f t="shared" si="26"/>
        <v>237.39</v>
      </c>
      <c r="C199" s="57">
        <f t="shared" si="27"/>
        <v>255.04</v>
      </c>
      <c r="D199" s="57">
        <f t="shared" si="27"/>
        <v>266.12</v>
      </c>
      <c r="E199" s="57">
        <f t="shared" si="27"/>
        <v>269.83999999999997</v>
      </c>
      <c r="F199" s="57">
        <f t="shared" si="27"/>
        <v>260.75</v>
      </c>
      <c r="G199" s="57">
        <f t="shared" si="27"/>
        <v>253.96</v>
      </c>
      <c r="H199" s="57">
        <f t="shared" si="27"/>
        <v>240.66</v>
      </c>
      <c r="I199" s="57">
        <f t="shared" si="27"/>
        <v>221.99</v>
      </c>
      <c r="J199" s="57">
        <f t="shared" si="27"/>
        <v>220</v>
      </c>
      <c r="K199" s="57">
        <f t="shared" si="27"/>
        <v>239.81</v>
      </c>
      <c r="L199" s="57">
        <f t="shared" si="27"/>
        <v>229.93</v>
      </c>
      <c r="M199" s="57">
        <f t="shared" si="27"/>
        <v>227.83</v>
      </c>
      <c r="N199" s="57">
        <f t="shared" si="27"/>
        <v>226.07</v>
      </c>
      <c r="O199" s="57">
        <f t="shared" si="27"/>
        <v>224.27</v>
      </c>
      <c r="P199" s="57">
        <f t="shared" si="27"/>
        <v>227.69</v>
      </c>
      <c r="Q199" s="57">
        <f t="shared" si="27"/>
        <v>229.71</v>
      </c>
      <c r="R199" s="57">
        <f t="shared" si="27"/>
        <v>228</v>
      </c>
      <c r="S199" s="57">
        <f t="shared" si="27"/>
        <v>231.53</v>
      </c>
      <c r="T199" s="57">
        <f t="shared" si="27"/>
        <v>233.45</v>
      </c>
      <c r="U199" s="57">
        <f t="shared" si="27"/>
        <v>230.35</v>
      </c>
      <c r="V199" s="57">
        <f t="shared" si="27"/>
        <v>235.08</v>
      </c>
      <c r="W199" s="57">
        <f t="shared" si="27"/>
        <v>234.71</v>
      </c>
      <c r="X199" s="57">
        <f t="shared" si="27"/>
        <v>229.68</v>
      </c>
      <c r="Y199" s="57">
        <f t="shared" si="27"/>
        <v>220.29</v>
      </c>
    </row>
    <row r="200" spans="1:25" x14ac:dyDescent="0.25">
      <c r="A200" s="41">
        <v>24</v>
      </c>
      <c r="B200" s="57">
        <f t="shared" si="26"/>
        <v>230.88</v>
      </c>
      <c r="C200" s="57">
        <f t="shared" si="27"/>
        <v>242.25</v>
      </c>
      <c r="D200" s="57">
        <f t="shared" si="27"/>
        <v>250.5</v>
      </c>
      <c r="E200" s="57">
        <f t="shared" si="27"/>
        <v>253.26</v>
      </c>
      <c r="F200" s="57">
        <f t="shared" si="27"/>
        <v>253.65</v>
      </c>
      <c r="G200" s="57">
        <f t="shared" si="27"/>
        <v>249.64</v>
      </c>
      <c r="H200" s="57">
        <f t="shared" si="27"/>
        <v>238.48</v>
      </c>
      <c r="I200" s="57">
        <f t="shared" si="27"/>
        <v>224.82</v>
      </c>
      <c r="J200" s="57">
        <f t="shared" si="27"/>
        <v>234.56</v>
      </c>
      <c r="K200" s="57">
        <f t="shared" si="27"/>
        <v>266.17</v>
      </c>
      <c r="L200" s="57">
        <f t="shared" si="27"/>
        <v>254.83</v>
      </c>
      <c r="M200" s="57">
        <f t="shared" si="27"/>
        <v>253.26</v>
      </c>
      <c r="N200" s="57">
        <f t="shared" si="27"/>
        <v>251.96</v>
      </c>
      <c r="O200" s="57">
        <f t="shared" si="27"/>
        <v>250.27</v>
      </c>
      <c r="P200" s="57">
        <f t="shared" si="27"/>
        <v>252.07</v>
      </c>
      <c r="Q200" s="57">
        <f t="shared" si="27"/>
        <v>252.34</v>
      </c>
      <c r="R200" s="57">
        <f t="shared" si="27"/>
        <v>249.35</v>
      </c>
      <c r="S200" s="57">
        <f t="shared" si="27"/>
        <v>251.81</v>
      </c>
      <c r="T200" s="57">
        <f t="shared" si="27"/>
        <v>253.67</v>
      </c>
      <c r="U200" s="57">
        <f t="shared" si="27"/>
        <v>252.44</v>
      </c>
      <c r="V200" s="57">
        <f t="shared" si="27"/>
        <v>257.56</v>
      </c>
      <c r="W200" s="57">
        <f t="shared" si="27"/>
        <v>259.52999999999997</v>
      </c>
      <c r="X200" s="57">
        <f t="shared" si="27"/>
        <v>242.75</v>
      </c>
      <c r="Y200" s="57">
        <f t="shared" si="27"/>
        <v>231.93</v>
      </c>
    </row>
    <row r="201" spans="1:25" x14ac:dyDescent="0.25">
      <c r="A201" s="41">
        <v>25</v>
      </c>
      <c r="B201" s="57">
        <f t="shared" si="26"/>
        <v>230.91</v>
      </c>
      <c r="C201" s="57">
        <f t="shared" si="27"/>
        <v>241.23</v>
      </c>
      <c r="D201" s="57">
        <f t="shared" si="27"/>
        <v>251.77</v>
      </c>
      <c r="E201" s="57">
        <f t="shared" si="27"/>
        <v>254.92</v>
      </c>
      <c r="F201" s="57">
        <f t="shared" si="27"/>
        <v>255.88</v>
      </c>
      <c r="G201" s="57">
        <f t="shared" si="27"/>
        <v>251.31</v>
      </c>
      <c r="H201" s="57">
        <f t="shared" si="27"/>
        <v>237.77</v>
      </c>
      <c r="I201" s="57">
        <f t="shared" si="27"/>
        <v>216.87</v>
      </c>
      <c r="J201" s="57">
        <f t="shared" si="27"/>
        <v>236.77</v>
      </c>
      <c r="K201" s="57">
        <f t="shared" si="27"/>
        <v>253.72</v>
      </c>
      <c r="L201" s="57">
        <f t="shared" si="27"/>
        <v>245.02</v>
      </c>
      <c r="M201" s="57">
        <f t="shared" si="27"/>
        <v>244.02</v>
      </c>
      <c r="N201" s="57">
        <f t="shared" si="27"/>
        <v>243.92</v>
      </c>
      <c r="O201" s="57">
        <f t="shared" si="27"/>
        <v>220.92</v>
      </c>
      <c r="P201" s="57">
        <f t="shared" si="27"/>
        <v>195.59</v>
      </c>
      <c r="Q201" s="57">
        <f t="shared" si="27"/>
        <v>178.28</v>
      </c>
      <c r="R201" s="57">
        <f t="shared" si="27"/>
        <v>176.82</v>
      </c>
      <c r="S201" s="57">
        <f t="shared" si="27"/>
        <v>196.43</v>
      </c>
      <c r="T201" s="57">
        <f t="shared" si="27"/>
        <v>217.56</v>
      </c>
      <c r="U201" s="57">
        <f t="shared" si="27"/>
        <v>242.78</v>
      </c>
      <c r="V201" s="57">
        <f t="shared" si="27"/>
        <v>249.28</v>
      </c>
      <c r="W201" s="57">
        <f t="shared" si="27"/>
        <v>251.51</v>
      </c>
      <c r="X201" s="57">
        <f t="shared" si="27"/>
        <v>246.98</v>
      </c>
      <c r="Y201" s="57">
        <f t="shared" si="27"/>
        <v>248.87</v>
      </c>
    </row>
    <row r="202" spans="1:25" x14ac:dyDescent="0.25">
      <c r="A202" s="41">
        <v>26</v>
      </c>
      <c r="B202" s="57">
        <f t="shared" si="26"/>
        <v>246.44</v>
      </c>
      <c r="C202" s="57">
        <f t="shared" si="27"/>
        <v>259.02</v>
      </c>
      <c r="D202" s="57">
        <f t="shared" si="27"/>
        <v>262.98</v>
      </c>
      <c r="E202" s="57">
        <f t="shared" si="27"/>
        <v>257.47000000000003</v>
      </c>
      <c r="F202" s="57">
        <f t="shared" si="27"/>
        <v>259.81</v>
      </c>
      <c r="G202" s="57">
        <f t="shared" si="27"/>
        <v>257.61</v>
      </c>
      <c r="H202" s="57">
        <f t="shared" si="27"/>
        <v>237.6</v>
      </c>
      <c r="I202" s="57">
        <f t="shared" si="27"/>
        <v>234.25</v>
      </c>
      <c r="J202" s="57">
        <f t="shared" si="27"/>
        <v>235.05</v>
      </c>
      <c r="K202" s="57">
        <f t="shared" si="27"/>
        <v>251.92</v>
      </c>
      <c r="L202" s="57">
        <f t="shared" si="27"/>
        <v>245.99</v>
      </c>
      <c r="M202" s="57">
        <f t="shared" si="27"/>
        <v>242.92</v>
      </c>
      <c r="N202" s="57">
        <f t="shared" si="27"/>
        <v>240.84</v>
      </c>
      <c r="O202" s="57">
        <f t="shared" si="27"/>
        <v>239.2</v>
      </c>
      <c r="P202" s="57">
        <f t="shared" si="27"/>
        <v>241.31</v>
      </c>
      <c r="Q202" s="57">
        <f t="shared" si="27"/>
        <v>241.04</v>
      </c>
      <c r="R202" s="57">
        <f t="shared" si="27"/>
        <v>239.24</v>
      </c>
      <c r="S202" s="57">
        <f t="shared" si="27"/>
        <v>238.56</v>
      </c>
      <c r="T202" s="57">
        <f t="shared" si="27"/>
        <v>240.68</v>
      </c>
      <c r="U202" s="57">
        <f t="shared" si="27"/>
        <v>238.63</v>
      </c>
      <c r="V202" s="57">
        <f t="shared" si="27"/>
        <v>243.77</v>
      </c>
      <c r="W202" s="57">
        <f t="shared" si="27"/>
        <v>244.49</v>
      </c>
      <c r="X202" s="57">
        <f t="shared" si="27"/>
        <v>236.09</v>
      </c>
      <c r="Y202" s="57">
        <f t="shared" si="27"/>
        <v>242.47</v>
      </c>
    </row>
    <row r="203" spans="1:25" x14ac:dyDescent="0.25">
      <c r="A203" s="41">
        <v>27</v>
      </c>
      <c r="B203" s="57">
        <f t="shared" si="26"/>
        <v>243.74</v>
      </c>
      <c r="C203" s="57">
        <f t="shared" si="27"/>
        <v>242.4</v>
      </c>
      <c r="D203" s="57">
        <f t="shared" si="27"/>
        <v>254.05</v>
      </c>
      <c r="E203" s="57">
        <f t="shared" si="27"/>
        <v>244.6</v>
      </c>
      <c r="F203" s="57">
        <f t="shared" si="27"/>
        <v>243.56</v>
      </c>
      <c r="G203" s="57">
        <f t="shared" si="27"/>
        <v>246.11</v>
      </c>
      <c r="H203" s="57">
        <f t="shared" si="27"/>
        <v>241.9</v>
      </c>
      <c r="I203" s="57">
        <f t="shared" si="27"/>
        <v>232.62</v>
      </c>
      <c r="J203" s="57">
        <f t="shared" si="27"/>
        <v>216.22</v>
      </c>
      <c r="K203" s="57">
        <f t="shared" si="27"/>
        <v>236.23</v>
      </c>
      <c r="L203" s="57">
        <f t="shared" si="27"/>
        <v>235.32</v>
      </c>
      <c r="M203" s="57">
        <f t="shared" si="27"/>
        <v>236.1</v>
      </c>
      <c r="N203" s="57">
        <f t="shared" si="27"/>
        <v>236.45</v>
      </c>
      <c r="O203" s="57">
        <f t="shared" si="27"/>
        <v>234.08</v>
      </c>
      <c r="P203" s="57">
        <f t="shared" si="27"/>
        <v>233.15</v>
      </c>
      <c r="Q203" s="57">
        <f t="shared" si="27"/>
        <v>232.68</v>
      </c>
      <c r="R203" s="57">
        <f t="shared" si="27"/>
        <v>231.97</v>
      </c>
      <c r="S203" s="57">
        <f t="shared" si="27"/>
        <v>234.04</v>
      </c>
      <c r="T203" s="57">
        <f t="shared" si="27"/>
        <v>234</v>
      </c>
      <c r="U203" s="57">
        <f t="shared" si="27"/>
        <v>233.94</v>
      </c>
      <c r="V203" s="57">
        <f t="shared" si="27"/>
        <v>238.18</v>
      </c>
      <c r="W203" s="57">
        <f t="shared" si="27"/>
        <v>237.79</v>
      </c>
      <c r="X203" s="57">
        <f t="shared" si="27"/>
        <v>233.38</v>
      </c>
      <c r="Y203" s="57">
        <f t="shared" si="27"/>
        <v>228.03</v>
      </c>
    </row>
    <row r="204" spans="1:25" x14ac:dyDescent="0.25">
      <c r="A204" s="41">
        <v>28</v>
      </c>
      <c r="B204" s="57">
        <f t="shared" si="26"/>
        <v>227.84</v>
      </c>
      <c r="C204" s="57">
        <f t="shared" si="27"/>
        <v>237.7</v>
      </c>
      <c r="D204" s="57">
        <f t="shared" si="27"/>
        <v>249.25</v>
      </c>
      <c r="E204" s="57">
        <f t="shared" si="27"/>
        <v>253.17</v>
      </c>
      <c r="F204" s="57">
        <f t="shared" si="27"/>
        <v>252.97</v>
      </c>
      <c r="G204" s="57">
        <f t="shared" si="27"/>
        <v>254.22</v>
      </c>
      <c r="H204" s="57">
        <f t="shared" si="27"/>
        <v>246.09</v>
      </c>
      <c r="I204" s="57">
        <f t="shared" si="27"/>
        <v>236.04</v>
      </c>
      <c r="J204" s="57">
        <f t="shared" si="27"/>
        <v>216.74</v>
      </c>
      <c r="K204" s="57">
        <f t="shared" si="27"/>
        <v>234.74</v>
      </c>
      <c r="L204" s="57">
        <f t="shared" si="27"/>
        <v>235.65</v>
      </c>
      <c r="M204" s="57">
        <f t="shared" si="27"/>
        <v>237.6</v>
      </c>
      <c r="N204" s="57">
        <f t="shared" si="27"/>
        <v>238.56</v>
      </c>
      <c r="O204" s="57">
        <f t="shared" si="27"/>
        <v>235.97</v>
      </c>
      <c r="P204" s="57">
        <f t="shared" si="27"/>
        <v>234.92</v>
      </c>
      <c r="Q204" s="57">
        <f t="shared" si="27"/>
        <v>234.57</v>
      </c>
      <c r="R204" s="57">
        <f t="shared" si="27"/>
        <v>232.73</v>
      </c>
      <c r="S204" s="57">
        <f t="shared" si="27"/>
        <v>234.22</v>
      </c>
      <c r="T204" s="57">
        <f t="shared" si="27"/>
        <v>235.23</v>
      </c>
      <c r="U204" s="57">
        <f t="shared" si="27"/>
        <v>234.62</v>
      </c>
      <c r="V204" s="57">
        <f t="shared" si="27"/>
        <v>238.59</v>
      </c>
      <c r="W204" s="57">
        <f t="shared" si="27"/>
        <v>241.4</v>
      </c>
      <c r="X204" s="57">
        <f t="shared" si="27"/>
        <v>243.29</v>
      </c>
      <c r="Y204" s="57">
        <f t="shared" si="27"/>
        <v>236.19</v>
      </c>
    </row>
    <row r="205" spans="1:25" x14ac:dyDescent="0.25">
      <c r="A205" s="41">
        <v>29</v>
      </c>
      <c r="B205" s="57">
        <f t="shared" si="26"/>
        <v>240.48</v>
      </c>
      <c r="C205" s="57">
        <f t="shared" si="27"/>
        <v>259.87</v>
      </c>
      <c r="D205" s="57">
        <f t="shared" si="27"/>
        <v>268.68</v>
      </c>
      <c r="E205" s="57">
        <f t="shared" si="27"/>
        <v>271.37</v>
      </c>
      <c r="F205" s="57">
        <f t="shared" si="27"/>
        <v>273.89</v>
      </c>
      <c r="G205" s="57">
        <f t="shared" si="27"/>
        <v>269.23</v>
      </c>
      <c r="H205" s="57">
        <f t="shared" si="27"/>
        <v>254.6</v>
      </c>
      <c r="I205" s="57">
        <f t="shared" si="27"/>
        <v>241.7</v>
      </c>
      <c r="J205" s="57">
        <f t="shared" si="27"/>
        <v>230.51</v>
      </c>
      <c r="K205" s="57">
        <f t="shared" si="27"/>
        <v>237.03</v>
      </c>
      <c r="L205" s="57">
        <f t="shared" si="27"/>
        <v>230.87</v>
      </c>
      <c r="M205" s="57">
        <f t="shared" si="27"/>
        <v>231.08</v>
      </c>
      <c r="N205" s="57">
        <f t="shared" si="27"/>
        <v>231.67</v>
      </c>
      <c r="O205" s="57">
        <f t="shared" si="27"/>
        <v>230.63</v>
      </c>
      <c r="P205" s="57">
        <f t="shared" si="27"/>
        <v>230.64</v>
      </c>
      <c r="Q205" s="57">
        <f t="shared" si="27"/>
        <v>230.47</v>
      </c>
      <c r="R205" s="57">
        <f t="shared" si="27"/>
        <v>231.11</v>
      </c>
      <c r="S205" s="57">
        <f t="shared" si="27"/>
        <v>231.56</v>
      </c>
      <c r="T205" s="57">
        <f t="shared" si="27"/>
        <v>226.8</v>
      </c>
      <c r="U205" s="57">
        <f t="shared" si="27"/>
        <v>225.22</v>
      </c>
      <c r="V205" s="57">
        <f t="shared" si="27"/>
        <v>223.79</v>
      </c>
      <c r="W205" s="57">
        <f t="shared" si="27"/>
        <v>223.27</v>
      </c>
      <c r="X205" s="57">
        <f t="shared" si="27"/>
        <v>229.73</v>
      </c>
      <c r="Y205" s="57">
        <f t="shared" si="27"/>
        <v>242.86</v>
      </c>
    </row>
    <row r="206" spans="1:25" x14ac:dyDescent="0.25">
      <c r="A206" s="41">
        <v>30</v>
      </c>
      <c r="B206" s="57">
        <f>ROUND(B315,2)</f>
        <v>231.93</v>
      </c>
      <c r="C206" s="57">
        <f t="shared" si="27"/>
        <v>241.05</v>
      </c>
      <c r="D206" s="57">
        <f t="shared" si="27"/>
        <v>250.49</v>
      </c>
      <c r="E206" s="57">
        <f t="shared" si="27"/>
        <v>253.84</v>
      </c>
      <c r="F206" s="57">
        <f t="shared" si="27"/>
        <v>255.29</v>
      </c>
      <c r="G206" s="57">
        <f t="shared" si="27"/>
        <v>253.98</v>
      </c>
      <c r="H206" s="57">
        <f t="shared" si="27"/>
        <v>238.41</v>
      </c>
      <c r="I206" s="57">
        <f t="shared" si="27"/>
        <v>218.25</v>
      </c>
      <c r="J206" s="57">
        <f t="shared" si="27"/>
        <v>218.27</v>
      </c>
      <c r="K206" s="57">
        <f t="shared" si="27"/>
        <v>235.43</v>
      </c>
      <c r="L206" s="57">
        <f t="shared" si="27"/>
        <v>234.3</v>
      </c>
      <c r="M206" s="57">
        <f t="shared" si="27"/>
        <v>233.73</v>
      </c>
      <c r="N206" s="57">
        <f t="shared" si="27"/>
        <v>234.25</v>
      </c>
      <c r="O206" s="57">
        <f t="shared" si="27"/>
        <v>233.54</v>
      </c>
      <c r="P206" s="57">
        <f t="shared" si="27"/>
        <v>236</v>
      </c>
      <c r="Q206" s="57">
        <f t="shared" si="27"/>
        <v>232.42</v>
      </c>
      <c r="R206" s="57">
        <f t="shared" si="27"/>
        <v>229.72</v>
      </c>
      <c r="S206" s="57">
        <f t="shared" si="27"/>
        <v>232.74</v>
      </c>
      <c r="T206" s="57">
        <f t="shared" si="27"/>
        <v>236.8</v>
      </c>
      <c r="U206" s="57">
        <f t="shared" si="27"/>
        <v>232.06</v>
      </c>
      <c r="V206" s="57">
        <f t="shared" si="27"/>
        <v>238.96</v>
      </c>
      <c r="W206" s="57">
        <f t="shared" si="27"/>
        <v>240.02</v>
      </c>
      <c r="X206" s="57">
        <f t="shared" si="27"/>
        <v>225.02</v>
      </c>
      <c r="Y206" s="57">
        <f t="shared" si="27"/>
        <v>214.47</v>
      </c>
    </row>
    <row r="207" spans="1:25" outlineLevel="1" x14ac:dyDescent="0.25">
      <c r="A207" s="41">
        <v>31</v>
      </c>
      <c r="B207" s="57">
        <f t="shared" ref="B207:Y207" si="28">ROUND(B316,2)</f>
        <v>240.45</v>
      </c>
      <c r="C207" s="57">
        <f t="shared" si="28"/>
        <v>250.38</v>
      </c>
      <c r="D207" s="57">
        <f t="shared" si="28"/>
        <v>254.84</v>
      </c>
      <c r="E207" s="57">
        <f t="shared" si="28"/>
        <v>258.68</v>
      </c>
      <c r="F207" s="57">
        <f t="shared" si="28"/>
        <v>255.04</v>
      </c>
      <c r="G207" s="57">
        <f t="shared" si="28"/>
        <v>248.74</v>
      </c>
      <c r="H207" s="57">
        <f t="shared" si="28"/>
        <v>231.78</v>
      </c>
      <c r="I207" s="57">
        <f t="shared" si="28"/>
        <v>215.95</v>
      </c>
      <c r="J207" s="57">
        <f t="shared" si="28"/>
        <v>235.48</v>
      </c>
      <c r="K207" s="57">
        <f t="shared" si="28"/>
        <v>242.68</v>
      </c>
      <c r="L207" s="57">
        <f t="shared" si="28"/>
        <v>241.73</v>
      </c>
      <c r="M207" s="57">
        <f t="shared" si="28"/>
        <v>239.41</v>
      </c>
      <c r="N207" s="57">
        <f t="shared" si="28"/>
        <v>238.53</v>
      </c>
      <c r="O207" s="57">
        <f t="shared" si="28"/>
        <v>238.27</v>
      </c>
      <c r="P207" s="57">
        <f t="shared" si="28"/>
        <v>237.59</v>
      </c>
      <c r="Q207" s="57">
        <f t="shared" si="28"/>
        <v>235.1</v>
      </c>
      <c r="R207" s="57">
        <f t="shared" si="28"/>
        <v>232.39</v>
      </c>
      <c r="S207" s="57">
        <f t="shared" si="28"/>
        <v>233.87</v>
      </c>
      <c r="T207" s="57">
        <f t="shared" si="28"/>
        <v>232.57</v>
      </c>
      <c r="U207" s="57">
        <f t="shared" si="28"/>
        <v>236.28</v>
      </c>
      <c r="V207" s="57">
        <f t="shared" si="28"/>
        <v>241.64</v>
      </c>
      <c r="W207" s="57">
        <f t="shared" si="28"/>
        <v>240.2</v>
      </c>
      <c r="X207" s="57">
        <f t="shared" si="28"/>
        <v>230.25</v>
      </c>
      <c r="Y207" s="57">
        <f t="shared" si="28"/>
        <v>225.26</v>
      </c>
    </row>
    <row r="208" spans="1:25"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row>
    <row r="209" spans="1:26" x14ac:dyDescent="0.25">
      <c r="A209" s="213"/>
      <c r="B209" s="213"/>
      <c r="C209" s="213"/>
      <c r="D209" s="213"/>
      <c r="E209" s="213"/>
      <c r="F209" s="213"/>
      <c r="G209" s="213"/>
      <c r="H209" s="213"/>
      <c r="I209" s="213"/>
      <c r="J209" s="213"/>
      <c r="K209" s="213"/>
      <c r="L209" s="213"/>
      <c r="M209" s="213"/>
      <c r="N209" s="213" t="s">
        <v>90</v>
      </c>
      <c r="O209" s="213"/>
      <c r="P209" s="44"/>
      <c r="Q209" s="44"/>
      <c r="R209" s="44"/>
      <c r="S209" s="44"/>
      <c r="T209" s="44"/>
      <c r="U209" s="44"/>
      <c r="V209" s="44"/>
      <c r="W209" s="44"/>
      <c r="X209" s="44"/>
      <c r="Y209" s="44"/>
    </row>
    <row r="210" spans="1:26" ht="51.75" customHeight="1" x14ac:dyDescent="0.25">
      <c r="A210" s="191" t="s">
        <v>123</v>
      </c>
      <c r="B210" s="191"/>
      <c r="C210" s="191"/>
      <c r="D210" s="191"/>
      <c r="E210" s="191"/>
      <c r="F210" s="191"/>
      <c r="G210" s="191"/>
      <c r="H210" s="191"/>
      <c r="I210" s="191"/>
      <c r="J210" s="191"/>
      <c r="K210" s="191"/>
      <c r="L210" s="191"/>
      <c r="M210" s="191"/>
      <c r="N210" s="218">
        <f>ROUND(ABS(N319),2)</f>
        <v>0</v>
      </c>
      <c r="O210" s="219"/>
      <c r="P210" s="44"/>
      <c r="Q210" s="58"/>
      <c r="R210" s="44"/>
      <c r="S210" s="44"/>
      <c r="T210" s="44"/>
      <c r="U210" s="44"/>
      <c r="V210" s="44"/>
      <c r="W210" s="44"/>
      <c r="X210" s="44"/>
      <c r="Y210" s="44"/>
    </row>
    <row r="211" spans="1:26" x14ac:dyDescent="0.25">
      <c r="A211" s="216"/>
      <c r="B211" s="216"/>
      <c r="C211" s="216"/>
      <c r="D211" s="216"/>
      <c r="E211" s="216"/>
      <c r="F211" s="216"/>
      <c r="G211" s="216"/>
      <c r="H211" s="216"/>
      <c r="I211" s="216"/>
      <c r="J211" s="216"/>
      <c r="K211" s="216"/>
      <c r="L211" s="216"/>
      <c r="M211" s="216"/>
      <c r="N211" s="217"/>
      <c r="O211" s="217"/>
      <c r="P211" s="44"/>
      <c r="Q211" s="59"/>
      <c r="R211" s="44"/>
      <c r="S211" s="44"/>
      <c r="T211" s="44"/>
      <c r="U211" s="44"/>
      <c r="V211" s="44"/>
      <c r="W211" s="44"/>
      <c r="X211" s="44"/>
      <c r="Y211" s="44"/>
    </row>
    <row r="212" spans="1:26" x14ac:dyDescent="0.25">
      <c r="A212" s="44"/>
      <c r="B212" s="44"/>
      <c r="C212" s="44"/>
      <c r="D212" s="44"/>
      <c r="E212" s="44"/>
      <c r="F212" s="44"/>
      <c r="G212" s="44"/>
      <c r="H212" s="44"/>
      <c r="I212" s="44"/>
      <c r="J212" s="44"/>
      <c r="K212" s="44"/>
      <c r="L212" s="44"/>
      <c r="M212" s="44"/>
      <c r="N212" s="44"/>
      <c r="O212" s="44"/>
      <c r="P212" s="44"/>
      <c r="Q212" s="60"/>
      <c r="R212" s="44"/>
      <c r="S212" s="44"/>
      <c r="T212" s="44"/>
      <c r="U212" s="44"/>
      <c r="V212" s="44"/>
      <c r="W212" s="44"/>
      <c r="X212" s="44"/>
      <c r="Y212" s="44"/>
    </row>
    <row r="213" spans="1:26" x14ac:dyDescent="0.25">
      <c r="A213" s="193" t="s">
        <v>169</v>
      </c>
      <c r="B213" s="193"/>
      <c r="C213" s="193"/>
      <c r="D213" s="193"/>
      <c r="E213" s="193"/>
      <c r="F213" s="193"/>
      <c r="G213" s="193"/>
      <c r="H213" s="193"/>
      <c r="I213" s="193"/>
      <c r="J213" s="193"/>
      <c r="K213" s="193"/>
      <c r="L213" s="193"/>
      <c r="M213" s="193"/>
      <c r="N213" s="194">
        <f>'1_ЦК'!E17</f>
        <v>492965.244897959</v>
      </c>
      <c r="O213" s="194"/>
    </row>
    <row r="214" spans="1:26" x14ac:dyDescent="0.25">
      <c r="A214" s="11"/>
      <c r="B214" s="11"/>
      <c r="C214" s="11"/>
      <c r="D214" s="11"/>
      <c r="E214" s="11"/>
      <c r="F214" s="11"/>
      <c r="G214" s="11"/>
      <c r="H214" s="11"/>
      <c r="I214" s="11"/>
      <c r="J214" s="11"/>
      <c r="K214" s="11"/>
      <c r="L214" s="11"/>
      <c r="M214" s="11"/>
      <c r="N214" s="61"/>
      <c r="O214" s="61"/>
    </row>
    <row r="215" spans="1:26" x14ac:dyDescent="0.25">
      <c r="A215" s="25" t="s">
        <v>36</v>
      </c>
    </row>
    <row r="216" spans="1:26" ht="18.75" x14ac:dyDescent="0.25">
      <c r="A216" s="189" t="s">
        <v>0</v>
      </c>
      <c r="B216" s="190" t="s">
        <v>171</v>
      </c>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row>
    <row r="217" spans="1:26" x14ac:dyDescent="0.25">
      <c r="A217" s="189"/>
      <c r="B217" s="113" t="s">
        <v>50</v>
      </c>
      <c r="C217" s="113" t="s">
        <v>51</v>
      </c>
      <c r="D217" s="113" t="s">
        <v>52</v>
      </c>
      <c r="E217" s="113" t="s">
        <v>53</v>
      </c>
      <c r="F217" s="113" t="s">
        <v>54</v>
      </c>
      <c r="G217" s="113" t="s">
        <v>55</v>
      </c>
      <c r="H217" s="113" t="s">
        <v>56</v>
      </c>
      <c r="I217" s="113" t="s">
        <v>57</v>
      </c>
      <c r="J217" s="113" t="s">
        <v>58</v>
      </c>
      <c r="K217" s="113" t="s">
        <v>59</v>
      </c>
      <c r="L217" s="113" t="s">
        <v>60</v>
      </c>
      <c r="M217" s="113" t="s">
        <v>61</v>
      </c>
      <c r="N217" s="113" t="s">
        <v>62</v>
      </c>
      <c r="O217" s="113" t="s">
        <v>63</v>
      </c>
      <c r="P217" s="113" t="s">
        <v>64</v>
      </c>
      <c r="Q217" s="113" t="s">
        <v>65</v>
      </c>
      <c r="R217" s="113" t="s">
        <v>66</v>
      </c>
      <c r="S217" s="113" t="s">
        <v>67</v>
      </c>
      <c r="T217" s="113" t="s">
        <v>68</v>
      </c>
      <c r="U217" s="113" t="s">
        <v>69</v>
      </c>
      <c r="V217" s="113" t="s">
        <v>70</v>
      </c>
      <c r="W217" s="113" t="s">
        <v>71</v>
      </c>
      <c r="X217" s="113" t="s">
        <v>72</v>
      </c>
      <c r="Y217" s="113" t="s">
        <v>73</v>
      </c>
    </row>
    <row r="218" spans="1:26" x14ac:dyDescent="0.25">
      <c r="A218" s="41">
        <v>1</v>
      </c>
      <c r="B218" s="57">
        <f>IF($A218="","",INDEX('СЭС АТС НЦЗ'!$D$39:$D$782,1+(B$249-1)+(ROW()-218)*24,1))</f>
        <v>779.8156682</v>
      </c>
      <c r="C218" s="57">
        <f>IF($A218="","",INDEX('СЭС АТС НЦЗ'!$D$39:$D$782,1+(C$249-1)+(ROW()-218)*24,1))</f>
        <v>755.75471698000001</v>
      </c>
      <c r="D218" s="57">
        <f>IF($A218="","",INDEX('СЭС АТС НЦЗ'!$D$39:$D$782,1+(D$249-1)+(ROW()-218)*24,1))</f>
        <v>756.11241217999998</v>
      </c>
      <c r="E218" s="57">
        <f>IF($A218="","",INDEX('СЭС АТС НЦЗ'!$D$39:$D$782,1+(E$249-1)+(ROW()-218)*24,1))</f>
        <v>756.70616113999995</v>
      </c>
      <c r="F218" s="57">
        <f>IF($A218="","",INDEX('СЭС АТС НЦЗ'!$D$39:$D$782,1+(F$249-1)+(ROW()-218)*24,1))</f>
        <v>754.83253589000003</v>
      </c>
      <c r="G218" s="57">
        <f>IF($A218="","",INDEX('СЭС АТС НЦЗ'!$D$39:$D$782,1+(G$249-1)+(ROW()-218)*24,1))</f>
        <v>755.02631579000001</v>
      </c>
      <c r="H218" s="57">
        <f>IF($A218="","",INDEX('СЭС АТС НЦЗ'!$D$39:$D$782,1+(H$249-1)+(ROW()-218)*24,1))</f>
        <v>753.86819484</v>
      </c>
      <c r="I218" s="57">
        <f>IF($A218="","",INDEX('СЭС АТС НЦЗ'!$D$39:$D$782,1+(I$249-1)+(ROW()-218)*24,1))</f>
        <v>528.60526316000005</v>
      </c>
      <c r="J218" s="57">
        <f>IF($A218="","",INDEX('СЭС АТС НЦЗ'!$D$39:$D$782,1+(J$249-1)+(ROW()-218)*24,1))</f>
        <v>525.98062954</v>
      </c>
      <c r="K218" s="57">
        <f>IF($A218="","",INDEX('СЭС АТС НЦЗ'!$D$39:$D$782,1+(K$249-1)+(ROW()-218)*24,1))</f>
        <v>528.21643286999995</v>
      </c>
      <c r="L218" s="57">
        <f>IF($A218="","",INDEX('СЭС АТС НЦЗ'!$D$39:$D$782,1+(L$249-1)+(ROW()-218)*24,1))</f>
        <v>529.92523363999999</v>
      </c>
      <c r="M218" s="57">
        <f>IF($A218="","",INDEX('СЭС АТС НЦЗ'!$D$39:$D$782,1+(M$249-1)+(ROW()-218)*24,1))</f>
        <v>539.70817121000005</v>
      </c>
      <c r="N218" s="57">
        <f>IF($A218="","",INDEX('СЭС АТС НЦЗ'!$D$39:$D$782,1+(N$249-1)+(ROW()-218)*24,1))</f>
        <v>544.71153846000004</v>
      </c>
      <c r="O218" s="57">
        <f>IF($A218="","",INDEX('СЭС АТС НЦЗ'!$D$39:$D$782,1+(O$249-1)+(ROW()-218)*24,1))</f>
        <v>543.82478632000004</v>
      </c>
      <c r="P218" s="57">
        <f>IF($A218="","",INDEX('СЭС АТС НЦЗ'!$D$39:$D$782,1+(P$249-1)+(ROW()-218)*24,1))</f>
        <v>544.61386139000001</v>
      </c>
      <c r="Q218" s="57">
        <f>IF($A218="","",INDEX('СЭС АТС НЦЗ'!$D$39:$D$782,1+(Q$249-1)+(ROW()-218)*24,1))</f>
        <v>544.52569170000004</v>
      </c>
      <c r="R218" s="57">
        <f>IF($A218="","",INDEX('СЭС АТС НЦЗ'!$D$39:$D$782,1+(R$249-1)+(ROW()-218)*24,1))</f>
        <v>546.38888888999998</v>
      </c>
      <c r="S218" s="57">
        <f>IF($A218="","",INDEX('СЭС АТС НЦЗ'!$D$39:$D$782,1+(S$249-1)+(ROW()-218)*24,1))</f>
        <v>544.77822580999998</v>
      </c>
      <c r="T218" s="57">
        <f>IF($A218="","",INDEX('СЭС АТС НЦЗ'!$D$39:$D$782,1+(T$249-1)+(ROW()-218)*24,1))</f>
        <v>544.28857715000004</v>
      </c>
      <c r="U218" s="57">
        <f>IF($A218="","",INDEX('СЭС АТС НЦЗ'!$D$39:$D$782,1+(U$249-1)+(ROW()-218)*24,1))</f>
        <v>540.22494888000006</v>
      </c>
      <c r="V218" s="57">
        <f>IF($A218="","",INDEX('СЭС АТС НЦЗ'!$D$39:$D$782,1+(V$249-1)+(ROW()-218)*24,1))</f>
        <v>536.35983264000004</v>
      </c>
      <c r="W218" s="57">
        <f>IF($A218="","",INDEX('СЭС АТС НЦЗ'!$D$39:$D$782,1+(W$249-1)+(ROW()-218)*24,1))</f>
        <v>543.41573033999998</v>
      </c>
      <c r="X218" s="57">
        <f>IF($A218="","",INDEX('СЭС АТС НЦЗ'!$D$39:$D$782,1+(X$249-1)+(ROW()-218)*24,1))</f>
        <v>545.26195900000005</v>
      </c>
      <c r="Y218" s="57">
        <f>IF($A218="","",INDEX('СЭС АТС НЦЗ'!$D$39:$D$782,1+(Y$249-1)+(ROW()-218)*24,1))</f>
        <v>544.83588621000001</v>
      </c>
      <c r="Z218" s="5" t="s">
        <v>106</v>
      </c>
    </row>
    <row r="219" spans="1:26" x14ac:dyDescent="0.25">
      <c r="A219" s="41">
        <v>2</v>
      </c>
      <c r="B219" s="57">
        <f>IF($A219="","",INDEX('СЭС АТС НЦЗ'!$D$39:$D$782,1+(B$249-1)+(ROW()-218)*24,1))</f>
        <v>546.36761488000002</v>
      </c>
      <c r="C219" s="57">
        <f>IF($A219="","",INDEX('СЭС АТС НЦЗ'!$D$39:$D$782,1+(C$249-1)+(ROW()-218)*24,1))</f>
        <v>543.73576309999999</v>
      </c>
      <c r="D219" s="57">
        <f>IF($A219="","",INDEX('СЭС АТС НЦЗ'!$D$39:$D$782,1+(D$249-1)+(ROW()-218)*24,1))</f>
        <v>530.45351473999995</v>
      </c>
      <c r="E219" s="57">
        <f>IF($A219="","",INDEX('СЭС АТС НЦЗ'!$D$39:$D$782,1+(E$249-1)+(ROW()-218)*24,1))</f>
        <v>531.52619589999995</v>
      </c>
      <c r="F219" s="57">
        <f>IF($A219="","",INDEX('СЭС АТС НЦЗ'!$D$39:$D$782,1+(F$249-1)+(ROW()-218)*24,1))</f>
        <v>529.79498861000002</v>
      </c>
      <c r="G219" s="57">
        <f>IF($A219="","",INDEX('СЭС АТС НЦЗ'!$D$39:$D$782,1+(G$249-1)+(ROW()-218)*24,1))</f>
        <v>529.13746631000004</v>
      </c>
      <c r="H219" s="57">
        <f>IF($A219="","",INDEX('СЭС АТС НЦЗ'!$D$39:$D$782,1+(H$249-1)+(ROW()-218)*24,1))</f>
        <v>530.43478260999996</v>
      </c>
      <c r="I219" s="57">
        <f>IF($A219="","",INDEX('СЭС АТС НЦЗ'!$D$39:$D$782,1+(I$249-1)+(ROW()-218)*24,1))</f>
        <v>885.75384614999996</v>
      </c>
      <c r="J219" s="57">
        <f>IF($A219="","",INDEX('СЭС АТС НЦЗ'!$D$39:$D$782,1+(J$249-1)+(ROW()-218)*24,1))</f>
        <v>886.32</v>
      </c>
      <c r="K219" s="57">
        <f>IF($A219="","",INDEX('СЭС АТС НЦЗ'!$D$39:$D$782,1+(K$249-1)+(ROW()-218)*24,1))</f>
        <v>890.52516410999999</v>
      </c>
      <c r="L219" s="57">
        <f>IF($A219="","",INDEX('СЭС АТС НЦЗ'!$D$39:$D$782,1+(L$249-1)+(ROW()-218)*24,1))</f>
        <v>892.58</v>
      </c>
      <c r="M219" s="57">
        <f>IF($A219="","",INDEX('СЭС АТС НЦЗ'!$D$39:$D$782,1+(M$249-1)+(ROW()-218)*24,1))</f>
        <v>896.96969696999997</v>
      </c>
      <c r="N219" s="57">
        <f>IF($A219="","",INDEX('СЭС АТС НЦЗ'!$D$39:$D$782,1+(N$249-1)+(ROW()-218)*24,1))</f>
        <v>906.94779115999995</v>
      </c>
      <c r="O219" s="57">
        <f>IF($A219="","",INDEX('СЭС АТС НЦЗ'!$D$39:$D$782,1+(O$249-1)+(ROW()-218)*24,1))</f>
        <v>898.55263158000002</v>
      </c>
      <c r="P219" s="57">
        <f>IF($A219="","",INDEX('СЭС АТС НЦЗ'!$D$39:$D$782,1+(P$249-1)+(ROW()-218)*24,1))</f>
        <v>894.66942148999999</v>
      </c>
      <c r="Q219" s="57">
        <f>IF($A219="","",INDEX('СЭС АТС НЦЗ'!$D$39:$D$782,1+(Q$249-1)+(ROW()-218)*24,1))</f>
        <v>897.74736842000004</v>
      </c>
      <c r="R219" s="57">
        <f>IF($A219="","",INDEX('СЭС АТС НЦЗ'!$D$39:$D$782,1+(R$249-1)+(ROW()-218)*24,1))</f>
        <v>900.94936709000001</v>
      </c>
      <c r="S219" s="57">
        <f>IF($A219="","",INDEX('СЭС АТС НЦЗ'!$D$39:$D$782,1+(S$249-1)+(ROW()-218)*24,1))</f>
        <v>924.92537313000003</v>
      </c>
      <c r="T219" s="57">
        <f>IF($A219="","",INDEX('СЭС АТС НЦЗ'!$D$39:$D$782,1+(T$249-1)+(ROW()-218)*24,1))</f>
        <v>915.45861298</v>
      </c>
      <c r="U219" s="57">
        <f>IF($A219="","",INDEX('СЭС АТС НЦЗ'!$D$39:$D$782,1+(U$249-1)+(ROW()-218)*24,1))</f>
        <v>900.84070796000003</v>
      </c>
      <c r="V219" s="57">
        <f>IF($A219="","",INDEX('СЭС АТС НЦЗ'!$D$39:$D$782,1+(V$249-1)+(ROW()-218)*24,1))</f>
        <v>897.69406392999997</v>
      </c>
      <c r="W219" s="57">
        <f>IF($A219="","",INDEX('СЭС АТС НЦЗ'!$D$39:$D$782,1+(W$249-1)+(ROW()-218)*24,1))</f>
        <v>901.20987653999998</v>
      </c>
      <c r="X219" s="57">
        <f>IF($A219="","",INDEX('СЭС АТС НЦЗ'!$D$39:$D$782,1+(X$249-1)+(ROW()-218)*24,1))</f>
        <v>903.34987593000005</v>
      </c>
      <c r="Y219" s="57">
        <f>IF($A219="","",INDEX('СЭС АТС НЦЗ'!$D$39:$D$782,1+(Y$249-1)+(ROW()-218)*24,1))</f>
        <v>901.71149144000003</v>
      </c>
    </row>
    <row r="220" spans="1:26" x14ac:dyDescent="0.25">
      <c r="A220" s="41">
        <v>3</v>
      </c>
      <c r="B220" s="57">
        <f>IF($A220="","",INDEX('СЭС АТС НЦЗ'!$D$39:$D$782,1+(B$249-1)+(ROW()-218)*24,1))</f>
        <v>900.48888889</v>
      </c>
      <c r="C220" s="57">
        <f>IF($A220="","",INDEX('СЭС АТС НЦЗ'!$D$39:$D$782,1+(C$249-1)+(ROW()-218)*24,1))</f>
        <v>897.09302326</v>
      </c>
      <c r="D220" s="57">
        <f>IF($A220="","",INDEX('СЭС АТС НЦЗ'!$D$39:$D$782,1+(D$249-1)+(ROW()-218)*24,1))</f>
        <v>895.70765660999996</v>
      </c>
      <c r="E220" s="57">
        <f>IF($A220="","",INDEX('СЭС АТС НЦЗ'!$D$39:$D$782,1+(E$249-1)+(ROW()-218)*24,1))</f>
        <v>896.73758865000002</v>
      </c>
      <c r="F220" s="57">
        <f>IF($A220="","",INDEX('СЭС АТС НЦЗ'!$D$39:$D$782,1+(F$249-1)+(ROW()-218)*24,1))</f>
        <v>896.35514019000004</v>
      </c>
      <c r="G220" s="57">
        <f>IF($A220="","",INDEX('СЭС АТС НЦЗ'!$D$39:$D$782,1+(G$249-1)+(ROW()-218)*24,1))</f>
        <v>892.14814815</v>
      </c>
      <c r="H220" s="57">
        <f>IF($A220="","",INDEX('СЭС АТС НЦЗ'!$D$39:$D$782,1+(H$249-1)+(ROW()-218)*24,1))</f>
        <v>878.22281167000006</v>
      </c>
      <c r="I220" s="57">
        <f>IF($A220="","",INDEX('СЭС АТС НЦЗ'!$D$39:$D$782,1+(I$249-1)+(ROW()-218)*24,1))</f>
        <v>809.78723404000004</v>
      </c>
      <c r="J220" s="57">
        <f>IF($A220="","",INDEX('СЭС АТС НЦЗ'!$D$39:$D$782,1+(J$249-1)+(ROW()-218)*24,1))</f>
        <v>799.66101694999998</v>
      </c>
      <c r="K220" s="57">
        <f>IF($A220="","",INDEX('СЭС АТС НЦЗ'!$D$39:$D$782,1+(K$249-1)+(ROW()-218)*24,1))</f>
        <v>814.78555304999998</v>
      </c>
      <c r="L220" s="57">
        <f>IF($A220="","",INDEX('СЭС АТС НЦЗ'!$D$39:$D$782,1+(L$249-1)+(ROW()-218)*24,1))</f>
        <v>820.31512605</v>
      </c>
      <c r="M220" s="57">
        <f>IF($A220="","",INDEX('СЭС АТС НЦЗ'!$D$39:$D$782,1+(M$249-1)+(ROW()-218)*24,1))</f>
        <v>818.14893616999996</v>
      </c>
      <c r="N220" s="57">
        <f>IF($A220="","",INDEX('СЭС АТС НЦЗ'!$D$39:$D$782,1+(N$249-1)+(ROW()-218)*24,1))</f>
        <v>822.5477707</v>
      </c>
      <c r="O220" s="57">
        <f>IF($A220="","",INDEX('СЭС АТС НЦЗ'!$D$39:$D$782,1+(O$249-1)+(ROW()-218)*24,1))</f>
        <v>822.01900237999996</v>
      </c>
      <c r="P220" s="57">
        <f>IF($A220="","",INDEX('СЭС АТС НЦЗ'!$D$39:$D$782,1+(P$249-1)+(ROW()-218)*24,1))</f>
        <v>831.00217865000002</v>
      </c>
      <c r="Q220" s="57">
        <f>IF($A220="","",INDEX('СЭС АТС НЦЗ'!$D$39:$D$782,1+(Q$249-1)+(ROW()-218)*24,1))</f>
        <v>837.22342733000005</v>
      </c>
      <c r="R220" s="57">
        <f>IF($A220="","",INDEX('СЭС АТС НЦЗ'!$D$39:$D$782,1+(R$249-1)+(ROW()-218)*24,1))</f>
        <v>839.14027149000003</v>
      </c>
      <c r="S220" s="57">
        <f>IF($A220="","",INDEX('СЭС АТС НЦЗ'!$D$39:$D$782,1+(S$249-1)+(ROW()-218)*24,1))</f>
        <v>835.08274231999997</v>
      </c>
      <c r="T220" s="57">
        <f>IF($A220="","",INDEX('СЭС АТС НЦЗ'!$D$39:$D$782,1+(T$249-1)+(ROW()-218)*24,1))</f>
        <v>837.33021077000001</v>
      </c>
      <c r="U220" s="57">
        <f>IF($A220="","",INDEX('СЭС АТС НЦЗ'!$D$39:$D$782,1+(U$249-1)+(ROW()-218)*24,1))</f>
        <v>840.52505967000002</v>
      </c>
      <c r="V220" s="57">
        <f>IF($A220="","",INDEX('СЭС АТС НЦЗ'!$D$39:$D$782,1+(V$249-1)+(ROW()-218)*24,1))</f>
        <v>832.04545455000004</v>
      </c>
      <c r="W220" s="57">
        <f>IF($A220="","",INDEX('СЭС АТС НЦЗ'!$D$39:$D$782,1+(W$249-1)+(ROW()-218)*24,1))</f>
        <v>836.47696477</v>
      </c>
      <c r="X220" s="57">
        <f>IF($A220="","",INDEX('СЭС АТС НЦЗ'!$D$39:$D$782,1+(X$249-1)+(ROW()-218)*24,1))</f>
        <v>839.64577656999995</v>
      </c>
      <c r="Y220" s="57">
        <f>IF($A220="","",INDEX('СЭС АТС НЦЗ'!$D$39:$D$782,1+(Y$249-1)+(ROW()-218)*24,1))</f>
        <v>824.78696742</v>
      </c>
    </row>
    <row r="221" spans="1:26" x14ac:dyDescent="0.25">
      <c r="A221" s="41">
        <v>4</v>
      </c>
      <c r="B221" s="57">
        <f>IF($A221="","",INDEX('СЭС АТС НЦЗ'!$D$39:$D$782,1+(B$249-1)+(ROW()-218)*24,1))</f>
        <v>829.13253011999996</v>
      </c>
      <c r="C221" s="57">
        <f>IF($A221="","",INDEX('СЭС АТС НЦЗ'!$D$39:$D$782,1+(C$249-1)+(ROW()-218)*24,1))</f>
        <v>821.64179104000004</v>
      </c>
      <c r="D221" s="57">
        <f>IF($A221="","",INDEX('СЭС АТС НЦЗ'!$D$39:$D$782,1+(D$249-1)+(ROW()-218)*24,1))</f>
        <v>819.50372207999999</v>
      </c>
      <c r="E221" s="57">
        <f>IF($A221="","",INDEX('СЭС АТС НЦЗ'!$D$39:$D$782,1+(E$249-1)+(ROW()-218)*24,1))</f>
        <v>819.6</v>
      </c>
      <c r="F221" s="57">
        <f>IF($A221="","",INDEX('СЭС АТС НЦЗ'!$D$39:$D$782,1+(F$249-1)+(ROW()-218)*24,1))</f>
        <v>817.86802030000001</v>
      </c>
      <c r="G221" s="57">
        <f>IF($A221="","",INDEX('СЭС АТС НЦЗ'!$D$39:$D$782,1+(G$249-1)+(ROW()-218)*24,1))</f>
        <v>815.57692308000003</v>
      </c>
      <c r="H221" s="57">
        <f>IF($A221="","",INDEX('СЭС АТС НЦЗ'!$D$39:$D$782,1+(H$249-1)+(ROW()-218)*24,1))</f>
        <v>817.66467065999996</v>
      </c>
      <c r="I221" s="57">
        <f>IF($A221="","",INDEX('СЭС АТС НЦЗ'!$D$39:$D$782,1+(I$249-1)+(ROW()-218)*24,1))</f>
        <v>865.28610354</v>
      </c>
      <c r="J221" s="57">
        <f>IF($A221="","",INDEX('СЭС АТС НЦЗ'!$D$39:$D$782,1+(J$249-1)+(ROW()-218)*24,1))</f>
        <v>863.18</v>
      </c>
      <c r="K221" s="57">
        <f>IF($A221="","",INDEX('СЭС АТС НЦЗ'!$D$39:$D$782,1+(K$249-1)+(ROW()-218)*24,1))</f>
        <v>868.12962962999995</v>
      </c>
      <c r="L221" s="57">
        <f>IF($A221="","",INDEX('СЭС АТС НЦЗ'!$D$39:$D$782,1+(L$249-1)+(ROW()-218)*24,1))</f>
        <v>850.75645755999994</v>
      </c>
      <c r="M221" s="57">
        <f>IF($A221="","",INDEX('СЭС АТС НЦЗ'!$D$39:$D$782,1+(M$249-1)+(ROW()-218)*24,1))</f>
        <v>876.86653772</v>
      </c>
      <c r="N221" s="57">
        <f>IF($A221="","",INDEX('СЭС АТС НЦЗ'!$D$39:$D$782,1+(N$249-1)+(ROW()-218)*24,1))</f>
        <v>879.59183672999995</v>
      </c>
      <c r="O221" s="57">
        <f>IF($A221="","",INDEX('СЭС АТС НЦЗ'!$D$39:$D$782,1+(O$249-1)+(ROW()-218)*24,1))</f>
        <v>878.22916667000004</v>
      </c>
      <c r="P221" s="57">
        <f>IF($A221="","",INDEX('СЭС АТС НЦЗ'!$D$39:$D$782,1+(P$249-1)+(ROW()-218)*24,1))</f>
        <v>891.93548386999998</v>
      </c>
      <c r="Q221" s="57">
        <f>IF($A221="","",INDEX('СЭС АТС НЦЗ'!$D$39:$D$782,1+(Q$249-1)+(ROW()-218)*24,1))</f>
        <v>900.91549296000005</v>
      </c>
      <c r="R221" s="57">
        <f>IF($A221="","",INDEX('СЭС АТС НЦЗ'!$D$39:$D$782,1+(R$249-1)+(ROW()-218)*24,1))</f>
        <v>902.90666667000005</v>
      </c>
      <c r="S221" s="57">
        <f>IF($A221="","",INDEX('СЭС АТС НЦЗ'!$D$39:$D$782,1+(S$249-1)+(ROW()-218)*24,1))</f>
        <v>902.70142180000005</v>
      </c>
      <c r="T221" s="57">
        <f>IF($A221="","",INDEX('СЭС АТС НЦЗ'!$D$39:$D$782,1+(T$249-1)+(ROW()-218)*24,1))</f>
        <v>904.09313725000004</v>
      </c>
      <c r="U221" s="57">
        <f>IF($A221="","",INDEX('СЭС АТС НЦЗ'!$D$39:$D$782,1+(U$249-1)+(ROW()-218)*24,1))</f>
        <v>900</v>
      </c>
      <c r="V221" s="57">
        <f>IF($A221="","",INDEX('СЭС АТС НЦЗ'!$D$39:$D$782,1+(V$249-1)+(ROW()-218)*24,1))</f>
        <v>897.41071428999999</v>
      </c>
      <c r="W221" s="57">
        <f>IF($A221="","",INDEX('СЭС АТС НЦЗ'!$D$39:$D$782,1+(W$249-1)+(ROW()-218)*24,1))</f>
        <v>881.36363635999999</v>
      </c>
      <c r="X221" s="57">
        <f>IF($A221="","",INDEX('СЭС АТС НЦЗ'!$D$39:$D$782,1+(X$249-1)+(ROW()-218)*24,1))</f>
        <v>882.75324675000002</v>
      </c>
      <c r="Y221" s="57">
        <f>IF($A221="","",INDEX('СЭС АТС НЦЗ'!$D$39:$D$782,1+(Y$249-1)+(ROW()-218)*24,1))</f>
        <v>883.14220182999998</v>
      </c>
    </row>
    <row r="222" spans="1:26" x14ac:dyDescent="0.25">
      <c r="A222" s="41">
        <v>5</v>
      </c>
      <c r="B222" s="57">
        <f>IF($A222="","",INDEX('СЭС АТС НЦЗ'!$D$39:$D$782,1+(B$249-1)+(ROW()-218)*24,1))</f>
        <v>887.04761904999998</v>
      </c>
      <c r="C222" s="57">
        <f>IF($A222="","",INDEX('СЭС АТС НЦЗ'!$D$39:$D$782,1+(C$249-1)+(ROW()-218)*24,1))</f>
        <v>879.78922717</v>
      </c>
      <c r="D222" s="57">
        <f>IF($A222="","",INDEX('СЭС АТС НЦЗ'!$D$39:$D$782,1+(D$249-1)+(ROW()-218)*24,1))</f>
        <v>889.64646464999998</v>
      </c>
      <c r="E222" s="57">
        <f>IF($A222="","",INDEX('СЭС АТС НЦЗ'!$D$39:$D$782,1+(E$249-1)+(ROW()-218)*24,1))</f>
        <v>892.25806451999995</v>
      </c>
      <c r="F222" s="57">
        <f>IF($A222="","",INDEX('СЭС АТС НЦЗ'!$D$39:$D$782,1+(F$249-1)+(ROW()-218)*24,1))</f>
        <v>891.03286385000001</v>
      </c>
      <c r="G222" s="57">
        <f>IF($A222="","",INDEX('СЭС АТС НЦЗ'!$D$39:$D$782,1+(G$249-1)+(ROW()-218)*24,1))</f>
        <v>888.68217054000002</v>
      </c>
      <c r="H222" s="57">
        <f>IF($A222="","",INDEX('СЭС АТС НЦЗ'!$D$39:$D$782,1+(H$249-1)+(ROW()-218)*24,1))</f>
        <v>889.32773109000004</v>
      </c>
      <c r="I222" s="57">
        <f>IF($A222="","",INDEX('СЭС АТС НЦЗ'!$D$39:$D$782,1+(I$249-1)+(ROW()-218)*24,1))</f>
        <v>853.41708543000004</v>
      </c>
      <c r="J222" s="57">
        <f>IF($A222="","",INDEX('СЭС АТС НЦЗ'!$D$39:$D$782,1+(J$249-1)+(ROW()-218)*24,1))</f>
        <v>851.21323528999994</v>
      </c>
      <c r="K222" s="57">
        <f>IF($A222="","",INDEX('СЭС АТС НЦЗ'!$D$39:$D$782,1+(K$249-1)+(ROW()-218)*24,1))</f>
        <v>858.30882353000004</v>
      </c>
      <c r="L222" s="57">
        <f>IF($A222="","",INDEX('СЭС АТС НЦЗ'!$D$39:$D$782,1+(L$249-1)+(ROW()-218)*24,1))</f>
        <v>841.84859155000004</v>
      </c>
      <c r="M222" s="57">
        <f>IF($A222="","",INDEX('СЭС АТС НЦЗ'!$D$39:$D$782,1+(M$249-1)+(ROW()-218)*24,1))</f>
        <v>847.64925373000005</v>
      </c>
      <c r="N222" s="57">
        <f>IF($A222="","",INDEX('СЭС АТС НЦЗ'!$D$39:$D$782,1+(N$249-1)+(ROW()-218)*24,1))</f>
        <v>849.07335907000004</v>
      </c>
      <c r="O222" s="57">
        <f>IF($A222="","",INDEX('СЭС АТС НЦЗ'!$D$39:$D$782,1+(O$249-1)+(ROW()-218)*24,1))</f>
        <v>850.63829786999997</v>
      </c>
      <c r="P222" s="57">
        <f>IF($A222="","",INDEX('СЭС АТС НЦЗ'!$D$39:$D$782,1+(P$249-1)+(ROW()-218)*24,1))</f>
        <v>849.43887775999997</v>
      </c>
      <c r="Q222" s="57">
        <f>IF($A222="","",INDEX('СЭС АТС НЦЗ'!$D$39:$D$782,1+(Q$249-1)+(ROW()-218)*24,1))</f>
        <v>854.09181636999995</v>
      </c>
      <c r="R222" s="57">
        <f>IF($A222="","",INDEX('СЭС АТС НЦЗ'!$D$39:$D$782,1+(R$249-1)+(ROW()-218)*24,1))</f>
        <v>850.56016597999997</v>
      </c>
      <c r="S222" s="57">
        <f>IF($A222="","",INDEX('СЭС АТС НЦЗ'!$D$39:$D$782,1+(S$249-1)+(ROW()-218)*24,1))</f>
        <v>850.6772009</v>
      </c>
      <c r="T222" s="57">
        <f>IF($A222="","",INDEX('СЭС АТС НЦЗ'!$D$39:$D$782,1+(T$249-1)+(ROW()-218)*24,1))</f>
        <v>854.15730337000002</v>
      </c>
      <c r="U222" s="57">
        <f>IF($A222="","",INDEX('СЭС АТС НЦЗ'!$D$39:$D$782,1+(U$249-1)+(ROW()-218)*24,1))</f>
        <v>850.83146066999996</v>
      </c>
      <c r="V222" s="57">
        <f>IF($A222="","",INDEX('СЭС АТС НЦЗ'!$D$39:$D$782,1+(V$249-1)+(ROW()-218)*24,1))</f>
        <v>846.94954127999995</v>
      </c>
      <c r="W222" s="57">
        <f>IF($A222="","",INDEX('СЭС АТС НЦЗ'!$D$39:$D$782,1+(W$249-1)+(ROW()-218)*24,1))</f>
        <v>853.29355609000004</v>
      </c>
      <c r="X222" s="57">
        <f>IF($A222="","",INDEX('СЭС АТС НЦЗ'!$D$39:$D$782,1+(X$249-1)+(ROW()-218)*24,1))</f>
        <v>855.47846890000005</v>
      </c>
      <c r="Y222" s="57">
        <f>IF($A222="","",INDEX('СЭС АТС НЦЗ'!$D$39:$D$782,1+(Y$249-1)+(ROW()-218)*24,1))</f>
        <v>852.63948498000002</v>
      </c>
    </row>
    <row r="223" spans="1:26" x14ac:dyDescent="0.25">
      <c r="A223" s="41">
        <v>6</v>
      </c>
      <c r="B223" s="57">
        <f>IF($A223="","",INDEX('СЭС АТС НЦЗ'!$D$39:$D$782,1+(B$249-1)+(ROW()-218)*24,1))</f>
        <v>857.98578198999996</v>
      </c>
      <c r="C223" s="57">
        <f>IF($A223="","",INDEX('СЭС АТС НЦЗ'!$D$39:$D$782,1+(C$249-1)+(ROW()-218)*24,1))</f>
        <v>849.48148147999996</v>
      </c>
      <c r="D223" s="57">
        <f>IF($A223="","",INDEX('СЭС АТС НЦЗ'!$D$39:$D$782,1+(D$249-1)+(ROW()-218)*24,1))</f>
        <v>846.11111111000002</v>
      </c>
      <c r="E223" s="57">
        <f>IF($A223="","",INDEX('СЭС АТС НЦЗ'!$D$39:$D$782,1+(E$249-1)+(ROW()-218)*24,1))</f>
        <v>848.88349515000004</v>
      </c>
      <c r="F223" s="57">
        <f>IF($A223="","",INDEX('СЭС АТС НЦЗ'!$D$39:$D$782,1+(F$249-1)+(ROW()-218)*24,1))</f>
        <v>844.65060241000003</v>
      </c>
      <c r="G223" s="57">
        <f>IF($A223="","",INDEX('СЭС АТС НЦЗ'!$D$39:$D$782,1+(G$249-1)+(ROW()-218)*24,1))</f>
        <v>842.74038461999999</v>
      </c>
      <c r="H223" s="57">
        <f>IF($A223="","",INDEX('СЭС АТС НЦЗ'!$D$39:$D$782,1+(H$249-1)+(ROW()-218)*24,1))</f>
        <v>845.61224489999995</v>
      </c>
      <c r="I223" s="57">
        <f>IF($A223="","",INDEX('СЭС АТС НЦЗ'!$D$39:$D$782,1+(I$249-1)+(ROW()-218)*24,1))</f>
        <v>664.98666666999998</v>
      </c>
      <c r="J223" s="57">
        <f>IF($A223="","",INDEX('СЭС АТС НЦЗ'!$D$39:$D$782,1+(J$249-1)+(ROW()-218)*24,1))</f>
        <v>665.42168675000005</v>
      </c>
      <c r="K223" s="57">
        <f>IF($A223="","",INDEX('СЭС АТС НЦЗ'!$D$39:$D$782,1+(K$249-1)+(ROW()-218)*24,1))</f>
        <v>668.79759519000004</v>
      </c>
      <c r="L223" s="57">
        <f>IF($A223="","",INDEX('СЭС АТС НЦЗ'!$D$39:$D$782,1+(L$249-1)+(ROW()-218)*24,1))</f>
        <v>669.33333332999996</v>
      </c>
      <c r="M223" s="57">
        <f>IF($A223="","",INDEX('СЭС АТС НЦЗ'!$D$39:$D$782,1+(M$249-1)+(ROW()-218)*24,1))</f>
        <v>670.22471910000002</v>
      </c>
      <c r="N223" s="57">
        <f>IF($A223="","",INDEX('СЭС АТС НЦЗ'!$D$39:$D$782,1+(N$249-1)+(ROW()-218)*24,1))</f>
        <v>670.78</v>
      </c>
      <c r="O223" s="57">
        <f>IF($A223="","",INDEX('СЭС АТС НЦЗ'!$D$39:$D$782,1+(O$249-1)+(ROW()-218)*24,1))</f>
        <v>670.87527351999995</v>
      </c>
      <c r="P223" s="57">
        <f>IF($A223="","",INDEX('СЭС АТС НЦЗ'!$D$39:$D$782,1+(P$249-1)+(ROW()-218)*24,1))</f>
        <v>672.22222222000005</v>
      </c>
      <c r="Q223" s="57">
        <f>IF($A223="","",INDEX('СЭС АТС НЦЗ'!$D$39:$D$782,1+(Q$249-1)+(ROW()-218)*24,1))</f>
        <v>674.84008529000005</v>
      </c>
      <c r="R223" s="57">
        <f>IF($A223="","",INDEX('СЭС АТС НЦЗ'!$D$39:$D$782,1+(R$249-1)+(ROW()-218)*24,1))</f>
        <v>673.98720681999998</v>
      </c>
      <c r="S223" s="57">
        <f>IF($A223="","",INDEX('СЭС АТС НЦЗ'!$D$39:$D$782,1+(S$249-1)+(ROW()-218)*24,1))</f>
        <v>674.14798206</v>
      </c>
      <c r="T223" s="57">
        <f>IF($A223="","",INDEX('СЭС АТС НЦЗ'!$D$39:$D$782,1+(T$249-1)+(ROW()-218)*24,1))</f>
        <v>674.01376146999996</v>
      </c>
      <c r="U223" s="57">
        <f>IF($A223="","",INDEX('СЭС АТС НЦЗ'!$D$39:$D$782,1+(U$249-1)+(ROW()-218)*24,1))</f>
        <v>669.67667435999999</v>
      </c>
      <c r="V223" s="57">
        <f>IF($A223="","",INDEX('СЭС АТС НЦЗ'!$D$39:$D$782,1+(V$249-1)+(ROW()-218)*24,1))</f>
        <v>666.27078385000004</v>
      </c>
      <c r="W223" s="57">
        <f>IF($A223="","",INDEX('СЭС АТС НЦЗ'!$D$39:$D$782,1+(W$249-1)+(ROW()-218)*24,1))</f>
        <v>672.92079207999996</v>
      </c>
      <c r="X223" s="57">
        <f>IF($A223="","",INDEX('СЭС АТС НЦЗ'!$D$39:$D$782,1+(X$249-1)+(ROW()-218)*24,1))</f>
        <v>670.02320185999997</v>
      </c>
      <c r="Y223" s="57">
        <f>IF($A223="","",INDEX('СЭС АТС НЦЗ'!$D$39:$D$782,1+(Y$249-1)+(ROW()-218)*24,1))</f>
        <v>673.14285714000005</v>
      </c>
    </row>
    <row r="224" spans="1:26" x14ac:dyDescent="0.25">
      <c r="A224" s="41">
        <v>7</v>
      </c>
      <c r="B224" s="57">
        <f>IF($A224="","",INDEX('СЭС АТС НЦЗ'!$D$39:$D$782,1+(B$249-1)+(ROW()-218)*24,1))</f>
        <v>899.68446601999995</v>
      </c>
      <c r="C224" s="57">
        <f>IF($A224="","",INDEX('СЭС АТС НЦЗ'!$D$39:$D$782,1+(C$249-1)+(ROW()-218)*24,1))</f>
        <v>884.24242423999999</v>
      </c>
      <c r="D224" s="57">
        <f>IF($A224="","",INDEX('СЭС АТС НЦЗ'!$D$39:$D$782,1+(D$249-1)+(ROW()-218)*24,1))</f>
        <v>776.26262626000005</v>
      </c>
      <c r="E224" s="57">
        <f>IF($A224="","",INDEX('СЭС АТС НЦЗ'!$D$39:$D$782,1+(E$249-1)+(ROW()-218)*24,1))</f>
        <v>829.66836735000004</v>
      </c>
      <c r="F224" s="57">
        <f>IF($A224="","",INDEX('СЭС АТС НЦЗ'!$D$39:$D$782,1+(F$249-1)+(ROW()-218)*24,1))</f>
        <v>756.22395832999996</v>
      </c>
      <c r="G224" s="57">
        <f>IF($A224="","",INDEX('СЭС АТС НЦЗ'!$D$39:$D$782,1+(G$249-1)+(ROW()-218)*24,1))</f>
        <v>746.29242820000002</v>
      </c>
      <c r="H224" s="57">
        <f>IF($A224="","",INDEX('СЭС АТС НЦЗ'!$D$39:$D$782,1+(H$249-1)+(ROW()-218)*24,1))</f>
        <v>747.59312321000004</v>
      </c>
      <c r="I224" s="57">
        <f>IF($A224="","",INDEX('СЭС АТС НЦЗ'!$D$39:$D$782,1+(I$249-1)+(ROW()-218)*24,1))</f>
        <v>944.75806451999995</v>
      </c>
      <c r="J224" s="57">
        <f>IF($A224="","",INDEX('СЭС АТС НЦЗ'!$D$39:$D$782,1+(J$249-1)+(ROW()-218)*24,1))</f>
        <v>955.98574822</v>
      </c>
      <c r="K224" s="57">
        <f>IF($A224="","",INDEX('СЭС АТС НЦЗ'!$D$39:$D$782,1+(K$249-1)+(ROW()-218)*24,1))</f>
        <v>971.02079394999998</v>
      </c>
      <c r="L224" s="57">
        <f>IF($A224="","",INDEX('СЭС АТС НЦЗ'!$D$39:$D$782,1+(L$249-1)+(ROW()-218)*24,1))</f>
        <v>968.72693727000001</v>
      </c>
      <c r="M224" s="57">
        <f>IF($A224="","",INDEX('СЭС АТС НЦЗ'!$D$39:$D$782,1+(M$249-1)+(ROW()-218)*24,1))</f>
        <v>990.25242718000004</v>
      </c>
      <c r="N224" s="57">
        <f>IF($A224="","",INDEX('СЭС АТС НЦЗ'!$D$39:$D$782,1+(N$249-1)+(ROW()-218)*24,1))</f>
        <v>976.50793651000004</v>
      </c>
      <c r="O224" s="57">
        <f>IF($A224="","",INDEX('СЭС АТС НЦЗ'!$D$39:$D$782,1+(O$249-1)+(ROW()-218)*24,1))</f>
        <v>975.91111110999998</v>
      </c>
      <c r="P224" s="57">
        <f>IF($A224="","",INDEX('СЭС АТС НЦЗ'!$D$39:$D$782,1+(P$249-1)+(ROW()-218)*24,1))</f>
        <v>976.27083332999996</v>
      </c>
      <c r="Q224" s="57">
        <f>IF($A224="","",INDEX('СЭС АТС НЦЗ'!$D$39:$D$782,1+(Q$249-1)+(ROW()-218)*24,1))</f>
        <v>999.76495725999996</v>
      </c>
      <c r="R224" s="57">
        <f>IF($A224="","",INDEX('СЭС АТС НЦЗ'!$D$39:$D$782,1+(R$249-1)+(ROW()-218)*24,1))</f>
        <v>994.77973568000004</v>
      </c>
      <c r="S224" s="57">
        <f>IF($A224="","",INDEX('СЭС АТС НЦЗ'!$D$39:$D$782,1+(S$249-1)+(ROW()-218)*24,1))</f>
        <v>1000.48997773</v>
      </c>
      <c r="T224" s="57">
        <f>IF($A224="","",INDEX('СЭС АТС НЦЗ'!$D$39:$D$782,1+(T$249-1)+(ROW()-218)*24,1))</f>
        <v>994.04977375999999</v>
      </c>
      <c r="U224" s="57">
        <f>IF($A224="","",INDEX('СЭС АТС НЦЗ'!$D$39:$D$782,1+(U$249-1)+(ROW()-218)*24,1))</f>
        <v>995.64732143000003</v>
      </c>
      <c r="V224" s="57">
        <f>IF($A224="","",INDEX('СЭС АТС НЦЗ'!$D$39:$D$782,1+(V$249-1)+(ROW()-218)*24,1))</f>
        <v>1062.97101449</v>
      </c>
      <c r="W224" s="57">
        <f>IF($A224="","",INDEX('СЭС АТС НЦЗ'!$D$39:$D$782,1+(W$249-1)+(ROW()-218)*24,1))</f>
        <v>1036.5999999999999</v>
      </c>
      <c r="X224" s="57">
        <f>IF($A224="","",INDEX('СЭС АТС НЦЗ'!$D$39:$D$782,1+(X$249-1)+(ROW()-218)*24,1))</f>
        <v>1038.9498806700001</v>
      </c>
      <c r="Y224" s="57">
        <f>IF($A224="","",INDEX('СЭС АТС НЦЗ'!$D$39:$D$782,1+(Y$249-1)+(ROW()-218)*24,1))</f>
        <v>975.91422121999994</v>
      </c>
    </row>
    <row r="225" spans="1:25" x14ac:dyDescent="0.25">
      <c r="A225" s="41">
        <v>8</v>
      </c>
      <c r="B225" s="57">
        <f>IF($A225="","",INDEX('СЭС АТС НЦЗ'!$D$39:$D$782,1+(B$249-1)+(ROW()-218)*24,1))</f>
        <v>1019.6035242299999</v>
      </c>
      <c r="C225" s="57">
        <f>IF($A225="","",INDEX('СЭС АТС НЦЗ'!$D$39:$D$782,1+(C$249-1)+(ROW()-218)*24,1))</f>
        <v>956.40271493</v>
      </c>
      <c r="D225" s="57">
        <f>IF($A225="","",INDEX('СЭС АТС НЦЗ'!$D$39:$D$782,1+(D$249-1)+(ROW()-218)*24,1))</f>
        <v>920.38288288000001</v>
      </c>
      <c r="E225" s="57">
        <f>IF($A225="","",INDEX('СЭС АТС НЦЗ'!$D$39:$D$782,1+(E$249-1)+(ROW()-218)*24,1))</f>
        <v>910.08948545999999</v>
      </c>
      <c r="F225" s="57">
        <f>IF($A225="","",INDEX('СЭС АТС НЦЗ'!$D$39:$D$782,1+(F$249-1)+(ROW()-218)*24,1))</f>
        <v>933.16513760999999</v>
      </c>
      <c r="G225" s="57">
        <f>IF($A225="","",INDEX('СЭС АТС НЦЗ'!$D$39:$D$782,1+(G$249-1)+(ROW()-218)*24,1))</f>
        <v>911.54022988999998</v>
      </c>
      <c r="H225" s="57">
        <f>IF($A225="","",INDEX('СЭС АТС НЦЗ'!$D$39:$D$782,1+(H$249-1)+(ROW()-218)*24,1))</f>
        <v>919.90825687999995</v>
      </c>
      <c r="I225" s="57">
        <f>IF($A225="","",INDEX('СЭС АТС НЦЗ'!$D$39:$D$782,1+(I$249-1)+(ROW()-218)*24,1))</f>
        <v>1021.06699752</v>
      </c>
      <c r="J225" s="57">
        <f>IF($A225="","",INDEX('СЭС АТС НЦЗ'!$D$39:$D$782,1+(J$249-1)+(ROW()-218)*24,1))</f>
        <v>1015.6599552599999</v>
      </c>
      <c r="K225" s="57">
        <f>IF($A225="","",INDEX('СЭС АТС НЦЗ'!$D$39:$D$782,1+(K$249-1)+(ROW()-218)*24,1))</f>
        <v>1029.8918918899999</v>
      </c>
      <c r="L225" s="57">
        <f>IF($A225="","",INDEX('СЭС АТС НЦЗ'!$D$39:$D$782,1+(L$249-1)+(ROW()-218)*24,1))</f>
        <v>1019.77112676</v>
      </c>
      <c r="M225" s="57">
        <f>IF($A225="","",INDEX('СЭС АТС НЦЗ'!$D$39:$D$782,1+(M$249-1)+(ROW()-218)*24,1))</f>
        <v>1024.21245421</v>
      </c>
      <c r="N225" s="57">
        <f>IF($A225="","",INDEX('СЭС АТС НЦЗ'!$D$39:$D$782,1+(N$249-1)+(ROW()-218)*24,1))</f>
        <v>1024.4074074099999</v>
      </c>
      <c r="O225" s="57">
        <f>IF($A225="","",INDEX('СЭС АТС НЦЗ'!$D$39:$D$782,1+(O$249-1)+(ROW()-218)*24,1))</f>
        <v>1026.65280665</v>
      </c>
      <c r="P225" s="57">
        <f>IF($A225="","",INDEX('СЭС АТС НЦЗ'!$D$39:$D$782,1+(P$249-1)+(ROW()-218)*24,1))</f>
        <v>1024.11177645</v>
      </c>
      <c r="Q225" s="57">
        <f>IF($A225="","",INDEX('СЭС АТС НЦЗ'!$D$39:$D$782,1+(Q$249-1)+(ROW()-218)*24,1))</f>
        <v>1016.94331984</v>
      </c>
      <c r="R225" s="57">
        <f>IF($A225="","",INDEX('СЭС АТС НЦЗ'!$D$39:$D$782,1+(R$249-1)+(ROW()-218)*24,1))</f>
        <v>1021.27572016</v>
      </c>
      <c r="S225" s="57">
        <f>IF($A225="","",INDEX('СЭС АТС НЦЗ'!$D$39:$D$782,1+(S$249-1)+(ROW()-218)*24,1))</f>
        <v>1024.79166667</v>
      </c>
      <c r="T225" s="57">
        <f>IF($A225="","",INDEX('СЭС АТС НЦЗ'!$D$39:$D$782,1+(T$249-1)+(ROW()-218)*24,1))</f>
        <v>1027.99136069</v>
      </c>
      <c r="U225" s="57">
        <f>IF($A225="","",INDEX('СЭС АТС НЦЗ'!$D$39:$D$782,1+(U$249-1)+(ROW()-218)*24,1))</f>
        <v>1028.2067510500001</v>
      </c>
      <c r="V225" s="57">
        <f>IF($A225="","",INDEX('СЭС АТС НЦЗ'!$D$39:$D$782,1+(V$249-1)+(ROW()-218)*24,1))</f>
        <v>1059.25</v>
      </c>
      <c r="W225" s="57">
        <f>IF($A225="","",INDEX('СЭС АТС НЦЗ'!$D$39:$D$782,1+(W$249-1)+(ROW()-218)*24,1))</f>
        <v>1050.02320186</v>
      </c>
      <c r="X225" s="57">
        <f>IF($A225="","",INDEX('СЭС АТС НЦЗ'!$D$39:$D$782,1+(X$249-1)+(ROW()-218)*24,1))</f>
        <v>1094.66666667</v>
      </c>
      <c r="Y225" s="57">
        <f>IF($A225="","",INDEX('СЭС АТС НЦЗ'!$D$39:$D$782,1+(Y$249-1)+(ROW()-218)*24,1))</f>
        <v>1060.6540084400001</v>
      </c>
    </row>
    <row r="226" spans="1:25" x14ac:dyDescent="0.25">
      <c r="A226" s="41">
        <v>9</v>
      </c>
      <c r="B226" s="57">
        <f>IF($A226="","",INDEX('СЭС АТС НЦЗ'!$D$39:$D$782,1+(B$249-1)+(ROW()-218)*24,1))</f>
        <v>1065.9429824599999</v>
      </c>
      <c r="C226" s="57">
        <f>IF($A226="","",INDEX('СЭС АТС НЦЗ'!$D$39:$D$782,1+(C$249-1)+(ROW()-218)*24,1))</f>
        <v>1047.83964365</v>
      </c>
      <c r="D226" s="57">
        <f>IF($A226="","",INDEX('СЭС АТС НЦЗ'!$D$39:$D$782,1+(D$249-1)+(ROW()-218)*24,1))</f>
        <v>1024.9667405800001</v>
      </c>
      <c r="E226" s="57">
        <f>IF($A226="","",INDEX('СЭС АТС НЦЗ'!$D$39:$D$782,1+(E$249-1)+(ROW()-218)*24,1))</f>
        <v>1023.70044053</v>
      </c>
      <c r="F226" s="57">
        <f>IF($A226="","",INDEX('СЭС АТС НЦЗ'!$D$39:$D$782,1+(F$249-1)+(ROW()-218)*24,1))</f>
        <v>1021.4864864899999</v>
      </c>
      <c r="G226" s="57">
        <f>IF($A226="","",INDEX('СЭС АТС НЦЗ'!$D$39:$D$782,1+(G$249-1)+(ROW()-218)*24,1))</f>
        <v>1020.40632054</v>
      </c>
      <c r="H226" s="57">
        <f>IF($A226="","",INDEX('СЭС АТС НЦЗ'!$D$39:$D$782,1+(H$249-1)+(ROW()-218)*24,1))</f>
        <v>1020.85778781</v>
      </c>
      <c r="I226" s="57">
        <f>IF($A226="","",INDEX('СЭС АТС НЦЗ'!$D$39:$D$782,1+(I$249-1)+(ROW()-218)*24,1))</f>
        <v>970.99756691000005</v>
      </c>
      <c r="J226" s="57">
        <f>IF($A226="","",INDEX('СЭС АТС НЦЗ'!$D$39:$D$782,1+(J$249-1)+(ROW()-218)*24,1))</f>
        <v>963.31154684000001</v>
      </c>
      <c r="K226" s="57">
        <f>IF($A226="","",INDEX('СЭС АТС НЦЗ'!$D$39:$D$782,1+(K$249-1)+(ROW()-218)*24,1))</f>
        <v>975.87921846999996</v>
      </c>
      <c r="L226" s="57">
        <f>IF($A226="","",INDEX('СЭС АТС НЦЗ'!$D$39:$D$782,1+(L$249-1)+(ROW()-218)*24,1))</f>
        <v>967.47368420999999</v>
      </c>
      <c r="M226" s="57">
        <f>IF($A226="","",INDEX('СЭС АТС НЦЗ'!$D$39:$D$782,1+(M$249-1)+(ROW()-218)*24,1))</f>
        <v>960.80882353000004</v>
      </c>
      <c r="N226" s="57">
        <f>IF($A226="","",INDEX('СЭС АТС НЦЗ'!$D$39:$D$782,1+(N$249-1)+(ROW()-218)*24,1))</f>
        <v>963.46590908999997</v>
      </c>
      <c r="O226" s="57">
        <f>IF($A226="","",INDEX('СЭС АТС НЦЗ'!$D$39:$D$782,1+(O$249-1)+(ROW()-218)*24,1))</f>
        <v>973.83620689999998</v>
      </c>
      <c r="P226" s="57">
        <f>IF($A226="","",INDEX('СЭС АТС НЦЗ'!$D$39:$D$782,1+(P$249-1)+(ROW()-218)*24,1))</f>
        <v>943.19018404999997</v>
      </c>
      <c r="Q226" s="57">
        <f>IF($A226="","",INDEX('СЭС АТС НЦЗ'!$D$39:$D$782,1+(Q$249-1)+(ROW()-218)*24,1))</f>
        <v>934.44444443999998</v>
      </c>
      <c r="R226" s="57">
        <f>IF($A226="","",INDEX('СЭС АТС НЦЗ'!$D$39:$D$782,1+(R$249-1)+(ROW()-218)*24,1))</f>
        <v>932.65658746999998</v>
      </c>
      <c r="S226" s="57">
        <f>IF($A226="","",INDEX('СЭС АТС НЦЗ'!$D$39:$D$782,1+(S$249-1)+(ROW()-218)*24,1))</f>
        <v>975.82969432000004</v>
      </c>
      <c r="T226" s="57">
        <f>IF($A226="","",INDEX('СЭС АТС НЦЗ'!$D$39:$D$782,1+(T$249-1)+(ROW()-218)*24,1))</f>
        <v>971.54708519999997</v>
      </c>
      <c r="U226" s="57">
        <f>IF($A226="","",INDEX('СЭС АТС НЦЗ'!$D$39:$D$782,1+(U$249-1)+(ROW()-218)*24,1))</f>
        <v>956.86403509000002</v>
      </c>
      <c r="V226" s="57">
        <f>IF($A226="","",INDEX('СЭС АТС НЦЗ'!$D$39:$D$782,1+(V$249-1)+(ROW()-218)*24,1))</f>
        <v>965.60283688000004</v>
      </c>
      <c r="W226" s="57">
        <f>IF($A226="","",INDEX('СЭС АТС НЦЗ'!$D$39:$D$782,1+(W$249-1)+(ROW()-218)*24,1))</f>
        <v>972.93556086000001</v>
      </c>
      <c r="X226" s="57">
        <f>IF($A226="","",INDEX('СЭС АТС НЦЗ'!$D$39:$D$782,1+(X$249-1)+(ROW()-218)*24,1))</f>
        <v>981.06094808</v>
      </c>
      <c r="Y226" s="57">
        <f>IF($A226="","",INDEX('СЭС АТС НЦЗ'!$D$39:$D$782,1+(Y$249-1)+(ROW()-218)*24,1))</f>
        <v>959.78586724000002</v>
      </c>
    </row>
    <row r="227" spans="1:25" x14ac:dyDescent="0.25">
      <c r="A227" s="41">
        <v>10</v>
      </c>
      <c r="B227" s="57">
        <f>IF($A227="","",INDEX('СЭС АТС НЦЗ'!$D$39:$D$782,1+(B$249-1)+(ROW()-218)*24,1))</f>
        <v>990.50343249000002</v>
      </c>
      <c r="C227" s="57">
        <f>IF($A227="","",INDEX('СЭС АТС НЦЗ'!$D$39:$D$782,1+(C$249-1)+(ROW()-218)*24,1))</f>
        <v>981.10588235</v>
      </c>
      <c r="D227" s="57">
        <f>IF($A227="","",INDEX('СЭС АТС НЦЗ'!$D$39:$D$782,1+(D$249-1)+(ROW()-218)*24,1))</f>
        <v>975.10538641999995</v>
      </c>
      <c r="E227" s="57">
        <f>IF($A227="","",INDEX('СЭС АТС НЦЗ'!$D$39:$D$782,1+(E$249-1)+(ROW()-218)*24,1))</f>
        <v>960.97674418999998</v>
      </c>
      <c r="F227" s="57">
        <f>IF($A227="","",INDEX('СЭС АТС НЦЗ'!$D$39:$D$782,1+(F$249-1)+(ROW()-218)*24,1))</f>
        <v>959.47494032999998</v>
      </c>
      <c r="G227" s="57">
        <f>IF($A227="","",INDEX('СЭС АТС НЦЗ'!$D$39:$D$782,1+(G$249-1)+(ROW()-218)*24,1))</f>
        <v>942.96650718000001</v>
      </c>
      <c r="H227" s="57">
        <f>IF($A227="","",INDEX('СЭС АТС НЦЗ'!$D$39:$D$782,1+(H$249-1)+(ROW()-218)*24,1))</f>
        <v>928.99761336999995</v>
      </c>
      <c r="I227" s="57">
        <f>IF($A227="","",INDEX('СЭС АТС НЦЗ'!$D$39:$D$782,1+(I$249-1)+(ROW()-218)*24,1))</f>
        <v>922.44332494000002</v>
      </c>
      <c r="J227" s="57">
        <f>IF($A227="","",INDEX('СЭС АТС НЦЗ'!$D$39:$D$782,1+(J$249-1)+(ROW()-218)*24,1))</f>
        <v>924.94145199000002</v>
      </c>
      <c r="K227" s="57">
        <f>IF($A227="","",INDEX('СЭС АТС НЦЗ'!$D$39:$D$782,1+(K$249-1)+(ROW()-218)*24,1))</f>
        <v>966.49717513999997</v>
      </c>
      <c r="L227" s="57">
        <f>IF($A227="","",INDEX('СЭС АТС НЦЗ'!$D$39:$D$782,1+(L$249-1)+(ROW()-218)*24,1))</f>
        <v>939.15009041999997</v>
      </c>
      <c r="M227" s="57">
        <f>IF($A227="","",INDEX('СЭС АТС НЦЗ'!$D$39:$D$782,1+(M$249-1)+(ROW()-218)*24,1))</f>
        <v>949.42965778999996</v>
      </c>
      <c r="N227" s="57">
        <f>IF($A227="","",INDEX('СЭС АТС НЦЗ'!$D$39:$D$782,1+(N$249-1)+(ROW()-218)*24,1))</f>
        <v>955.26819923000005</v>
      </c>
      <c r="O227" s="57">
        <f>IF($A227="","",INDEX('СЭС АТС НЦЗ'!$D$39:$D$782,1+(O$249-1)+(ROW()-218)*24,1))</f>
        <v>889.16666667000004</v>
      </c>
      <c r="P227" s="57">
        <f>IF($A227="","",INDEX('СЭС АТС НЦЗ'!$D$39:$D$782,1+(P$249-1)+(ROW()-218)*24,1))</f>
        <v>856.41821946000005</v>
      </c>
      <c r="Q227" s="57">
        <f>IF($A227="","",INDEX('СЭС АТС НЦЗ'!$D$39:$D$782,1+(Q$249-1)+(ROW()-218)*24,1))</f>
        <v>859.11016948999998</v>
      </c>
      <c r="R227" s="57">
        <f>IF($A227="","",INDEX('СЭС АТС НЦЗ'!$D$39:$D$782,1+(R$249-1)+(ROW()-218)*24,1))</f>
        <v>847.04035873999999</v>
      </c>
      <c r="S227" s="57">
        <f>IF($A227="","",INDEX('СЭС АТС НЦЗ'!$D$39:$D$782,1+(S$249-1)+(ROW()-218)*24,1))</f>
        <v>839.97849461999999</v>
      </c>
      <c r="T227" s="57">
        <f>IF($A227="","",INDEX('СЭС АТС НЦЗ'!$D$39:$D$782,1+(T$249-1)+(ROW()-218)*24,1))</f>
        <v>849.3418259</v>
      </c>
      <c r="U227" s="57">
        <f>IF($A227="","",INDEX('СЭС АТС НЦЗ'!$D$39:$D$782,1+(U$249-1)+(ROW()-218)*24,1))</f>
        <v>880.59196616999998</v>
      </c>
      <c r="V227" s="57">
        <f>IF($A227="","",INDEX('СЭС АТС НЦЗ'!$D$39:$D$782,1+(V$249-1)+(ROW()-218)*24,1))</f>
        <v>945.01103752999995</v>
      </c>
      <c r="W227" s="57">
        <f>IF($A227="","",INDEX('СЭС АТС НЦЗ'!$D$39:$D$782,1+(W$249-1)+(ROW()-218)*24,1))</f>
        <v>952.42825606999997</v>
      </c>
      <c r="X227" s="57">
        <f>IF($A227="","",INDEX('СЭС АТС НЦЗ'!$D$39:$D$782,1+(X$249-1)+(ROW()-218)*24,1))</f>
        <v>960.31120332</v>
      </c>
      <c r="Y227" s="57">
        <f>IF($A227="","",INDEX('СЭС АТС НЦЗ'!$D$39:$D$782,1+(Y$249-1)+(ROW()-218)*24,1))</f>
        <v>952.21991701000002</v>
      </c>
    </row>
    <row r="228" spans="1:25" x14ac:dyDescent="0.25">
      <c r="A228" s="41">
        <v>11</v>
      </c>
      <c r="B228" s="57">
        <f>IF($A228="","",INDEX('СЭС АТС НЦЗ'!$D$39:$D$782,1+(B$249-1)+(ROW()-218)*24,1))</f>
        <v>972.23744292000003</v>
      </c>
      <c r="C228" s="57">
        <f>IF($A228="","",INDEX('СЭС АТС НЦЗ'!$D$39:$D$782,1+(C$249-1)+(ROW()-218)*24,1))</f>
        <v>962.62529832999996</v>
      </c>
      <c r="D228" s="57">
        <f>IF($A228="","",INDEX('СЭС АТС НЦЗ'!$D$39:$D$782,1+(D$249-1)+(ROW()-218)*24,1))</f>
        <v>954.52380951999999</v>
      </c>
      <c r="E228" s="57">
        <f>IF($A228="","",INDEX('СЭС АТС НЦЗ'!$D$39:$D$782,1+(E$249-1)+(ROW()-218)*24,1))</f>
        <v>934.32242990999998</v>
      </c>
      <c r="F228" s="57">
        <f>IF($A228="","",INDEX('СЭС АТС НЦЗ'!$D$39:$D$782,1+(F$249-1)+(ROW()-218)*24,1))</f>
        <v>931.27962085000001</v>
      </c>
      <c r="G228" s="57">
        <f>IF($A228="","",INDEX('СЭС АТС НЦЗ'!$D$39:$D$782,1+(G$249-1)+(ROW()-218)*24,1))</f>
        <v>913.36633662999998</v>
      </c>
      <c r="H228" s="57">
        <f>IF($A228="","",INDEX('СЭС АТС НЦЗ'!$D$39:$D$782,1+(H$249-1)+(ROW()-218)*24,1))</f>
        <v>920.80487804999996</v>
      </c>
      <c r="I228" s="57">
        <f>IF($A228="","",INDEX('СЭС АТС НЦЗ'!$D$39:$D$782,1+(I$249-1)+(ROW()-218)*24,1))</f>
        <v>879.00510204</v>
      </c>
      <c r="J228" s="57">
        <f>IF($A228="","",INDEX('СЭС АТС НЦЗ'!$D$39:$D$782,1+(J$249-1)+(ROW()-218)*24,1))</f>
        <v>887.40139210999996</v>
      </c>
      <c r="K228" s="57">
        <f>IF($A228="","",INDEX('СЭС АТС НЦЗ'!$D$39:$D$782,1+(K$249-1)+(ROW()-218)*24,1))</f>
        <v>915.53072626000005</v>
      </c>
      <c r="L228" s="57">
        <f>IF($A228="","",INDEX('СЭС АТС НЦЗ'!$D$39:$D$782,1+(L$249-1)+(ROW()-218)*24,1))</f>
        <v>905.63176895000004</v>
      </c>
      <c r="M228" s="57">
        <f>IF($A228="","",INDEX('СЭС АТС НЦЗ'!$D$39:$D$782,1+(M$249-1)+(ROW()-218)*24,1))</f>
        <v>929.04850746</v>
      </c>
      <c r="N228" s="57">
        <f>IF($A228="","",INDEX('СЭС АТС НЦЗ'!$D$39:$D$782,1+(N$249-1)+(ROW()-218)*24,1))</f>
        <v>940.11235954999995</v>
      </c>
      <c r="O228" s="57">
        <f>IF($A228="","",INDEX('СЭС АТС НЦЗ'!$D$39:$D$782,1+(O$249-1)+(ROW()-218)*24,1))</f>
        <v>943.94067797000002</v>
      </c>
      <c r="P228" s="57">
        <f>IF($A228="","",INDEX('СЭС АТС НЦЗ'!$D$39:$D$782,1+(P$249-1)+(ROW()-218)*24,1))</f>
        <v>921.15151515000002</v>
      </c>
      <c r="Q228" s="57">
        <f>IF($A228="","",INDEX('СЭС АТС НЦЗ'!$D$39:$D$782,1+(Q$249-1)+(ROW()-218)*24,1))</f>
        <v>900.91463414999998</v>
      </c>
      <c r="R228" s="57">
        <f>IF($A228="","",INDEX('СЭС АТС НЦЗ'!$D$39:$D$782,1+(R$249-1)+(ROW()-218)*24,1))</f>
        <v>896.51162791000002</v>
      </c>
      <c r="S228" s="57">
        <f>IF($A228="","",INDEX('СЭС АТС НЦЗ'!$D$39:$D$782,1+(S$249-1)+(ROW()-218)*24,1))</f>
        <v>897.84313725000004</v>
      </c>
      <c r="T228" s="57">
        <f>IF($A228="","",INDEX('СЭС АТС НЦЗ'!$D$39:$D$782,1+(T$249-1)+(ROW()-218)*24,1))</f>
        <v>895.98712446000002</v>
      </c>
      <c r="U228" s="57">
        <f>IF($A228="","",INDEX('СЭС АТС НЦЗ'!$D$39:$D$782,1+(U$249-1)+(ROW()-218)*24,1))</f>
        <v>922.69396552000001</v>
      </c>
      <c r="V228" s="57">
        <f>IF($A228="","",INDEX('СЭС АТС НЦЗ'!$D$39:$D$782,1+(V$249-1)+(ROW()-218)*24,1))</f>
        <v>982.03125</v>
      </c>
      <c r="W228" s="57">
        <f>IF($A228="","",INDEX('СЭС АТС НЦЗ'!$D$39:$D$782,1+(W$249-1)+(ROW()-218)*24,1))</f>
        <v>984.90476190000004</v>
      </c>
      <c r="X228" s="57">
        <f>IF($A228="","",INDEX('СЭС АТС НЦЗ'!$D$39:$D$782,1+(X$249-1)+(ROW()-218)*24,1))</f>
        <v>1001.15740741</v>
      </c>
      <c r="Y228" s="57">
        <f>IF($A228="","",INDEX('СЭС АТС НЦЗ'!$D$39:$D$782,1+(Y$249-1)+(ROW()-218)*24,1))</f>
        <v>936.40860214999998</v>
      </c>
    </row>
    <row r="229" spans="1:25" x14ac:dyDescent="0.25">
      <c r="A229" s="41">
        <v>12</v>
      </c>
      <c r="B229" s="57">
        <f>IF($A229="","",INDEX('СЭС АТС НЦЗ'!$D$39:$D$782,1+(B$249-1)+(ROW()-218)*24,1))</f>
        <v>963.37899543000003</v>
      </c>
      <c r="C229" s="57">
        <f>IF($A229="","",INDEX('СЭС АТС НЦЗ'!$D$39:$D$782,1+(C$249-1)+(ROW()-218)*24,1))</f>
        <v>945.23474178000004</v>
      </c>
      <c r="D229" s="57">
        <f>IF($A229="","",INDEX('СЭС АТС НЦЗ'!$D$39:$D$782,1+(D$249-1)+(ROW()-218)*24,1))</f>
        <v>920.30952380999997</v>
      </c>
      <c r="E229" s="57">
        <f>IF($A229="","",INDEX('СЭС АТС НЦЗ'!$D$39:$D$782,1+(E$249-1)+(ROW()-218)*24,1))</f>
        <v>920.82742316999997</v>
      </c>
      <c r="F229" s="57">
        <f>IF($A229="","",INDEX('СЭС АТС НЦЗ'!$D$39:$D$782,1+(F$249-1)+(ROW()-218)*24,1))</f>
        <v>920.64593301000002</v>
      </c>
      <c r="G229" s="57">
        <f>IF($A229="","",INDEX('СЭС АТС НЦЗ'!$D$39:$D$782,1+(G$249-1)+(ROW()-218)*24,1))</f>
        <v>909.87922705000005</v>
      </c>
      <c r="H229" s="57">
        <f>IF($A229="","",INDEX('СЭС АТС НЦЗ'!$D$39:$D$782,1+(H$249-1)+(ROW()-218)*24,1))</f>
        <v>902.88888888999998</v>
      </c>
      <c r="I229" s="57">
        <f>IF($A229="","",INDEX('СЭС АТС НЦЗ'!$D$39:$D$782,1+(I$249-1)+(ROW()-218)*24,1))</f>
        <v>969.90521326999999</v>
      </c>
      <c r="J229" s="57">
        <f>IF($A229="","",INDEX('СЭС АТС НЦЗ'!$D$39:$D$782,1+(J$249-1)+(ROW()-218)*24,1))</f>
        <v>972.8125</v>
      </c>
      <c r="K229" s="57">
        <f>IF($A229="","",INDEX('СЭС АТС НЦЗ'!$D$39:$D$782,1+(K$249-1)+(ROW()-218)*24,1))</f>
        <v>981.90207155999997</v>
      </c>
      <c r="L229" s="57">
        <f>IF($A229="","",INDEX('СЭС АТС НЦЗ'!$D$39:$D$782,1+(L$249-1)+(ROW()-218)*24,1))</f>
        <v>968.20512821</v>
      </c>
      <c r="M229" s="57">
        <f>IF($A229="","",INDEX('СЭС АТС НЦЗ'!$D$39:$D$782,1+(M$249-1)+(ROW()-218)*24,1))</f>
        <v>961.91860465000002</v>
      </c>
      <c r="N229" s="57">
        <f>IF($A229="","",INDEX('СЭС АТС НЦЗ'!$D$39:$D$782,1+(N$249-1)+(ROW()-218)*24,1))</f>
        <v>967.63779527999998</v>
      </c>
      <c r="O229" s="57">
        <f>IF($A229="","",INDEX('СЭС АТС НЦЗ'!$D$39:$D$782,1+(O$249-1)+(ROW()-218)*24,1))</f>
        <v>964.48888889</v>
      </c>
      <c r="P229" s="57">
        <f>IF($A229="","",INDEX('СЭС АТС НЦЗ'!$D$39:$D$782,1+(P$249-1)+(ROW()-218)*24,1))</f>
        <v>962.71149675000004</v>
      </c>
      <c r="Q229" s="57">
        <f>IF($A229="","",INDEX('СЭС АТС НЦЗ'!$D$39:$D$782,1+(Q$249-1)+(ROW()-218)*24,1))</f>
        <v>958.20175439000002</v>
      </c>
      <c r="R229" s="57">
        <f>IF($A229="","",INDEX('СЭС АТС НЦЗ'!$D$39:$D$782,1+(R$249-1)+(ROW()-218)*24,1))</f>
        <v>969.79405034000001</v>
      </c>
      <c r="S229" s="57">
        <f>IF($A229="","",INDEX('СЭС АТС НЦЗ'!$D$39:$D$782,1+(S$249-1)+(ROW()-218)*24,1))</f>
        <v>967.13270141999999</v>
      </c>
      <c r="T229" s="57">
        <f>IF($A229="","",INDEX('СЭС АТС НЦЗ'!$D$39:$D$782,1+(T$249-1)+(ROW()-218)*24,1))</f>
        <v>956.92493947000003</v>
      </c>
      <c r="U229" s="57">
        <f>IF($A229="","",INDEX('СЭС АТС НЦЗ'!$D$39:$D$782,1+(U$249-1)+(ROW()-218)*24,1))</f>
        <v>955.27315913999996</v>
      </c>
      <c r="V229" s="57">
        <f>IF($A229="","",INDEX('СЭС АТС НЦЗ'!$D$39:$D$782,1+(V$249-1)+(ROW()-218)*24,1))</f>
        <v>1013.60696517</v>
      </c>
      <c r="W229" s="57">
        <f>IF($A229="","",INDEX('СЭС АТС НЦЗ'!$D$39:$D$782,1+(W$249-1)+(ROW()-218)*24,1))</f>
        <v>1013.23383085</v>
      </c>
      <c r="X229" s="57">
        <f>IF($A229="","",INDEX('СЭС АТС НЦЗ'!$D$39:$D$782,1+(X$249-1)+(ROW()-218)*24,1))</f>
        <v>1007.89473684</v>
      </c>
      <c r="Y229" s="57">
        <f>IF($A229="","",INDEX('СЭС АТС НЦЗ'!$D$39:$D$782,1+(Y$249-1)+(ROW()-218)*24,1))</f>
        <v>969.19642856999997</v>
      </c>
    </row>
    <row r="230" spans="1:25" x14ac:dyDescent="0.25">
      <c r="A230" s="41">
        <v>13</v>
      </c>
      <c r="B230" s="57">
        <f>IF($A230="","",INDEX('СЭС АТС НЦЗ'!$D$39:$D$782,1+(B$249-1)+(ROW()-218)*24,1))</f>
        <v>984.54545455000004</v>
      </c>
      <c r="C230" s="57">
        <f>IF($A230="","",INDEX('СЭС АТС НЦЗ'!$D$39:$D$782,1+(C$249-1)+(ROW()-218)*24,1))</f>
        <v>969.63325182999995</v>
      </c>
      <c r="D230" s="57">
        <f>IF($A230="","",INDEX('СЭС АТС НЦЗ'!$D$39:$D$782,1+(D$249-1)+(ROW()-218)*24,1))</f>
        <v>971.90361445999997</v>
      </c>
      <c r="E230" s="57">
        <f>IF($A230="","",INDEX('СЭС АТС НЦЗ'!$D$39:$D$782,1+(E$249-1)+(ROW()-218)*24,1))</f>
        <v>971.93704600000001</v>
      </c>
      <c r="F230" s="57">
        <f>IF($A230="","",INDEX('СЭС АТС НЦЗ'!$D$39:$D$782,1+(F$249-1)+(ROW()-218)*24,1))</f>
        <v>975.27980534999995</v>
      </c>
      <c r="G230" s="57">
        <f>IF($A230="","",INDEX('СЭС АТС НЦЗ'!$D$39:$D$782,1+(G$249-1)+(ROW()-218)*24,1))</f>
        <v>967.26392252000005</v>
      </c>
      <c r="H230" s="57">
        <f>IF($A230="","",INDEX('СЭС АТС НЦЗ'!$D$39:$D$782,1+(H$249-1)+(ROW()-218)*24,1))</f>
        <v>966.60847879999994</v>
      </c>
      <c r="I230" s="57">
        <f>IF($A230="","",INDEX('СЭС АТС НЦЗ'!$D$39:$D$782,1+(I$249-1)+(ROW()-218)*24,1))</f>
        <v>950.58355438000001</v>
      </c>
      <c r="J230" s="57">
        <f>IF($A230="","",INDEX('СЭС АТС НЦЗ'!$D$39:$D$782,1+(J$249-1)+(ROW()-218)*24,1))</f>
        <v>946.73170732000006</v>
      </c>
      <c r="K230" s="57">
        <f>IF($A230="","",INDEX('СЭС АТС НЦЗ'!$D$39:$D$782,1+(K$249-1)+(ROW()-218)*24,1))</f>
        <v>955.01018329999999</v>
      </c>
      <c r="L230" s="57">
        <f>IF($A230="","",INDEX('СЭС АТС НЦЗ'!$D$39:$D$782,1+(L$249-1)+(ROW()-218)*24,1))</f>
        <v>963.98390342000005</v>
      </c>
      <c r="M230" s="57">
        <f>IF($A230="","",INDEX('СЭС АТС НЦЗ'!$D$39:$D$782,1+(M$249-1)+(ROW()-218)*24,1))</f>
        <v>964.17558886999996</v>
      </c>
      <c r="N230" s="57">
        <f>IF($A230="","",INDEX('СЭС АТС НЦЗ'!$D$39:$D$782,1+(N$249-1)+(ROW()-218)*24,1))</f>
        <v>960.85714285999995</v>
      </c>
      <c r="O230" s="57">
        <f>IF($A230="","",INDEX('СЭС АТС НЦЗ'!$D$39:$D$782,1+(O$249-1)+(ROW()-218)*24,1))</f>
        <v>962.42647059000001</v>
      </c>
      <c r="P230" s="57">
        <f>IF($A230="","",INDEX('СЭС АТС НЦЗ'!$D$39:$D$782,1+(P$249-1)+(ROW()-218)*24,1))</f>
        <v>970.30444965000004</v>
      </c>
      <c r="Q230" s="57">
        <f>IF($A230="","",INDEX('СЭС АТС НЦЗ'!$D$39:$D$782,1+(Q$249-1)+(ROW()-218)*24,1))</f>
        <v>969.62790698000003</v>
      </c>
      <c r="R230" s="57">
        <f>IF($A230="","",INDEX('СЭС АТС НЦЗ'!$D$39:$D$782,1+(R$249-1)+(ROW()-218)*24,1))</f>
        <v>972.90094339999996</v>
      </c>
      <c r="S230" s="57">
        <f>IF($A230="","",INDEX('СЭС АТС НЦЗ'!$D$39:$D$782,1+(S$249-1)+(ROW()-218)*24,1))</f>
        <v>970.21791768000003</v>
      </c>
      <c r="T230" s="57">
        <f>IF($A230="","",INDEX('СЭС АТС НЦЗ'!$D$39:$D$782,1+(T$249-1)+(ROW()-218)*24,1))</f>
        <v>968.82494005000001</v>
      </c>
      <c r="U230" s="57">
        <f>IF($A230="","",INDEX('СЭС АТС НЦЗ'!$D$39:$D$782,1+(U$249-1)+(ROW()-218)*24,1))</f>
        <v>966.81395349000002</v>
      </c>
      <c r="V230" s="57">
        <f>IF($A230="","",INDEX('СЭС АТС НЦЗ'!$D$39:$D$782,1+(V$249-1)+(ROW()-218)*24,1))</f>
        <v>961.54589371999998</v>
      </c>
      <c r="W230" s="57">
        <f>IF($A230="","",INDEX('СЭС АТС НЦЗ'!$D$39:$D$782,1+(W$249-1)+(ROW()-218)*24,1))</f>
        <v>979.02255638999998</v>
      </c>
      <c r="X230" s="57">
        <f>IF($A230="","",INDEX('СЭС АТС НЦЗ'!$D$39:$D$782,1+(X$249-1)+(ROW()-218)*24,1))</f>
        <v>963.31753555</v>
      </c>
      <c r="Y230" s="57">
        <f>IF($A230="","",INDEX('СЭС АТС НЦЗ'!$D$39:$D$782,1+(Y$249-1)+(ROW()-218)*24,1))</f>
        <v>967.77262181000003</v>
      </c>
    </row>
    <row r="231" spans="1:25" x14ac:dyDescent="0.25">
      <c r="A231" s="41">
        <v>14</v>
      </c>
      <c r="B231" s="57">
        <f>IF($A231="","",INDEX('СЭС АТС НЦЗ'!$D$39:$D$782,1+(B$249-1)+(ROW()-218)*24,1))</f>
        <v>965.58558559000005</v>
      </c>
      <c r="C231" s="57">
        <f>IF($A231="","",INDEX('СЭС АТС НЦЗ'!$D$39:$D$782,1+(C$249-1)+(ROW()-218)*24,1))</f>
        <v>958.55477855000004</v>
      </c>
      <c r="D231" s="57">
        <f>IF($A231="","",INDEX('СЭС АТС НЦЗ'!$D$39:$D$782,1+(D$249-1)+(ROW()-218)*24,1))</f>
        <v>957.04225352000003</v>
      </c>
      <c r="E231" s="57">
        <f>IF($A231="","",INDEX('СЭС АТС НЦЗ'!$D$39:$D$782,1+(E$249-1)+(ROW()-218)*24,1))</f>
        <v>953.97647058999996</v>
      </c>
      <c r="F231" s="57">
        <f>IF($A231="","",INDEX('СЭС АТС НЦЗ'!$D$39:$D$782,1+(F$249-1)+(ROW()-218)*24,1))</f>
        <v>957.55294117999995</v>
      </c>
      <c r="G231" s="57">
        <f>IF($A231="","",INDEX('СЭС АТС НЦЗ'!$D$39:$D$782,1+(G$249-1)+(ROW()-218)*24,1))</f>
        <v>951.83574879000003</v>
      </c>
      <c r="H231" s="57">
        <f>IF($A231="","",INDEX('СЭС АТС НЦЗ'!$D$39:$D$782,1+(H$249-1)+(ROW()-218)*24,1))</f>
        <v>954.68292683000004</v>
      </c>
      <c r="I231" s="57">
        <f>IF($A231="","",INDEX('СЭС АТС НЦЗ'!$D$39:$D$782,1+(I$249-1)+(ROW()-218)*24,1))</f>
        <v>848.875</v>
      </c>
      <c r="J231" s="57">
        <f>IF($A231="","",INDEX('СЭС АТС НЦЗ'!$D$39:$D$782,1+(J$249-1)+(ROW()-218)*24,1))</f>
        <v>836.50349649999998</v>
      </c>
      <c r="K231" s="57">
        <f>IF($A231="","",INDEX('СЭС АТС НЦЗ'!$D$39:$D$782,1+(K$249-1)+(ROW()-218)*24,1))</f>
        <v>846.171875</v>
      </c>
      <c r="L231" s="57">
        <f>IF($A231="","",INDEX('СЭС АТС НЦЗ'!$D$39:$D$782,1+(L$249-1)+(ROW()-218)*24,1))</f>
        <v>849.35727787999997</v>
      </c>
      <c r="M231" s="57">
        <f>IF($A231="","",INDEX('СЭС АТС НЦЗ'!$D$39:$D$782,1+(M$249-1)+(ROW()-218)*24,1))</f>
        <v>855.76470587999995</v>
      </c>
      <c r="N231" s="57">
        <f>IF($A231="","",INDEX('СЭС АТС НЦЗ'!$D$39:$D$782,1+(N$249-1)+(ROW()-218)*24,1))</f>
        <v>854.80492813000001</v>
      </c>
      <c r="O231" s="57">
        <f>IF($A231="","",INDEX('СЭС АТС НЦЗ'!$D$39:$D$782,1+(O$249-1)+(ROW()-218)*24,1))</f>
        <v>861.50462962999995</v>
      </c>
      <c r="P231" s="57">
        <f>IF($A231="","",INDEX('СЭС АТС НЦЗ'!$D$39:$D$782,1+(P$249-1)+(ROW()-218)*24,1))</f>
        <v>863.97727272999998</v>
      </c>
      <c r="Q231" s="57">
        <f>IF($A231="","",INDEX('СЭС АТС НЦЗ'!$D$39:$D$782,1+(Q$249-1)+(ROW()-218)*24,1))</f>
        <v>851.57303371</v>
      </c>
      <c r="R231" s="57">
        <f>IF($A231="","",INDEX('СЭС АТС НЦЗ'!$D$39:$D$782,1+(R$249-1)+(ROW()-218)*24,1))</f>
        <v>856.40909091000003</v>
      </c>
      <c r="S231" s="57">
        <f>IF($A231="","",INDEX('СЭС АТС НЦЗ'!$D$39:$D$782,1+(S$249-1)+(ROW()-218)*24,1))</f>
        <v>848.67132866999998</v>
      </c>
      <c r="T231" s="57">
        <f>IF($A231="","",INDEX('СЭС АТС НЦЗ'!$D$39:$D$782,1+(T$249-1)+(ROW()-218)*24,1))</f>
        <v>840.41763341000001</v>
      </c>
      <c r="U231" s="57">
        <f>IF($A231="","",INDEX('СЭС АТС НЦЗ'!$D$39:$D$782,1+(U$249-1)+(ROW()-218)*24,1))</f>
        <v>836.57777778000002</v>
      </c>
      <c r="V231" s="57">
        <f>IF($A231="","",INDEX('СЭС АТС НЦЗ'!$D$39:$D$782,1+(V$249-1)+(ROW()-218)*24,1))</f>
        <v>841.42212189999998</v>
      </c>
      <c r="W231" s="57">
        <f>IF($A231="","",INDEX('СЭС АТС НЦЗ'!$D$39:$D$782,1+(W$249-1)+(ROW()-218)*24,1))</f>
        <v>844.03381643</v>
      </c>
      <c r="X231" s="57">
        <f>IF($A231="","",INDEX('СЭС АТС НЦЗ'!$D$39:$D$782,1+(X$249-1)+(ROW()-218)*24,1))</f>
        <v>848.11764705999997</v>
      </c>
      <c r="Y231" s="57">
        <f>IF($A231="","",INDEX('СЭС АТС НЦЗ'!$D$39:$D$782,1+(Y$249-1)+(ROW()-218)*24,1))</f>
        <v>852.75268817000006</v>
      </c>
    </row>
    <row r="232" spans="1:25" x14ac:dyDescent="0.25">
      <c r="A232" s="41">
        <v>15</v>
      </c>
      <c r="B232" s="57">
        <f>IF($A232="","",INDEX('СЭС АТС НЦЗ'!$D$39:$D$782,1+(B$249-1)+(ROW()-218)*24,1))</f>
        <v>851.99143469000001</v>
      </c>
      <c r="C232" s="57">
        <f>IF($A232="","",INDEX('СЭС АТС НЦЗ'!$D$39:$D$782,1+(C$249-1)+(ROW()-218)*24,1))</f>
        <v>841.68859649000001</v>
      </c>
      <c r="D232" s="57">
        <f>IF($A232="","",INDEX('СЭС АТС НЦЗ'!$D$39:$D$782,1+(D$249-1)+(ROW()-218)*24,1))</f>
        <v>842.24400871</v>
      </c>
      <c r="E232" s="57">
        <f>IF($A232="","",INDEX('СЭС АТС НЦЗ'!$D$39:$D$782,1+(E$249-1)+(ROW()-218)*24,1))</f>
        <v>846.13537117999999</v>
      </c>
      <c r="F232" s="57">
        <f>IF($A232="","",INDEX('СЭС АТС НЦЗ'!$D$39:$D$782,1+(F$249-1)+(ROW()-218)*24,1))</f>
        <v>841.71052631999999</v>
      </c>
      <c r="G232" s="57">
        <f>IF($A232="","",INDEX('СЭС АТС НЦЗ'!$D$39:$D$782,1+(G$249-1)+(ROW()-218)*24,1))</f>
        <v>835.23178808</v>
      </c>
      <c r="H232" s="57">
        <f>IF($A232="","",INDEX('СЭС АТС НЦЗ'!$D$39:$D$782,1+(H$249-1)+(ROW()-218)*24,1))</f>
        <v>836.29870129999995</v>
      </c>
      <c r="I232" s="57">
        <f>IF($A232="","",INDEX('СЭС АТС НЦЗ'!$D$39:$D$782,1+(I$249-1)+(ROW()-218)*24,1))</f>
        <v>915.71090046999996</v>
      </c>
      <c r="J232" s="57">
        <f>IF($A232="","",INDEX('СЭС АТС НЦЗ'!$D$39:$D$782,1+(J$249-1)+(ROW()-218)*24,1))</f>
        <v>914.53362256000003</v>
      </c>
      <c r="K232" s="57">
        <f>IF($A232="","",INDEX('СЭС АТС НЦЗ'!$D$39:$D$782,1+(K$249-1)+(ROW()-218)*24,1))</f>
        <v>918.89094269999998</v>
      </c>
      <c r="L232" s="57">
        <f>IF($A232="","",INDEX('СЭС АТС НЦЗ'!$D$39:$D$782,1+(L$249-1)+(ROW()-218)*24,1))</f>
        <v>923.71727749000001</v>
      </c>
      <c r="M232" s="57">
        <f>IF($A232="","",INDEX('СЭС АТС НЦЗ'!$D$39:$D$782,1+(M$249-1)+(ROW()-218)*24,1))</f>
        <v>928.88692579999997</v>
      </c>
      <c r="N232" s="57">
        <f>IF($A232="","",INDEX('СЭС АТС НЦЗ'!$D$39:$D$782,1+(N$249-1)+(ROW()-218)*24,1))</f>
        <v>929.32358318000001</v>
      </c>
      <c r="O232" s="57">
        <f>IF($A232="","",INDEX('СЭС АТС НЦЗ'!$D$39:$D$782,1+(O$249-1)+(ROW()-218)*24,1))</f>
        <v>919.12871286999996</v>
      </c>
      <c r="P232" s="57">
        <f>IF($A232="","",INDEX('СЭС АТС НЦЗ'!$D$39:$D$782,1+(P$249-1)+(ROW()-218)*24,1))</f>
        <v>926.29411764999998</v>
      </c>
      <c r="Q232" s="57">
        <f>IF($A232="","",INDEX('СЭС АТС НЦЗ'!$D$39:$D$782,1+(Q$249-1)+(ROW()-218)*24,1))</f>
        <v>924.80885311999998</v>
      </c>
      <c r="R232" s="57">
        <f>IF($A232="","",INDEX('СЭС АТС НЦЗ'!$D$39:$D$782,1+(R$249-1)+(ROW()-218)*24,1))</f>
        <v>927.68115941999997</v>
      </c>
      <c r="S232" s="57">
        <f>IF($A232="","",INDEX('СЭС АТС НЦЗ'!$D$39:$D$782,1+(S$249-1)+(ROW()-218)*24,1))</f>
        <v>925.90413942999999</v>
      </c>
      <c r="T232" s="57">
        <f>IF($A232="","",INDEX('СЭС АТС НЦЗ'!$D$39:$D$782,1+(T$249-1)+(ROW()-218)*24,1))</f>
        <v>927.58465010999998</v>
      </c>
      <c r="U232" s="57">
        <f>IF($A232="","",INDEX('СЭС АТС НЦЗ'!$D$39:$D$782,1+(U$249-1)+(ROW()-218)*24,1))</f>
        <v>924.10430839000003</v>
      </c>
      <c r="V232" s="57">
        <f>IF($A232="","",INDEX('СЭС АТС НЦЗ'!$D$39:$D$782,1+(V$249-1)+(ROW()-218)*24,1))</f>
        <v>920.41284403999998</v>
      </c>
      <c r="W232" s="57">
        <f>IF($A232="","",INDEX('СЭС АТС НЦЗ'!$D$39:$D$782,1+(W$249-1)+(ROW()-218)*24,1))</f>
        <v>932.48243560000003</v>
      </c>
      <c r="X232" s="57">
        <f>IF($A232="","",INDEX('СЭС АТС НЦЗ'!$D$39:$D$782,1+(X$249-1)+(ROW()-218)*24,1))</f>
        <v>933.31081081000002</v>
      </c>
      <c r="Y232" s="57">
        <f>IF($A232="","",INDEX('СЭС АТС НЦЗ'!$D$39:$D$782,1+(Y$249-1)+(ROW()-218)*24,1))</f>
        <v>936.87234043000001</v>
      </c>
    </row>
    <row r="233" spans="1:25" x14ac:dyDescent="0.25">
      <c r="A233" s="41">
        <v>16</v>
      </c>
      <c r="B233" s="57">
        <f>IF($A233="","",INDEX('СЭС АТС НЦЗ'!$D$39:$D$782,1+(B$249-1)+(ROW()-218)*24,1))</f>
        <v>935.24336283000002</v>
      </c>
      <c r="C233" s="57">
        <f>IF($A233="","",INDEX('СЭС АТС НЦЗ'!$D$39:$D$782,1+(C$249-1)+(ROW()-218)*24,1))</f>
        <v>922.16091954000001</v>
      </c>
      <c r="D233" s="57">
        <f>IF($A233="","",INDEX('СЭС АТС НЦЗ'!$D$39:$D$782,1+(D$249-1)+(ROW()-218)*24,1))</f>
        <v>923.67058824000003</v>
      </c>
      <c r="E233" s="57">
        <f>IF($A233="","",INDEX('СЭС АТС НЦЗ'!$D$39:$D$782,1+(E$249-1)+(ROW()-218)*24,1))</f>
        <v>919.13551401999996</v>
      </c>
      <c r="F233" s="57">
        <f>IF($A233="","",INDEX('СЭС АТС НЦЗ'!$D$39:$D$782,1+(F$249-1)+(ROW()-218)*24,1))</f>
        <v>921.42857143000003</v>
      </c>
      <c r="G233" s="57">
        <f>IF($A233="","",INDEX('СЭС АТС НЦЗ'!$D$39:$D$782,1+(G$249-1)+(ROW()-218)*24,1))</f>
        <v>917.32394366000005</v>
      </c>
      <c r="H233" s="57">
        <f>IF($A233="","",INDEX('СЭС АТС НЦЗ'!$D$39:$D$782,1+(H$249-1)+(ROW()-218)*24,1))</f>
        <v>921.83294664000005</v>
      </c>
      <c r="I233" s="57">
        <f>IF($A233="","",INDEX('СЭС АТС НЦЗ'!$D$39:$D$782,1+(I$249-1)+(ROW()-218)*24,1))</f>
        <v>635.39951573999997</v>
      </c>
      <c r="J233" s="57">
        <f>IF($A233="","",INDEX('СЭС АТС НЦЗ'!$D$39:$D$782,1+(J$249-1)+(ROW()-218)*24,1))</f>
        <v>636.06818181999995</v>
      </c>
      <c r="K233" s="57">
        <f>IF($A233="","",INDEX('СЭС АТС НЦЗ'!$D$39:$D$782,1+(K$249-1)+(ROW()-218)*24,1))</f>
        <v>637.18631178999999</v>
      </c>
      <c r="L233" s="57">
        <f>IF($A233="","",INDEX('СЭС АТС НЦЗ'!$D$39:$D$782,1+(L$249-1)+(ROW()-218)*24,1))</f>
        <v>639.29729729999997</v>
      </c>
      <c r="M233" s="57">
        <f>IF($A233="","",INDEX('СЭС АТС НЦЗ'!$D$39:$D$782,1+(M$249-1)+(ROW()-218)*24,1))</f>
        <v>641.93116635000001</v>
      </c>
      <c r="N233" s="57">
        <f>IF($A233="","",INDEX('СЭС АТС НЦЗ'!$D$39:$D$782,1+(N$249-1)+(ROW()-218)*24,1))</f>
        <v>639.90272374000006</v>
      </c>
      <c r="O233" s="57">
        <f>IF($A233="","",INDEX('СЭС АТС НЦЗ'!$D$39:$D$782,1+(O$249-1)+(ROW()-218)*24,1))</f>
        <v>638.5371179</v>
      </c>
      <c r="P233" s="57">
        <f>IF($A233="","",INDEX('СЭС АТС НЦЗ'!$D$39:$D$782,1+(P$249-1)+(ROW()-218)*24,1))</f>
        <v>639.68220339000004</v>
      </c>
      <c r="Q233" s="57">
        <f>IF($A233="","",INDEX('СЭС АТС НЦЗ'!$D$39:$D$782,1+(Q$249-1)+(ROW()-218)*24,1))</f>
        <v>657.72631578999994</v>
      </c>
      <c r="R233" s="57">
        <f>IF($A233="","",INDEX('СЭС АТС НЦЗ'!$D$39:$D$782,1+(R$249-1)+(ROW()-218)*24,1))</f>
        <v>659.23566878999998</v>
      </c>
      <c r="S233" s="57">
        <f>IF($A233="","",INDEX('СЭС АТС НЦЗ'!$D$39:$D$782,1+(S$249-1)+(ROW()-218)*24,1))</f>
        <v>642.88461538000001</v>
      </c>
      <c r="T233" s="57">
        <f>IF($A233="","",INDEX('СЭС АТС НЦЗ'!$D$39:$D$782,1+(T$249-1)+(ROW()-218)*24,1))</f>
        <v>641.51385928000002</v>
      </c>
      <c r="U233" s="57">
        <f>IF($A233="","",INDEX('СЭС АТС НЦЗ'!$D$39:$D$782,1+(U$249-1)+(ROW()-218)*24,1))</f>
        <v>637.42004264000002</v>
      </c>
      <c r="V233" s="57">
        <f>IF($A233="","",INDEX('СЭС АТС НЦЗ'!$D$39:$D$782,1+(V$249-1)+(ROW()-218)*24,1))</f>
        <v>635.81140350999999</v>
      </c>
      <c r="W233" s="57">
        <f>IF($A233="","",INDEX('СЭС АТС НЦЗ'!$D$39:$D$782,1+(W$249-1)+(ROW()-218)*24,1))</f>
        <v>644.22988506000002</v>
      </c>
      <c r="X233" s="57">
        <f>IF($A233="","",INDEX('СЭС АТС НЦЗ'!$D$39:$D$782,1+(X$249-1)+(ROW()-218)*24,1))</f>
        <v>642.40088105999996</v>
      </c>
      <c r="Y233" s="57">
        <f>IF($A233="","",INDEX('СЭС АТС НЦЗ'!$D$39:$D$782,1+(Y$249-1)+(ROW()-218)*24,1))</f>
        <v>644.00843882000004</v>
      </c>
    </row>
    <row r="234" spans="1:25" x14ac:dyDescent="0.25">
      <c r="A234" s="41">
        <v>17</v>
      </c>
      <c r="B234" s="57">
        <f>IF($A234="","",INDEX('СЭС АТС НЦЗ'!$D$39:$D$782,1+(B$249-1)+(ROW()-218)*24,1))</f>
        <v>643.22649573000001</v>
      </c>
      <c r="C234" s="57">
        <f>IF($A234="","",INDEX('СЭС АТС НЦЗ'!$D$39:$D$782,1+(C$249-1)+(ROW()-218)*24,1))</f>
        <v>636.40798226000004</v>
      </c>
      <c r="D234" s="57">
        <f>IF($A234="","",INDEX('СЭС АТС НЦЗ'!$D$39:$D$782,1+(D$249-1)+(ROW()-218)*24,1))</f>
        <v>638.6</v>
      </c>
      <c r="E234" s="57">
        <f>IF($A234="","",INDEX('СЭС АТС НЦЗ'!$D$39:$D$782,1+(E$249-1)+(ROW()-218)*24,1))</f>
        <v>638.04008909000004</v>
      </c>
      <c r="F234" s="57">
        <f>IF($A234="","",INDEX('СЭС АТС НЦЗ'!$D$39:$D$782,1+(F$249-1)+(ROW()-218)*24,1))</f>
        <v>638.95927601999995</v>
      </c>
      <c r="G234" s="57">
        <f>IF($A234="","",INDEX('СЭС АТС НЦЗ'!$D$39:$D$782,1+(G$249-1)+(ROW()-218)*24,1))</f>
        <v>635.96810933999996</v>
      </c>
      <c r="H234" s="57">
        <f>IF($A234="","",INDEX('СЭС АТС НЦЗ'!$D$39:$D$782,1+(H$249-1)+(ROW()-218)*24,1))</f>
        <v>636.48769574999994</v>
      </c>
      <c r="I234" s="57">
        <f>IF($A234="","",INDEX('СЭС АТС НЦЗ'!$D$39:$D$782,1+(I$249-1)+(ROW()-218)*24,1))</f>
        <v>857.61670762000006</v>
      </c>
      <c r="J234" s="57">
        <f>IF($A234="","",INDEX('СЭС АТС НЦЗ'!$D$39:$D$782,1+(J$249-1)+(ROW()-218)*24,1))</f>
        <v>856.43015520999995</v>
      </c>
      <c r="K234" s="57">
        <f>IF($A234="","",INDEX('СЭС АТС НЦЗ'!$D$39:$D$782,1+(K$249-1)+(ROW()-218)*24,1))</f>
        <v>850.94161958999996</v>
      </c>
      <c r="L234" s="57">
        <f>IF($A234="","",INDEX('СЭС АТС НЦЗ'!$D$39:$D$782,1+(L$249-1)+(ROW()-218)*24,1))</f>
        <v>862.04225352000003</v>
      </c>
      <c r="M234" s="57">
        <f>IF($A234="","",INDEX('СЭС АТС НЦЗ'!$D$39:$D$782,1+(M$249-1)+(ROW()-218)*24,1))</f>
        <v>865.76182137000001</v>
      </c>
      <c r="N234" s="57">
        <f>IF($A234="","",INDEX('СЭС АТС НЦЗ'!$D$39:$D$782,1+(N$249-1)+(ROW()-218)*24,1))</f>
        <v>995.78853046999996</v>
      </c>
      <c r="O234" s="57">
        <f>IF($A234="","",INDEX('СЭС АТС НЦЗ'!$D$39:$D$782,1+(O$249-1)+(ROW()-218)*24,1))</f>
        <v>978.50485436999998</v>
      </c>
      <c r="P234" s="57">
        <f>IF($A234="","",INDEX('СЭС АТС НЦЗ'!$D$39:$D$782,1+(P$249-1)+(ROW()-218)*24,1))</f>
        <v>862.24568137999995</v>
      </c>
      <c r="Q234" s="57">
        <f>IF($A234="","",INDEX('СЭС АТС НЦЗ'!$D$39:$D$782,1+(Q$249-1)+(ROW()-218)*24,1))</f>
        <v>956.87250996</v>
      </c>
      <c r="R234" s="57">
        <f>IF($A234="","",INDEX('СЭС АТС НЦЗ'!$D$39:$D$782,1+(R$249-1)+(ROW()-218)*24,1))</f>
        <v>866.25506072999997</v>
      </c>
      <c r="S234" s="57">
        <f>IF($A234="","",INDEX('СЭС АТС НЦЗ'!$D$39:$D$782,1+(S$249-1)+(ROW()-218)*24,1))</f>
        <v>864.80851064000001</v>
      </c>
      <c r="T234" s="57">
        <f>IF($A234="","",INDEX('СЭС АТС НЦЗ'!$D$39:$D$782,1+(T$249-1)+(ROW()-218)*24,1))</f>
        <v>986.89732143000003</v>
      </c>
      <c r="U234" s="57">
        <f>IF($A234="","",INDEX('СЭС АТС НЦЗ'!$D$39:$D$782,1+(U$249-1)+(ROW()-218)*24,1))</f>
        <v>1016.63716814</v>
      </c>
      <c r="V234" s="57">
        <f>IF($A234="","",INDEX('СЭС АТС НЦЗ'!$D$39:$D$782,1+(V$249-1)+(ROW()-218)*24,1))</f>
        <v>1025.44843049</v>
      </c>
      <c r="W234" s="57">
        <f>IF($A234="","",INDEX('СЭС АТС НЦЗ'!$D$39:$D$782,1+(W$249-1)+(ROW()-218)*24,1))</f>
        <v>1029.0389015999999</v>
      </c>
      <c r="X234" s="57">
        <f>IF($A234="","",INDEX('СЭС АТС НЦЗ'!$D$39:$D$782,1+(X$249-1)+(ROW()-218)*24,1))</f>
        <v>1046.0666666699999</v>
      </c>
      <c r="Y234" s="57">
        <f>IF($A234="","",INDEX('СЭС АТС НЦЗ'!$D$39:$D$782,1+(Y$249-1)+(ROW()-218)*24,1))</f>
        <v>1040.5106383</v>
      </c>
    </row>
    <row r="235" spans="1:25" x14ac:dyDescent="0.25">
      <c r="A235" s="41">
        <v>18</v>
      </c>
      <c r="B235" s="57">
        <f>IF($A235="","",INDEX('СЭС АТС НЦЗ'!$D$39:$D$782,1+(B$249-1)+(ROW()-218)*24,1))</f>
        <v>1027.02222222</v>
      </c>
      <c r="C235" s="57">
        <f>IF($A235="","",INDEX('СЭС АТС НЦЗ'!$D$39:$D$782,1+(C$249-1)+(ROW()-218)*24,1))</f>
        <v>861.68224298999996</v>
      </c>
      <c r="D235" s="57">
        <f>IF($A235="","",INDEX('СЭС АТС НЦЗ'!$D$39:$D$782,1+(D$249-1)+(ROW()-218)*24,1))</f>
        <v>866.10047846999998</v>
      </c>
      <c r="E235" s="57">
        <f>IF($A235="","",INDEX('СЭС АТС НЦЗ'!$D$39:$D$782,1+(E$249-1)+(ROW()-218)*24,1))</f>
        <v>868.81235154000001</v>
      </c>
      <c r="F235" s="57">
        <f>IF($A235="","",INDEX('СЭС АТС НЦЗ'!$D$39:$D$782,1+(F$249-1)+(ROW()-218)*24,1))</f>
        <v>863.53919240000005</v>
      </c>
      <c r="G235" s="57">
        <f>IF($A235="","",INDEX('СЭС АТС НЦЗ'!$D$39:$D$782,1+(G$249-1)+(ROW()-218)*24,1))</f>
        <v>859.59523809999996</v>
      </c>
      <c r="H235" s="57">
        <f>IF($A235="","",INDEX('СЭС АТС НЦЗ'!$D$39:$D$782,1+(H$249-1)+(ROW()-218)*24,1))</f>
        <v>859.68973746999995</v>
      </c>
      <c r="I235" s="57">
        <f>IF($A235="","",INDEX('СЭС АТС НЦЗ'!$D$39:$D$782,1+(I$249-1)+(ROW()-218)*24,1))</f>
        <v>908.75299759999996</v>
      </c>
      <c r="J235" s="57">
        <f>IF($A235="","",INDEX('СЭС АТС НЦЗ'!$D$39:$D$782,1+(J$249-1)+(ROW()-218)*24,1))</f>
        <v>908.19383259999995</v>
      </c>
      <c r="K235" s="57">
        <f>IF($A235="","",INDEX('СЭС АТС НЦЗ'!$D$39:$D$782,1+(K$249-1)+(ROW()-218)*24,1))</f>
        <v>909.94371481999997</v>
      </c>
      <c r="L235" s="57">
        <f>IF($A235="","",INDEX('СЭС АТС НЦЗ'!$D$39:$D$782,1+(L$249-1)+(ROW()-218)*24,1))</f>
        <v>916.30909091000001</v>
      </c>
      <c r="M235" s="57">
        <f>IF($A235="","",INDEX('СЭС АТС НЦЗ'!$D$39:$D$782,1+(M$249-1)+(ROW()-218)*24,1))</f>
        <v>920.39848197000003</v>
      </c>
      <c r="N235" s="57">
        <f>IF($A235="","",INDEX('СЭС АТС НЦЗ'!$D$39:$D$782,1+(N$249-1)+(ROW()-218)*24,1))</f>
        <v>919.67370441000003</v>
      </c>
      <c r="O235" s="57">
        <f>IF($A235="","",INDEX('СЭС АТС НЦЗ'!$D$39:$D$782,1+(O$249-1)+(ROW()-218)*24,1))</f>
        <v>907.44186047000005</v>
      </c>
      <c r="P235" s="57">
        <f>IF($A235="","",INDEX('СЭС АТС НЦЗ'!$D$39:$D$782,1+(P$249-1)+(ROW()-218)*24,1))</f>
        <v>915.61728395</v>
      </c>
      <c r="Q235" s="57">
        <f>IF($A235="","",INDEX('СЭС АТС НЦЗ'!$D$39:$D$782,1+(Q$249-1)+(ROW()-218)*24,1))</f>
        <v>916.44957982999995</v>
      </c>
      <c r="R235" s="57">
        <f>IF($A235="","",INDEX('СЭС АТС НЦЗ'!$D$39:$D$782,1+(R$249-1)+(ROW()-218)*24,1))</f>
        <v>910.72072072000003</v>
      </c>
      <c r="S235" s="57">
        <f>IF($A235="","",INDEX('СЭС АТС НЦЗ'!$D$39:$D$782,1+(S$249-1)+(ROW()-218)*24,1))</f>
        <v>910.08810573000005</v>
      </c>
      <c r="T235" s="57">
        <f>IF($A235="","",INDEX('СЭС АТС НЦЗ'!$D$39:$D$782,1+(T$249-1)+(ROW()-218)*24,1))</f>
        <v>909.97867803999998</v>
      </c>
      <c r="U235" s="57">
        <f>IF($A235="","",INDEX('СЭС АТС НЦЗ'!$D$39:$D$782,1+(U$249-1)+(ROW()-218)*24,1))</f>
        <v>915.63991323000005</v>
      </c>
      <c r="V235" s="57">
        <f>IF($A235="","",INDEX('СЭС АТС НЦЗ'!$D$39:$D$782,1+(V$249-1)+(ROW()-218)*24,1))</f>
        <v>1029.09090909</v>
      </c>
      <c r="W235" s="57">
        <f>IF($A235="","",INDEX('СЭС АТС НЦЗ'!$D$39:$D$782,1+(W$249-1)+(ROW()-218)*24,1))</f>
        <v>1024.60648148</v>
      </c>
      <c r="X235" s="57">
        <f>IF($A235="","",INDEX('СЭС АТС НЦЗ'!$D$39:$D$782,1+(X$249-1)+(ROW()-218)*24,1))</f>
        <v>1027.0575693000001</v>
      </c>
      <c r="Y235" s="57">
        <f>IF($A235="","",INDEX('СЭС АТС НЦЗ'!$D$39:$D$782,1+(Y$249-1)+(ROW()-218)*24,1))</f>
        <v>1035.4469854500001</v>
      </c>
    </row>
    <row r="236" spans="1:25" x14ac:dyDescent="0.25">
      <c r="A236" s="41">
        <v>19</v>
      </c>
      <c r="B236" s="57">
        <f>IF($A236="","",INDEX('СЭС АТС НЦЗ'!$D$39:$D$782,1+(B$249-1)+(ROW()-218)*24,1))</f>
        <v>921.40495868000005</v>
      </c>
      <c r="C236" s="57">
        <f>IF($A236="","",INDEX('СЭС АТС НЦЗ'!$D$39:$D$782,1+(C$249-1)+(ROW()-218)*24,1))</f>
        <v>911.46868251000001</v>
      </c>
      <c r="D236" s="57">
        <f>IF($A236="","",INDEX('СЭС АТС НЦЗ'!$D$39:$D$782,1+(D$249-1)+(ROW()-218)*24,1))</f>
        <v>909.28725701999997</v>
      </c>
      <c r="E236" s="57">
        <f>IF($A236="","",INDEX('СЭС АТС НЦЗ'!$D$39:$D$782,1+(E$249-1)+(ROW()-218)*24,1))</f>
        <v>908.98488121000003</v>
      </c>
      <c r="F236" s="57">
        <f>IF($A236="","",INDEX('СЭС АТС НЦЗ'!$D$39:$D$782,1+(F$249-1)+(ROW()-218)*24,1))</f>
        <v>909.10480348999999</v>
      </c>
      <c r="G236" s="57">
        <f>IF($A236="","",INDEX('СЭС АТС НЦЗ'!$D$39:$D$782,1+(G$249-1)+(ROW()-218)*24,1))</f>
        <v>909.46004319999997</v>
      </c>
      <c r="H236" s="57">
        <f>IF($A236="","",INDEX('СЭС АТС НЦЗ'!$D$39:$D$782,1+(H$249-1)+(ROW()-218)*24,1))</f>
        <v>910.64516129000003</v>
      </c>
      <c r="I236" s="57">
        <f>IF($A236="","",INDEX('СЭС АТС НЦЗ'!$D$39:$D$782,1+(I$249-1)+(ROW()-218)*24,1))</f>
        <v>850.65462753999998</v>
      </c>
      <c r="J236" s="57">
        <f>IF($A236="","",INDEX('СЭС АТС НЦЗ'!$D$39:$D$782,1+(J$249-1)+(ROW()-218)*24,1))</f>
        <v>851.10638298000003</v>
      </c>
      <c r="K236" s="57">
        <f>IF($A236="","",INDEX('СЭС АТС НЦЗ'!$D$39:$D$782,1+(K$249-1)+(ROW()-218)*24,1))</f>
        <v>853.94316162999996</v>
      </c>
      <c r="L236" s="57">
        <f>IF($A236="","",INDEX('СЭС АТС НЦЗ'!$D$39:$D$782,1+(L$249-1)+(ROW()-218)*24,1))</f>
        <v>858.09688581</v>
      </c>
      <c r="M236" s="57">
        <f>IF($A236="","",INDEX('СЭС АТС НЦЗ'!$D$39:$D$782,1+(M$249-1)+(ROW()-218)*24,1))</f>
        <v>851.67279412000005</v>
      </c>
      <c r="N236" s="57">
        <f>IF($A236="","",INDEX('СЭС АТС НЦЗ'!$D$39:$D$782,1+(N$249-1)+(ROW()-218)*24,1))</f>
        <v>859.44341372999997</v>
      </c>
      <c r="O236" s="57">
        <f>IF($A236="","",INDEX('СЭС АТС НЦЗ'!$D$39:$D$782,1+(O$249-1)+(ROW()-218)*24,1))</f>
        <v>858.74743325999998</v>
      </c>
      <c r="P236" s="57">
        <f>IF($A236="","",INDEX('СЭС АТС НЦЗ'!$D$39:$D$782,1+(P$249-1)+(ROW()-218)*24,1))</f>
        <v>857.27984344000004</v>
      </c>
      <c r="Q236" s="57">
        <f>IF($A236="","",INDEX('СЭС АТС НЦЗ'!$D$39:$D$782,1+(Q$249-1)+(ROW()-218)*24,1))</f>
        <v>846.88</v>
      </c>
      <c r="R236" s="57">
        <f>IF($A236="","",INDEX('СЭС АТС НЦЗ'!$D$39:$D$782,1+(R$249-1)+(ROW()-218)*24,1))</f>
        <v>850.09980040000005</v>
      </c>
      <c r="S236" s="57">
        <f>IF($A236="","",INDEX('СЭС АТС НЦЗ'!$D$39:$D$782,1+(S$249-1)+(ROW()-218)*24,1))</f>
        <v>851.32505175999995</v>
      </c>
      <c r="T236" s="57">
        <f>IF($A236="","",INDEX('СЭС АТС НЦЗ'!$D$39:$D$782,1+(T$249-1)+(ROW()-218)*24,1))</f>
        <v>851.11340206</v>
      </c>
      <c r="U236" s="57">
        <f>IF($A236="","",INDEX('СЭС АТС НЦЗ'!$D$39:$D$782,1+(U$249-1)+(ROW()-218)*24,1))</f>
        <v>847.29338843000005</v>
      </c>
      <c r="V236" s="57">
        <f>IF($A236="","",INDEX('СЭС АТС НЦЗ'!$D$39:$D$782,1+(V$249-1)+(ROW()-218)*24,1))</f>
        <v>855.78059071999996</v>
      </c>
      <c r="W236" s="57">
        <f>IF($A236="","",INDEX('СЭС АТС НЦЗ'!$D$39:$D$782,1+(W$249-1)+(ROW()-218)*24,1))</f>
        <v>853.10492505000002</v>
      </c>
      <c r="X236" s="57">
        <f>IF($A236="","",INDEX('СЭС АТС НЦЗ'!$D$39:$D$782,1+(X$249-1)+(ROW()-218)*24,1))</f>
        <v>853.52250489000005</v>
      </c>
      <c r="Y236" s="57">
        <f>IF($A236="","",INDEX('СЭС АТС НЦЗ'!$D$39:$D$782,1+(Y$249-1)+(ROW()-218)*24,1))</f>
        <v>856.08695651999994</v>
      </c>
    </row>
    <row r="237" spans="1:25" x14ac:dyDescent="0.25">
      <c r="A237" s="41">
        <v>20</v>
      </c>
      <c r="B237" s="57">
        <f>IF($A237="","",INDEX('СЭС АТС НЦЗ'!$D$39:$D$782,1+(B$249-1)+(ROW()-218)*24,1))</f>
        <v>845.88495575000002</v>
      </c>
      <c r="C237" s="57">
        <f>IF($A237="","",INDEX('СЭС АТС НЦЗ'!$D$39:$D$782,1+(C$249-1)+(ROW()-218)*24,1))</f>
        <v>846.22685185</v>
      </c>
      <c r="D237" s="57">
        <f>IF($A237="","",INDEX('СЭС АТС НЦЗ'!$D$39:$D$782,1+(D$249-1)+(ROW()-218)*24,1))</f>
        <v>839.40898345000005</v>
      </c>
      <c r="E237" s="57">
        <f>IF($A237="","",INDEX('СЭС АТС НЦЗ'!$D$39:$D$782,1+(E$249-1)+(ROW()-218)*24,1))</f>
        <v>841.81176471000003</v>
      </c>
      <c r="F237" s="57">
        <f>IF($A237="","",INDEX('СЭС АТС НЦЗ'!$D$39:$D$782,1+(F$249-1)+(ROW()-218)*24,1))</f>
        <v>838.57831324999995</v>
      </c>
      <c r="G237" s="57">
        <f>IF($A237="","",INDEX('СЭС АТС НЦЗ'!$D$39:$D$782,1+(G$249-1)+(ROW()-218)*24,1))</f>
        <v>838.67788461999999</v>
      </c>
      <c r="H237" s="57">
        <f>IF($A237="","",INDEX('СЭС АТС НЦЗ'!$D$39:$D$782,1+(H$249-1)+(ROW()-218)*24,1))</f>
        <v>842.90094339999996</v>
      </c>
      <c r="I237" s="57">
        <f>IF($A237="","",INDEX('СЭС АТС НЦЗ'!$D$39:$D$782,1+(I$249-1)+(ROW()-218)*24,1))</f>
        <v>886.52709359999994</v>
      </c>
      <c r="J237" s="57">
        <f>IF($A237="","",INDEX('СЭС АТС НЦЗ'!$D$39:$D$782,1+(J$249-1)+(ROW()-218)*24,1))</f>
        <v>887.88018433000002</v>
      </c>
      <c r="K237" s="57">
        <f>IF($A237="","",INDEX('СЭС АТС НЦЗ'!$D$39:$D$782,1+(K$249-1)+(ROW()-218)*24,1))</f>
        <v>894.31067960999997</v>
      </c>
      <c r="L237" s="57">
        <f>IF($A237="","",INDEX('СЭС АТС НЦЗ'!$D$39:$D$782,1+(L$249-1)+(ROW()-218)*24,1))</f>
        <v>889.22794118000002</v>
      </c>
      <c r="M237" s="57">
        <f>IF($A237="","",INDEX('СЭС АТС НЦЗ'!$D$39:$D$782,1+(M$249-1)+(ROW()-218)*24,1))</f>
        <v>892.80078894999997</v>
      </c>
      <c r="N237" s="57">
        <f>IF($A237="","",INDEX('СЭС АТС НЦЗ'!$D$39:$D$782,1+(N$249-1)+(ROW()-218)*24,1))</f>
        <v>890.92184368999995</v>
      </c>
      <c r="O237" s="57">
        <f>IF($A237="","",INDEX('СЭС АТС НЦЗ'!$D$39:$D$782,1+(O$249-1)+(ROW()-218)*24,1))</f>
        <v>891.11111111000002</v>
      </c>
      <c r="P237" s="57">
        <f>IF($A237="","",INDEX('СЭС АТС НЦЗ'!$D$39:$D$782,1+(P$249-1)+(ROW()-218)*24,1))</f>
        <v>894.39130435000004</v>
      </c>
      <c r="Q237" s="57">
        <f>IF($A237="","",INDEX('СЭС АТС НЦЗ'!$D$39:$D$782,1+(Q$249-1)+(ROW()-218)*24,1))</f>
        <v>895.50537634</v>
      </c>
      <c r="R237" s="57">
        <f>IF($A237="","",INDEX('СЭС АТС НЦЗ'!$D$39:$D$782,1+(R$249-1)+(ROW()-218)*24,1))</f>
        <v>889.34782609000001</v>
      </c>
      <c r="S237" s="57">
        <f>IF($A237="","",INDEX('СЭС АТС НЦЗ'!$D$39:$D$782,1+(S$249-1)+(ROW()-218)*24,1))</f>
        <v>889.55156951000004</v>
      </c>
      <c r="T237" s="57">
        <f>IF($A237="","",INDEX('СЭС АТС НЦЗ'!$D$39:$D$782,1+(T$249-1)+(ROW()-218)*24,1))</f>
        <v>895.80357143000003</v>
      </c>
      <c r="U237" s="57">
        <f>IF($A237="","",INDEX('СЭС АТС НЦЗ'!$D$39:$D$782,1+(U$249-1)+(ROW()-218)*24,1))</f>
        <v>894.47598253000001</v>
      </c>
      <c r="V237" s="57">
        <f>IF($A237="","",INDEX('СЭС АТС НЦЗ'!$D$39:$D$782,1+(V$249-1)+(ROW()-218)*24,1))</f>
        <v>886.35135134999996</v>
      </c>
      <c r="W237" s="57">
        <f>IF($A237="","",INDEX('СЭС АТС НЦЗ'!$D$39:$D$782,1+(W$249-1)+(ROW()-218)*24,1))</f>
        <v>890.02358490999995</v>
      </c>
      <c r="X237" s="57">
        <f>IF($A237="","",INDEX('СЭС АТС НЦЗ'!$D$39:$D$782,1+(X$249-1)+(ROW()-218)*24,1))</f>
        <v>891.36160714000005</v>
      </c>
      <c r="Y237" s="57">
        <f>IF($A237="","",INDEX('СЭС АТС НЦЗ'!$D$39:$D$782,1+(Y$249-1)+(ROW()-218)*24,1))</f>
        <v>894.34125270000004</v>
      </c>
    </row>
    <row r="238" spans="1:25" x14ac:dyDescent="0.25">
      <c r="A238" s="41">
        <v>21</v>
      </c>
      <c r="B238" s="57">
        <f>IF($A238="","",INDEX('СЭС АТС НЦЗ'!$D$39:$D$782,1+(B$249-1)+(ROW()-218)*24,1))</f>
        <v>892.51585623999995</v>
      </c>
      <c r="C238" s="57">
        <f>IF($A238="","",INDEX('СЭС АТС НЦЗ'!$D$39:$D$782,1+(C$249-1)+(ROW()-218)*24,1))</f>
        <v>894.40528633999998</v>
      </c>
      <c r="D238" s="57">
        <f>IF($A238="","",INDEX('СЭС АТС НЦЗ'!$D$39:$D$782,1+(D$249-1)+(ROW()-218)*24,1))</f>
        <v>894.44933920999995</v>
      </c>
      <c r="E238" s="57">
        <f>IF($A238="","",INDEX('СЭС АТС НЦЗ'!$D$39:$D$782,1+(E$249-1)+(ROW()-218)*24,1))</f>
        <v>893.62030904999995</v>
      </c>
      <c r="F238" s="57">
        <f>IF($A238="","",INDEX('СЭС АТС НЦЗ'!$D$39:$D$782,1+(F$249-1)+(ROW()-218)*24,1))</f>
        <v>890.58426966000002</v>
      </c>
      <c r="G238" s="57">
        <f>IF($A238="","",INDEX('СЭС АТС НЦЗ'!$D$39:$D$782,1+(G$249-1)+(ROW()-218)*24,1))</f>
        <v>888.55203619999997</v>
      </c>
      <c r="H238" s="57">
        <f>IF($A238="","",INDEX('СЭС АТС НЦЗ'!$D$39:$D$782,1+(H$249-1)+(ROW()-218)*24,1))</f>
        <v>889.31034482999996</v>
      </c>
      <c r="I238" s="57">
        <f>IF($A238="","",INDEX('СЭС АТС НЦЗ'!$D$39:$D$782,1+(I$249-1)+(ROW()-218)*24,1))</f>
        <v>1042.65734266</v>
      </c>
      <c r="J238" s="57">
        <f>IF($A238="","",INDEX('СЭС АТС НЦЗ'!$D$39:$D$782,1+(J$249-1)+(ROW()-218)*24,1))</f>
        <v>1036.49122807</v>
      </c>
      <c r="K238" s="57">
        <f>IF($A238="","",INDEX('СЭС АТС НЦЗ'!$D$39:$D$782,1+(K$249-1)+(ROW()-218)*24,1))</f>
        <v>1045.17495396</v>
      </c>
      <c r="L238" s="57">
        <f>IF($A238="","",INDEX('СЭС АТС НЦЗ'!$D$39:$D$782,1+(L$249-1)+(ROW()-218)*24,1))</f>
        <v>1037.68807339</v>
      </c>
      <c r="M238" s="57">
        <f>IF($A238="","",INDEX('СЭС АТС НЦЗ'!$D$39:$D$782,1+(M$249-1)+(ROW()-218)*24,1))</f>
        <v>1041.05660377</v>
      </c>
      <c r="N238" s="57">
        <f>IF($A238="","",INDEX('СЭС АТС НЦЗ'!$D$39:$D$782,1+(N$249-1)+(ROW()-218)*24,1))</f>
        <v>1047.9545454500001</v>
      </c>
      <c r="O238" s="57">
        <f>IF($A238="","",INDEX('СЭС АТС НЦЗ'!$D$39:$D$782,1+(O$249-1)+(ROW()-218)*24,1))</f>
        <v>1052.59493671</v>
      </c>
      <c r="P238" s="57">
        <f>IF($A238="","",INDEX('СЭС АТС НЦЗ'!$D$39:$D$782,1+(P$249-1)+(ROW()-218)*24,1))</f>
        <v>1050.9716599200001</v>
      </c>
      <c r="Q238" s="57">
        <f>IF($A238="","",INDEX('СЭС АТС НЦЗ'!$D$39:$D$782,1+(Q$249-1)+(ROW()-218)*24,1))</f>
        <v>1052.4746450299999</v>
      </c>
      <c r="R238" s="57">
        <f>IF($A238="","",INDEX('СЭС АТС НЦЗ'!$D$39:$D$782,1+(R$249-1)+(ROW()-218)*24,1))</f>
        <v>1056.5714285700001</v>
      </c>
      <c r="S238" s="57">
        <f>IF($A238="","",INDEX('СЭС АТС НЦЗ'!$D$39:$D$782,1+(S$249-1)+(ROW()-218)*24,1))</f>
        <v>1058.08333333</v>
      </c>
      <c r="T238" s="57">
        <f>IF($A238="","",INDEX('СЭС АТС НЦЗ'!$D$39:$D$782,1+(T$249-1)+(ROW()-218)*24,1))</f>
        <v>1054.9781659400001</v>
      </c>
      <c r="U238" s="57">
        <f>IF($A238="","",INDEX('СЭС АТС НЦЗ'!$D$39:$D$782,1+(U$249-1)+(ROW()-218)*24,1))</f>
        <v>1053.1868131900001</v>
      </c>
      <c r="V238" s="57">
        <f>IF($A238="","",INDEX('СЭС АТС НЦЗ'!$D$39:$D$782,1+(V$249-1)+(ROW()-218)*24,1))</f>
        <v>1060.6430155200001</v>
      </c>
      <c r="W238" s="57">
        <f>IF($A238="","",INDEX('СЭС АТС НЦЗ'!$D$39:$D$782,1+(W$249-1)+(ROW()-218)*24,1))</f>
        <v>1057.0142180099999</v>
      </c>
      <c r="X238" s="57">
        <f>IF($A238="","",INDEX('СЭС АТС НЦЗ'!$D$39:$D$782,1+(X$249-1)+(ROW()-218)*24,1))</f>
        <v>1398.07359307</v>
      </c>
      <c r="Y238" s="57">
        <f>IF($A238="","",INDEX('СЭС АТС НЦЗ'!$D$39:$D$782,1+(Y$249-1)+(ROW()-218)*24,1))</f>
        <v>1063.8622129400001</v>
      </c>
    </row>
    <row r="239" spans="1:25" x14ac:dyDescent="0.25">
      <c r="A239" s="41">
        <v>22</v>
      </c>
      <c r="B239" s="57">
        <f>IF($A239="","",INDEX('СЭС АТС НЦЗ'!$D$39:$D$782,1+(B$249-1)+(ROW()-218)*24,1))</f>
        <v>1059.5491803299999</v>
      </c>
      <c r="C239" s="57">
        <f>IF($A239="","",INDEX('СЭС АТС НЦЗ'!$D$39:$D$782,1+(C$249-1)+(ROW()-218)*24,1))</f>
        <v>1062</v>
      </c>
      <c r="D239" s="57">
        <f>IF($A239="","",INDEX('СЭС АТС НЦЗ'!$D$39:$D$782,1+(D$249-1)+(ROW()-218)*24,1))</f>
        <v>1058.5249457699999</v>
      </c>
      <c r="E239" s="57">
        <f>IF($A239="","",INDEX('СЭС АТС НЦЗ'!$D$39:$D$782,1+(E$249-1)+(ROW()-218)*24,1))</f>
        <v>1056.64502165</v>
      </c>
      <c r="F239" s="57">
        <f>IF($A239="","",INDEX('СЭС АТС НЦЗ'!$D$39:$D$782,1+(F$249-1)+(ROW()-218)*24,1))</f>
        <v>1056.1505376299999</v>
      </c>
      <c r="G239" s="57">
        <f>IF($A239="","",INDEX('СЭС АТС НЦЗ'!$D$39:$D$782,1+(G$249-1)+(ROW()-218)*24,1))</f>
        <v>1052.52173913</v>
      </c>
      <c r="H239" s="57">
        <f>IF($A239="","",INDEX('СЭС АТС НЦЗ'!$D$39:$D$782,1+(H$249-1)+(ROW()-218)*24,1))</f>
        <v>1051.7088607600001</v>
      </c>
      <c r="I239" s="57">
        <f>IF($A239="","",INDEX('СЭС АТС НЦЗ'!$D$39:$D$782,1+(I$249-1)+(ROW()-218)*24,1))</f>
        <v>767.53164557000002</v>
      </c>
      <c r="J239" s="57">
        <f>IF($A239="","",INDEX('СЭС АТС НЦЗ'!$D$39:$D$782,1+(J$249-1)+(ROW()-218)*24,1))</f>
        <v>766.97033897999995</v>
      </c>
      <c r="K239" s="57">
        <f>IF($A239="","",INDEX('СЭС АТС НЦЗ'!$D$39:$D$782,1+(K$249-1)+(ROW()-218)*24,1))</f>
        <v>769.60072594999997</v>
      </c>
      <c r="L239" s="57">
        <f>IF($A239="","",INDEX('СЭС АТС НЦЗ'!$D$39:$D$782,1+(L$249-1)+(ROW()-218)*24,1))</f>
        <v>770.69518717000005</v>
      </c>
      <c r="M239" s="57">
        <f>IF($A239="","",INDEX('СЭС АТС НЦЗ'!$D$39:$D$782,1+(M$249-1)+(ROW()-218)*24,1))</f>
        <v>772.82568806999996</v>
      </c>
      <c r="N239" s="57">
        <f>IF($A239="","",INDEX('СЭС АТС НЦЗ'!$D$39:$D$782,1+(N$249-1)+(ROW()-218)*24,1))</f>
        <v>773.11619717999997</v>
      </c>
      <c r="O239" s="57">
        <f>IF($A239="","",INDEX('СЭС АТС НЦЗ'!$D$39:$D$782,1+(O$249-1)+(ROW()-218)*24,1))</f>
        <v>772.60536397999999</v>
      </c>
      <c r="P239" s="57">
        <f>IF($A239="","",INDEX('СЭС АТС НЦЗ'!$D$39:$D$782,1+(P$249-1)+(ROW()-218)*24,1))</f>
        <v>766.16104869000003</v>
      </c>
      <c r="Q239" s="57">
        <f>IF($A239="","",INDEX('СЭС АТС НЦЗ'!$D$39:$D$782,1+(Q$249-1)+(ROW()-218)*24,1))</f>
        <v>769.77099237000004</v>
      </c>
      <c r="R239" s="57">
        <f>IF($A239="","",INDEX('СЭС АТС НЦЗ'!$D$39:$D$782,1+(R$249-1)+(ROW()-218)*24,1))</f>
        <v>773.12</v>
      </c>
      <c r="S239" s="57">
        <f>IF($A239="","",INDEX('СЭС АТС НЦЗ'!$D$39:$D$782,1+(S$249-1)+(ROW()-218)*24,1))</f>
        <v>772.34343434000004</v>
      </c>
      <c r="T239" s="57">
        <f>IF($A239="","",INDEX('СЭС АТС НЦЗ'!$D$39:$D$782,1+(T$249-1)+(ROW()-218)*24,1))</f>
        <v>772.46938776000002</v>
      </c>
      <c r="U239" s="57">
        <f>IF($A239="","",INDEX('СЭС АТС НЦЗ'!$D$39:$D$782,1+(U$249-1)+(ROW()-218)*24,1))</f>
        <v>769.80972515999997</v>
      </c>
      <c r="V239" s="57">
        <f>IF($A239="","",INDEX('СЭС АТС НЦЗ'!$D$39:$D$782,1+(V$249-1)+(ROW()-218)*24,1))</f>
        <v>770.10845987000005</v>
      </c>
      <c r="W239" s="57">
        <f>IF($A239="","",INDEX('СЭС АТС НЦЗ'!$D$39:$D$782,1+(W$249-1)+(ROW()-218)*24,1))</f>
        <v>773.14479638</v>
      </c>
      <c r="X239" s="57">
        <f>IF($A239="","",INDEX('СЭС АТС НЦЗ'!$D$39:$D$782,1+(X$249-1)+(ROW()-218)*24,1))</f>
        <v>774.34322034000002</v>
      </c>
      <c r="Y239" s="57">
        <f>IF($A239="","",INDEX('СЭС АТС НЦЗ'!$D$39:$D$782,1+(Y$249-1)+(ROW()-218)*24,1))</f>
        <v>771.21399177000001</v>
      </c>
    </row>
    <row r="240" spans="1:25" x14ac:dyDescent="0.25">
      <c r="A240" s="41">
        <v>23</v>
      </c>
      <c r="B240" s="57">
        <f>IF($A240="","",INDEX('СЭС АТС НЦЗ'!$D$39:$D$782,1+(B$249-1)+(ROW()-218)*24,1))</f>
        <v>767.86469345</v>
      </c>
      <c r="C240" s="57">
        <f>IF($A240="","",INDEX('СЭС АТС НЦЗ'!$D$39:$D$782,1+(C$249-1)+(ROW()-218)*24,1))</f>
        <v>761.46017699000004</v>
      </c>
      <c r="D240" s="57">
        <f>IF($A240="","",INDEX('СЭС АТС НЦЗ'!$D$39:$D$782,1+(D$249-1)+(ROW()-218)*24,1))</f>
        <v>757.08520179000004</v>
      </c>
      <c r="E240" s="57">
        <f>IF($A240="","",INDEX('СЭС АТС НЦЗ'!$D$39:$D$782,1+(E$249-1)+(ROW()-218)*24,1))</f>
        <v>757.55656108999995</v>
      </c>
      <c r="F240" s="57">
        <f>IF($A240="","",INDEX('СЭС АТС НЦЗ'!$D$39:$D$782,1+(F$249-1)+(ROW()-218)*24,1))</f>
        <v>762.99086757999999</v>
      </c>
      <c r="G240" s="57">
        <f>IF($A240="","",INDEX('СЭС АТС НЦЗ'!$D$39:$D$782,1+(G$249-1)+(ROW()-218)*24,1))</f>
        <v>761.98630136999998</v>
      </c>
      <c r="H240" s="57">
        <f>IF($A240="","",INDEX('СЭС АТС НЦЗ'!$D$39:$D$782,1+(H$249-1)+(ROW()-218)*24,1))</f>
        <v>762.50539957000001</v>
      </c>
      <c r="I240" s="57">
        <f>IF($A240="","",INDEX('СЭС АТС НЦЗ'!$D$39:$D$782,1+(I$249-1)+(ROW()-218)*24,1))</f>
        <v>800.66985646000001</v>
      </c>
      <c r="J240" s="57">
        <f>IF($A240="","",INDEX('СЭС АТС НЦЗ'!$D$39:$D$782,1+(J$249-1)+(ROW()-218)*24,1))</f>
        <v>800.13333333000003</v>
      </c>
      <c r="K240" s="57">
        <f>IF($A240="","",INDEX('СЭС АТС НЦЗ'!$D$39:$D$782,1+(K$249-1)+(ROW()-218)*24,1))</f>
        <v>802.24489796</v>
      </c>
      <c r="L240" s="57">
        <f>IF($A240="","",INDEX('СЭС АТС НЦЗ'!$D$39:$D$782,1+(L$249-1)+(ROW()-218)*24,1))</f>
        <v>803.53046595000001</v>
      </c>
      <c r="M240" s="57">
        <f>IF($A240="","",INDEX('СЭС АТС НЦЗ'!$D$39:$D$782,1+(M$249-1)+(ROW()-218)*24,1))</f>
        <v>803.19926873999998</v>
      </c>
      <c r="N240" s="57">
        <f>IF($A240="","",INDEX('СЭС АТС НЦЗ'!$D$39:$D$782,1+(N$249-1)+(ROW()-218)*24,1))</f>
        <v>800.29795158000002</v>
      </c>
      <c r="O240" s="57">
        <f>IF($A240="","",INDEX('СЭС АТС НЦЗ'!$D$39:$D$782,1+(O$249-1)+(ROW()-218)*24,1))</f>
        <v>803.62683437999999</v>
      </c>
      <c r="P240" s="57">
        <f>IF($A240="","",INDEX('СЭС АТС НЦЗ'!$D$39:$D$782,1+(P$249-1)+(ROW()-218)*24,1))</f>
        <v>809.41787941999996</v>
      </c>
      <c r="Q240" s="57">
        <f>IF($A240="","",INDEX('СЭС АТС НЦЗ'!$D$39:$D$782,1+(Q$249-1)+(ROW()-218)*24,1))</f>
        <v>811.38655461999997</v>
      </c>
      <c r="R240" s="57">
        <f>IF($A240="","",INDEX('СЭС АТС НЦЗ'!$D$39:$D$782,1+(R$249-1)+(ROW()-218)*24,1))</f>
        <v>809.91561180999997</v>
      </c>
      <c r="S240" s="57">
        <f>IF($A240="","",INDEX('СЭС АТС НЦЗ'!$D$39:$D$782,1+(S$249-1)+(ROW()-218)*24,1))</f>
        <v>810.02237135999997</v>
      </c>
      <c r="T240" s="57">
        <f>IF($A240="","",INDEX('СЭС АТС НЦЗ'!$D$39:$D$782,1+(T$249-1)+(ROW()-218)*24,1))</f>
        <v>810.82608696</v>
      </c>
      <c r="U240" s="57">
        <f>IF($A240="","",INDEX('СЭС АТС НЦЗ'!$D$39:$D$782,1+(U$249-1)+(ROW()-218)*24,1))</f>
        <v>809.63752665000004</v>
      </c>
      <c r="V240" s="57">
        <f>IF($A240="","",INDEX('СЭС АТС НЦЗ'!$D$39:$D$782,1+(V$249-1)+(ROW()-218)*24,1))</f>
        <v>809.60526316000005</v>
      </c>
      <c r="W240" s="57">
        <f>IF($A240="","",INDEX('СЭС АТС НЦЗ'!$D$39:$D$782,1+(W$249-1)+(ROW()-218)*24,1))</f>
        <v>814.33189655000001</v>
      </c>
      <c r="X240" s="57">
        <f>IF($A240="","",INDEX('СЭС АТС НЦЗ'!$D$39:$D$782,1+(X$249-1)+(ROW()-218)*24,1))</f>
        <v>816.54223968999997</v>
      </c>
      <c r="Y240" s="57">
        <f>IF($A240="","",INDEX('СЭС АТС НЦЗ'!$D$39:$D$782,1+(Y$249-1)+(ROW()-218)*24,1))</f>
        <v>873.51888668000004</v>
      </c>
    </row>
    <row r="241" spans="1:25" x14ac:dyDescent="0.25">
      <c r="A241" s="41">
        <v>24</v>
      </c>
      <c r="B241" s="57">
        <f>IF($A241="","",INDEX('СЭС АТС НЦЗ'!$D$39:$D$782,1+(B$249-1)+(ROW()-218)*24,1))</f>
        <v>824.67775468000002</v>
      </c>
      <c r="C241" s="57">
        <f>IF($A241="","",INDEX('СЭС АТС НЦЗ'!$D$39:$D$782,1+(C$249-1)+(ROW()-218)*24,1))</f>
        <v>817.06896552000001</v>
      </c>
      <c r="D241" s="57">
        <f>IF($A241="","",INDEX('СЭС АТС НЦЗ'!$D$39:$D$782,1+(D$249-1)+(ROW()-218)*24,1))</f>
        <v>807.27074235999999</v>
      </c>
      <c r="E241" s="57">
        <f>IF($A241="","",INDEX('СЭС АТС НЦЗ'!$D$39:$D$782,1+(E$249-1)+(ROW()-218)*24,1))</f>
        <v>808.97603486000003</v>
      </c>
      <c r="F241" s="57">
        <f>IF($A241="","",INDEX('СЭС АТС НЦЗ'!$D$39:$D$782,1+(F$249-1)+(ROW()-218)*24,1))</f>
        <v>807.82417582000005</v>
      </c>
      <c r="G241" s="57">
        <f>IF($A241="","",INDEX('СЭС АТС НЦЗ'!$D$39:$D$782,1+(G$249-1)+(ROW()-218)*24,1))</f>
        <v>806.56319289999999</v>
      </c>
      <c r="H241" s="57">
        <f>IF($A241="","",INDEX('СЭС АТС НЦЗ'!$D$39:$D$782,1+(H$249-1)+(ROW()-218)*24,1))</f>
        <v>806.26326963999998</v>
      </c>
      <c r="I241" s="57">
        <f>IF($A241="","",INDEX('СЭС АТС НЦЗ'!$D$39:$D$782,1+(I$249-1)+(ROW()-218)*24,1))</f>
        <v>941.26609441999994</v>
      </c>
      <c r="J241" s="57">
        <f>IF($A241="","",INDEX('СЭС АТС НЦЗ'!$D$39:$D$782,1+(J$249-1)+(ROW()-218)*24,1))</f>
        <v>936.20469083</v>
      </c>
      <c r="K241" s="57">
        <f>IF($A241="","",INDEX('СЭС АТС НЦЗ'!$D$39:$D$782,1+(K$249-1)+(ROW()-218)*24,1))</f>
        <v>942.79569891999995</v>
      </c>
      <c r="L241" s="57">
        <f>IF($A241="","",INDEX('СЭС АТС НЦЗ'!$D$39:$D$782,1+(L$249-1)+(ROW()-218)*24,1))</f>
        <v>951.85441940999999</v>
      </c>
      <c r="M241" s="57">
        <f>IF($A241="","",INDEX('СЭС АТС НЦЗ'!$D$39:$D$782,1+(M$249-1)+(ROW()-218)*24,1))</f>
        <v>957.01067616</v>
      </c>
      <c r="N241" s="57">
        <f>IF($A241="","",INDEX('СЭС АТС НЦЗ'!$D$39:$D$782,1+(N$249-1)+(ROW()-218)*24,1))</f>
        <v>959.42608696000002</v>
      </c>
      <c r="O241" s="57">
        <f>IF($A241="","",INDEX('СЭС АТС НЦЗ'!$D$39:$D$782,1+(O$249-1)+(ROW()-218)*24,1))</f>
        <v>955.34971644999996</v>
      </c>
      <c r="P241" s="57">
        <f>IF($A241="","",INDEX('СЭС АТС НЦЗ'!$D$39:$D$782,1+(P$249-1)+(ROW()-218)*24,1))</f>
        <v>951.73752310999998</v>
      </c>
      <c r="Q241" s="57">
        <f>IF($A241="","",INDEX('СЭС АТС НЦЗ'!$D$39:$D$782,1+(Q$249-1)+(ROW()-218)*24,1))</f>
        <v>958.99253730999999</v>
      </c>
      <c r="R241" s="57">
        <f>IF($A241="","",INDEX('СЭС АТС НЦЗ'!$D$39:$D$782,1+(R$249-1)+(ROW()-218)*24,1))</f>
        <v>961.6015625</v>
      </c>
      <c r="S241" s="57">
        <f>IF($A241="","",INDEX('СЭС АТС НЦЗ'!$D$39:$D$782,1+(S$249-1)+(ROW()-218)*24,1))</f>
        <v>956.67984190000004</v>
      </c>
      <c r="T241" s="57">
        <f>IF($A241="","",INDEX('СЭС АТС НЦЗ'!$D$39:$D$782,1+(T$249-1)+(ROW()-218)*24,1))</f>
        <v>956.95219124000005</v>
      </c>
      <c r="U241" s="57">
        <f>IF($A241="","",INDEX('СЭС АТС НЦЗ'!$D$39:$D$782,1+(U$249-1)+(ROW()-218)*24,1))</f>
        <v>953.3814433</v>
      </c>
      <c r="V241" s="57">
        <f>IF($A241="","",INDEX('СЭС АТС НЦЗ'!$D$39:$D$782,1+(V$249-1)+(ROW()-218)*24,1))</f>
        <v>953.72093023000002</v>
      </c>
      <c r="W241" s="57">
        <f>IF($A241="","",INDEX('СЭС АТС НЦЗ'!$D$39:$D$782,1+(W$249-1)+(ROW()-218)*24,1))</f>
        <v>960.88105727000004</v>
      </c>
      <c r="X241" s="57">
        <f>IF($A241="","",INDEX('СЭС АТС НЦЗ'!$D$39:$D$782,1+(X$249-1)+(ROW()-218)*24,1))</f>
        <v>987.95876289</v>
      </c>
      <c r="Y241" s="57">
        <f>IF($A241="","",INDEX('СЭС АТС НЦЗ'!$D$39:$D$782,1+(Y$249-1)+(ROW()-218)*24,1))</f>
        <v>965.67951317999996</v>
      </c>
    </row>
    <row r="242" spans="1:25" x14ac:dyDescent="0.25">
      <c r="A242" s="41">
        <v>25</v>
      </c>
      <c r="B242" s="57">
        <f>IF($A242="","",INDEX('СЭС АТС НЦЗ'!$D$39:$D$782,1+(B$249-1)+(ROW()-218)*24,1))</f>
        <v>966.38429752000002</v>
      </c>
      <c r="C242" s="57">
        <f>IF($A242="","",INDEX('СЭС АТС НЦЗ'!$D$39:$D$782,1+(C$249-1)+(ROW()-218)*24,1))</f>
        <v>955.04329003999999</v>
      </c>
      <c r="D242" s="57">
        <f>IF($A242="","",INDEX('СЭС АТС НЦЗ'!$D$39:$D$782,1+(D$249-1)+(ROW()-218)*24,1))</f>
        <v>949.25438596000004</v>
      </c>
      <c r="E242" s="57">
        <f>IF($A242="","",INDEX('СЭС АТС НЦЗ'!$D$39:$D$782,1+(E$249-1)+(ROW()-218)*24,1))</f>
        <v>950.59734513000001</v>
      </c>
      <c r="F242" s="57">
        <f>IF($A242="","",INDEX('СЭС АТС НЦЗ'!$D$39:$D$782,1+(F$249-1)+(ROW()-218)*24,1))</f>
        <v>945.96026489999997</v>
      </c>
      <c r="G242" s="57">
        <f>IF($A242="","",INDEX('СЭС АТС НЦЗ'!$D$39:$D$782,1+(G$249-1)+(ROW()-218)*24,1))</f>
        <v>943.54120266999996</v>
      </c>
      <c r="H242" s="57">
        <f>IF($A242="","",INDEX('СЭС АТС НЦЗ'!$D$39:$D$782,1+(H$249-1)+(ROW()-218)*24,1))</f>
        <v>945.23504274000004</v>
      </c>
      <c r="I242" s="57">
        <f>IF($A242="","",INDEX('СЭС АТС НЦЗ'!$D$39:$D$782,1+(I$249-1)+(ROW()-218)*24,1))</f>
        <v>977.09016393000002</v>
      </c>
      <c r="J242" s="57">
        <f>IF($A242="","",INDEX('СЭС АТС НЦЗ'!$D$39:$D$782,1+(J$249-1)+(ROW()-218)*24,1))</f>
        <v>975.06122448999997</v>
      </c>
      <c r="K242" s="57">
        <f>IF($A242="","",INDEX('СЭС АТС НЦЗ'!$D$39:$D$782,1+(K$249-1)+(ROW()-218)*24,1))</f>
        <v>980.45774647999997</v>
      </c>
      <c r="L242" s="57">
        <f>IF($A242="","",INDEX('СЭС АТС НЦЗ'!$D$39:$D$782,1+(L$249-1)+(ROW()-218)*24,1))</f>
        <v>983.08702790999996</v>
      </c>
      <c r="M242" s="57">
        <f>IF($A242="","",INDEX('СЭС АТС НЦЗ'!$D$39:$D$782,1+(M$249-1)+(ROW()-218)*24,1))</f>
        <v>982.34265733999996</v>
      </c>
      <c r="N242" s="57">
        <f>IF($A242="","",INDEX('СЭС АТС НЦЗ'!$D$39:$D$782,1+(N$249-1)+(ROW()-218)*24,1))</f>
        <v>983.47442680999995</v>
      </c>
      <c r="O242" s="57">
        <f>IF($A242="","",INDEX('СЭС АТС НЦЗ'!$D$39:$D$782,1+(O$249-1)+(ROW()-218)*24,1))</f>
        <v>987.24528301999999</v>
      </c>
      <c r="P242" s="57">
        <f>IF($A242="","",INDEX('СЭС АТС НЦЗ'!$D$39:$D$782,1+(P$249-1)+(ROW()-218)*24,1))</f>
        <v>987.17850288</v>
      </c>
      <c r="Q242" s="57">
        <f>IF($A242="","",INDEX('СЭС АТС НЦЗ'!$D$39:$D$782,1+(Q$249-1)+(ROW()-218)*24,1))</f>
        <v>986.82926828999996</v>
      </c>
      <c r="R242" s="57">
        <f>IF($A242="","",INDEX('СЭС АТС НЦЗ'!$D$39:$D$782,1+(R$249-1)+(ROW()-218)*24,1))</f>
        <v>987.77777777999995</v>
      </c>
      <c r="S242" s="57">
        <f>IF($A242="","",INDEX('СЭС АТС НЦЗ'!$D$39:$D$782,1+(S$249-1)+(ROW()-218)*24,1))</f>
        <v>984.42386830999999</v>
      </c>
      <c r="T242" s="57">
        <f>IF($A242="","",INDEX('СЭС АТС НЦЗ'!$D$39:$D$782,1+(T$249-1)+(ROW()-218)*24,1))</f>
        <v>983.09859155000004</v>
      </c>
      <c r="U242" s="57">
        <f>IF($A242="","",INDEX('СЭС АТС НЦЗ'!$D$39:$D$782,1+(U$249-1)+(ROW()-218)*24,1))</f>
        <v>978.67063492</v>
      </c>
      <c r="V242" s="57">
        <f>IF($A242="","",INDEX('СЭС АТС НЦЗ'!$D$39:$D$782,1+(V$249-1)+(ROW()-218)*24,1))</f>
        <v>981.43434343000001</v>
      </c>
      <c r="W242" s="57">
        <f>IF($A242="","",INDEX('СЭС АТС НЦЗ'!$D$39:$D$782,1+(W$249-1)+(ROW()-218)*24,1))</f>
        <v>987.02258727000003</v>
      </c>
      <c r="X242" s="57">
        <f>IF($A242="","",INDEX('СЭС АТС НЦЗ'!$D$39:$D$782,1+(X$249-1)+(ROW()-218)*24,1))</f>
        <v>1004.3359375</v>
      </c>
      <c r="Y242" s="57">
        <f>IF($A242="","",INDEX('СЭС АТС НЦЗ'!$D$39:$D$782,1+(Y$249-1)+(ROW()-218)*24,1))</f>
        <v>1000.62977099</v>
      </c>
    </row>
    <row r="243" spans="1:25" x14ac:dyDescent="0.25">
      <c r="A243" s="41">
        <v>26</v>
      </c>
      <c r="B243" s="57">
        <f>IF($A243="","",INDEX('СЭС АТС НЦЗ'!$D$39:$D$782,1+(B$249-1)+(ROW()-218)*24,1))</f>
        <v>994.61100568999996</v>
      </c>
      <c r="C243" s="57">
        <f>IF($A243="","",INDEX('СЭС АТС НЦЗ'!$D$39:$D$782,1+(C$249-1)+(ROW()-218)*24,1))</f>
        <v>981.39763779999998</v>
      </c>
      <c r="D243" s="57">
        <f>IF($A243="","",INDEX('СЭС АТС НЦЗ'!$D$39:$D$782,1+(D$249-1)+(ROW()-218)*24,1))</f>
        <v>981.79226069000003</v>
      </c>
      <c r="E243" s="57">
        <f>IF($A243="","",INDEX('СЭС АТС НЦЗ'!$D$39:$D$782,1+(E$249-1)+(ROW()-218)*24,1))</f>
        <v>982.47443763000001</v>
      </c>
      <c r="F243" s="57">
        <f>IF($A243="","",INDEX('СЭС АТС НЦЗ'!$D$39:$D$782,1+(F$249-1)+(ROW()-218)*24,1))</f>
        <v>984.03688524999995</v>
      </c>
      <c r="G243" s="57">
        <f>IF($A243="","",INDEX('СЭС АТС НЦЗ'!$D$39:$D$782,1+(G$249-1)+(ROW()-218)*24,1))</f>
        <v>980.76604554999994</v>
      </c>
      <c r="H243" s="57">
        <f>IF($A243="","",INDEX('СЭС АТС НЦЗ'!$D$39:$D$782,1+(H$249-1)+(ROW()-218)*24,1))</f>
        <v>983.34685597999999</v>
      </c>
      <c r="I243" s="57">
        <f>IF($A243="","",INDEX('СЭС АТС НЦЗ'!$D$39:$D$782,1+(I$249-1)+(ROW()-218)*24,1))</f>
        <v>984.48123620000001</v>
      </c>
      <c r="J243" s="57">
        <f>IF($A243="","",INDEX('СЭС АТС НЦЗ'!$D$39:$D$782,1+(J$249-1)+(ROW()-218)*24,1))</f>
        <v>982.97297297</v>
      </c>
      <c r="K243" s="57">
        <f>IF($A243="","",INDEX('СЭС АТС НЦЗ'!$D$39:$D$782,1+(K$249-1)+(ROW()-218)*24,1))</f>
        <v>986.64298400999996</v>
      </c>
      <c r="L243" s="57">
        <f>IF($A243="","",INDEX('СЭС АТС НЦЗ'!$D$39:$D$782,1+(L$249-1)+(ROW()-218)*24,1))</f>
        <v>991.75409835999994</v>
      </c>
      <c r="M243" s="57">
        <f>IF($A243="","",INDEX('СЭС АТС НЦЗ'!$D$39:$D$782,1+(M$249-1)+(ROW()-218)*24,1))</f>
        <v>995.44658493999998</v>
      </c>
      <c r="N243" s="57">
        <f>IF($A243="","",INDEX('СЭС АТС НЦЗ'!$D$39:$D$782,1+(N$249-1)+(ROW()-218)*24,1))</f>
        <v>1002.24778761</v>
      </c>
      <c r="O243" s="57">
        <f>IF($A243="","",INDEX('СЭС АТС НЦЗ'!$D$39:$D$782,1+(O$249-1)+(ROW()-218)*24,1))</f>
        <v>1003.03675048</v>
      </c>
      <c r="P243" s="57">
        <f>IF($A243="","",INDEX('СЭС АТС НЦЗ'!$D$39:$D$782,1+(P$249-1)+(ROW()-218)*24,1))</f>
        <v>998.50467289999995</v>
      </c>
      <c r="Q243" s="57">
        <f>IF($A243="","",INDEX('СЭС АТС НЦЗ'!$D$39:$D$782,1+(Q$249-1)+(ROW()-218)*24,1))</f>
        <v>1001.84557439</v>
      </c>
      <c r="R243" s="57">
        <f>IF($A243="","",INDEX('СЭС АТС НЦЗ'!$D$39:$D$782,1+(R$249-1)+(ROW()-218)*24,1))</f>
        <v>1005.7684630700001</v>
      </c>
      <c r="S243" s="57">
        <f>IF($A243="","",INDEX('СЭС АТС НЦЗ'!$D$39:$D$782,1+(S$249-1)+(ROW()-218)*24,1))</f>
        <v>1022.5625</v>
      </c>
      <c r="T243" s="57">
        <f>IF($A243="","",INDEX('СЭС АТС НЦЗ'!$D$39:$D$782,1+(T$249-1)+(ROW()-218)*24,1))</f>
        <v>1003.81930185</v>
      </c>
      <c r="U243" s="57">
        <f>IF($A243="","",INDEX('СЭС АТС НЦЗ'!$D$39:$D$782,1+(U$249-1)+(ROW()-218)*24,1))</f>
        <v>999.64876032999996</v>
      </c>
      <c r="V243" s="57">
        <f>IF($A243="","",INDEX('СЭС АТС НЦЗ'!$D$39:$D$782,1+(V$249-1)+(ROW()-218)*24,1))</f>
        <v>997.79193206000002</v>
      </c>
      <c r="W243" s="57">
        <f>IF($A243="","",INDEX('СЭС АТС НЦЗ'!$D$39:$D$782,1+(W$249-1)+(ROW()-218)*24,1))</f>
        <v>1005.67849687</v>
      </c>
      <c r="X243" s="57">
        <f>IF($A243="","",INDEX('СЭС АТС НЦЗ'!$D$39:$D$782,1+(X$249-1)+(ROW()-218)*24,1))</f>
        <v>1013.26295585</v>
      </c>
      <c r="Y243" s="57">
        <f>IF($A243="","",INDEX('СЭС АТС НЦЗ'!$D$39:$D$782,1+(Y$249-1)+(ROW()-218)*24,1))</f>
        <v>1010.69364162</v>
      </c>
    </row>
    <row r="244" spans="1:25" x14ac:dyDescent="0.25">
      <c r="A244" s="41">
        <v>27</v>
      </c>
      <c r="B244" s="57">
        <f>IF($A244="","",INDEX('СЭС АТС НЦЗ'!$D$39:$D$782,1+(B$249-1)+(ROW()-218)*24,1))</f>
        <v>1009.84444444</v>
      </c>
      <c r="C244" s="57">
        <f>IF($A244="","",INDEX('СЭС АТС НЦЗ'!$D$39:$D$782,1+(C$249-1)+(ROW()-218)*24,1))</f>
        <v>995.80796253000005</v>
      </c>
      <c r="D244" s="57">
        <f>IF($A244="","",INDEX('СЭС АТС НЦЗ'!$D$39:$D$782,1+(D$249-1)+(ROW()-218)*24,1))</f>
        <v>983.24644550000005</v>
      </c>
      <c r="E244" s="57">
        <f>IF($A244="","",INDEX('СЭС АТС НЦЗ'!$D$39:$D$782,1+(E$249-1)+(ROW()-218)*24,1))</f>
        <v>988.80281690000004</v>
      </c>
      <c r="F244" s="57">
        <f>IF($A244="","",INDEX('СЭС АТС НЦЗ'!$D$39:$D$782,1+(F$249-1)+(ROW()-218)*24,1))</f>
        <v>985.42857143000003</v>
      </c>
      <c r="G244" s="57">
        <f>IF($A244="","",INDEX('СЭС АТС НЦЗ'!$D$39:$D$782,1+(G$249-1)+(ROW()-218)*24,1))</f>
        <v>985.54761904999998</v>
      </c>
      <c r="H244" s="57">
        <f>IF($A244="","",INDEX('СЭС АТС НЦЗ'!$D$39:$D$782,1+(H$249-1)+(ROW()-218)*24,1))</f>
        <v>980.20594965999999</v>
      </c>
      <c r="I244" s="57">
        <f>IF($A244="","",INDEX('СЭС АТС НЦЗ'!$D$39:$D$782,1+(I$249-1)+(ROW()-218)*24,1))</f>
        <v>883.25526932000002</v>
      </c>
      <c r="J244" s="57">
        <f>IF($A244="","",INDEX('СЭС АТС НЦЗ'!$D$39:$D$782,1+(J$249-1)+(ROW()-218)*24,1))</f>
        <v>882.91111110999998</v>
      </c>
      <c r="K244" s="57">
        <f>IF($A244="","",INDEX('СЭС АТС НЦЗ'!$D$39:$D$782,1+(K$249-1)+(ROW()-218)*24,1))</f>
        <v>888.40148698999997</v>
      </c>
      <c r="L244" s="57">
        <f>IF($A244="","",INDEX('СЭС АТС НЦЗ'!$D$39:$D$782,1+(L$249-1)+(ROW()-218)*24,1))</f>
        <v>893.54838710000001</v>
      </c>
      <c r="M244" s="57">
        <f>IF($A244="","",INDEX('СЭС АТС НЦЗ'!$D$39:$D$782,1+(M$249-1)+(ROW()-218)*24,1))</f>
        <v>896.76524954000001</v>
      </c>
      <c r="N244" s="57">
        <f>IF($A244="","",INDEX('СЭС АТС НЦЗ'!$D$39:$D$782,1+(N$249-1)+(ROW()-218)*24,1))</f>
        <v>900.09578543999999</v>
      </c>
      <c r="O244" s="57">
        <f>IF($A244="","",INDEX('СЭС АТС НЦЗ'!$D$39:$D$782,1+(O$249-1)+(ROW()-218)*24,1))</f>
        <v>892.27571116000001</v>
      </c>
      <c r="P244" s="57">
        <f>IF($A244="","",INDEX('СЭС АТС НЦЗ'!$D$39:$D$782,1+(P$249-1)+(ROW()-218)*24,1))</f>
        <v>899.54935622000005</v>
      </c>
      <c r="Q244" s="57">
        <f>IF($A244="","",INDEX('СЭС АТС НЦЗ'!$D$39:$D$782,1+(Q$249-1)+(ROW()-218)*24,1))</f>
        <v>890.49891539999999</v>
      </c>
      <c r="R244" s="57">
        <f>IF($A244="","",INDEX('СЭС АТС НЦЗ'!$D$39:$D$782,1+(R$249-1)+(ROW()-218)*24,1))</f>
        <v>894.24568966000004</v>
      </c>
      <c r="S244" s="57">
        <f>IF($A244="","",INDEX('СЭС АТС НЦЗ'!$D$39:$D$782,1+(S$249-1)+(ROW()-218)*24,1))</f>
        <v>894.12698412999998</v>
      </c>
      <c r="T244" s="57">
        <f>IF($A244="","",INDEX('СЭС АТС НЦЗ'!$D$39:$D$782,1+(T$249-1)+(ROW()-218)*24,1))</f>
        <v>897.14922048999995</v>
      </c>
      <c r="U244" s="57">
        <f>IF($A244="","",INDEX('СЭС АТС НЦЗ'!$D$39:$D$782,1+(U$249-1)+(ROW()-218)*24,1))</f>
        <v>880.19607842999994</v>
      </c>
      <c r="V244" s="57">
        <f>IF($A244="","",INDEX('СЭС АТС НЦЗ'!$D$39:$D$782,1+(V$249-1)+(ROW()-218)*24,1))</f>
        <v>889.82062780000001</v>
      </c>
      <c r="W244" s="57">
        <f>IF($A244="","",INDEX('СЭС АТС НЦЗ'!$D$39:$D$782,1+(W$249-1)+(ROW()-218)*24,1))</f>
        <v>896.51416122000001</v>
      </c>
      <c r="X244" s="57">
        <f>IF($A244="","",INDEX('СЭС АТС НЦЗ'!$D$39:$D$782,1+(X$249-1)+(ROW()-218)*24,1))</f>
        <v>902.78557114</v>
      </c>
      <c r="Y244" s="57">
        <f>IF($A244="","",INDEX('СЭС АТС НЦЗ'!$D$39:$D$782,1+(Y$249-1)+(ROW()-218)*24,1))</f>
        <v>905.51724137999997</v>
      </c>
    </row>
    <row r="245" spans="1:25" x14ac:dyDescent="0.25">
      <c r="A245" s="41">
        <v>28</v>
      </c>
      <c r="B245" s="57">
        <f>IF($A245="","",INDEX('СЭС АТС НЦЗ'!$D$39:$D$782,1+(B$249-1)+(ROW()-218)*24,1))</f>
        <v>902.02127659999996</v>
      </c>
      <c r="C245" s="57">
        <f>IF($A245="","",INDEX('СЭС АТС НЦЗ'!$D$39:$D$782,1+(C$249-1)+(ROW()-218)*24,1))</f>
        <v>892.12860309999996</v>
      </c>
      <c r="D245" s="57">
        <f>IF($A245="","",INDEX('СЭС АТС НЦЗ'!$D$39:$D$782,1+(D$249-1)+(ROW()-218)*24,1))</f>
        <v>891.93478260999996</v>
      </c>
      <c r="E245" s="57">
        <f>IF($A245="","",INDEX('СЭС АТС НЦЗ'!$D$39:$D$782,1+(E$249-1)+(ROW()-218)*24,1))</f>
        <v>892.62365591000002</v>
      </c>
      <c r="F245" s="57">
        <f>IF($A245="","",INDEX('СЭС АТС НЦЗ'!$D$39:$D$782,1+(F$249-1)+(ROW()-218)*24,1))</f>
        <v>891.84713376000002</v>
      </c>
      <c r="G245" s="57">
        <f>IF($A245="","",INDEX('СЭС АТС НЦЗ'!$D$39:$D$782,1+(G$249-1)+(ROW()-218)*24,1))</f>
        <v>892.24839399999996</v>
      </c>
      <c r="H245" s="57">
        <f>IF($A245="","",INDEX('СЭС АТС НЦЗ'!$D$39:$D$782,1+(H$249-1)+(ROW()-218)*24,1))</f>
        <v>891.64529915000003</v>
      </c>
      <c r="I245" s="57">
        <f>IF($A245="","",INDEX('СЭС АТС НЦЗ'!$D$39:$D$782,1+(I$249-1)+(ROW()-218)*24,1))</f>
        <v>855.60538116999999</v>
      </c>
      <c r="J245" s="57">
        <f>IF($A245="","",INDEX('СЭС АТС НЦЗ'!$D$39:$D$782,1+(J$249-1)+(ROW()-218)*24,1))</f>
        <v>854.53947368000001</v>
      </c>
      <c r="K245" s="57">
        <f>IF($A245="","",INDEX('СЭС АТС НЦЗ'!$D$39:$D$782,1+(K$249-1)+(ROW()-218)*24,1))</f>
        <v>860.52044609999996</v>
      </c>
      <c r="L245" s="57">
        <f>IF($A245="","",INDEX('СЭС АТС НЦЗ'!$D$39:$D$782,1+(L$249-1)+(ROW()-218)*24,1))</f>
        <v>864.48789571999998</v>
      </c>
      <c r="M245" s="57">
        <f>IF($A245="","",INDEX('СЭС АТС НЦЗ'!$D$39:$D$782,1+(M$249-1)+(ROW()-218)*24,1))</f>
        <v>864.68330133999996</v>
      </c>
      <c r="N245" s="57">
        <f>IF($A245="","",INDEX('СЭС АТС НЦЗ'!$D$39:$D$782,1+(N$249-1)+(ROW()-218)*24,1))</f>
        <v>868.54838710000001</v>
      </c>
      <c r="O245" s="57">
        <f>IF($A245="","",INDEX('СЭС АТС НЦЗ'!$D$39:$D$782,1+(O$249-1)+(ROW()-218)*24,1))</f>
        <v>863.92111368999997</v>
      </c>
      <c r="P245" s="57">
        <f>IF($A245="","",INDEX('СЭС АТС НЦЗ'!$D$39:$D$782,1+(P$249-1)+(ROW()-218)*24,1))</f>
        <v>873.41825902000005</v>
      </c>
      <c r="Q245" s="57">
        <f>IF($A245="","",INDEX('СЭС АТС НЦЗ'!$D$39:$D$782,1+(Q$249-1)+(ROW()-218)*24,1))</f>
        <v>871.77874186999998</v>
      </c>
      <c r="R245" s="57">
        <f>IF($A245="","",INDEX('СЭС АТС НЦЗ'!$D$39:$D$782,1+(R$249-1)+(ROW()-218)*24,1))</f>
        <v>876.13995484999998</v>
      </c>
      <c r="S245" s="57">
        <f>IF($A245="","",INDEX('СЭС АТС НЦЗ'!$D$39:$D$782,1+(S$249-1)+(ROW()-218)*24,1))</f>
        <v>872.73137698000005</v>
      </c>
      <c r="T245" s="57">
        <f>IF($A245="","",INDEX('СЭС АТС НЦЗ'!$D$39:$D$782,1+(T$249-1)+(ROW()-218)*24,1))</f>
        <v>872.77777777999995</v>
      </c>
      <c r="U245" s="57">
        <f>IF($A245="","",INDEX('СЭС АТС НЦЗ'!$D$39:$D$782,1+(U$249-1)+(ROW()-218)*24,1))</f>
        <v>866.06334842000001</v>
      </c>
      <c r="V245" s="57">
        <f>IF($A245="","",INDEX('СЭС АТС НЦЗ'!$D$39:$D$782,1+(V$249-1)+(ROW()-218)*24,1))</f>
        <v>868.21759258999998</v>
      </c>
      <c r="W245" s="57">
        <f>IF($A245="","",INDEX('СЭС АТС НЦЗ'!$D$39:$D$782,1+(W$249-1)+(ROW()-218)*24,1))</f>
        <v>870.98876403999998</v>
      </c>
      <c r="X245" s="57">
        <f>IF($A245="","",INDEX('СЭС АТС НЦЗ'!$D$39:$D$782,1+(X$249-1)+(ROW()-218)*24,1))</f>
        <v>875.99198396999998</v>
      </c>
      <c r="Y245" s="57">
        <f>IF($A245="","",INDEX('СЭС АТС НЦЗ'!$D$39:$D$782,1+(Y$249-1)+(ROW()-218)*24,1))</f>
        <v>877.54385964999994</v>
      </c>
    </row>
    <row r="246" spans="1:25" x14ac:dyDescent="0.25">
      <c r="A246" s="41">
        <v>29</v>
      </c>
      <c r="B246" s="57">
        <f>IF($A246="","",INDEX('СЭС АТС НЦЗ'!$D$39:$D$782,1+(B$249-1)+(ROW()-218)*24,1))</f>
        <v>877.91075050999996</v>
      </c>
      <c r="C246" s="57">
        <f>IF($A246="","",INDEX('СЭС АТС НЦЗ'!$D$39:$D$782,1+(C$249-1)+(ROW()-218)*24,1))</f>
        <v>866.08137045000001</v>
      </c>
      <c r="D246" s="57">
        <f>IF($A246="","",INDEX('СЭС АТС НЦЗ'!$D$39:$D$782,1+(D$249-1)+(ROW()-218)*24,1))</f>
        <v>865.13978495000003</v>
      </c>
      <c r="E246" s="57">
        <f>IF($A246="","",INDEX('СЭС АТС НЦЗ'!$D$39:$D$782,1+(E$249-1)+(ROW()-218)*24,1))</f>
        <v>862.38709676999997</v>
      </c>
      <c r="F246" s="57">
        <f>IF($A246="","",INDEX('СЭС АТС НЦЗ'!$D$39:$D$782,1+(F$249-1)+(ROW()-218)*24,1))</f>
        <v>861.02783725999996</v>
      </c>
      <c r="G246" s="57">
        <f>IF($A246="","",INDEX('СЭС АТС НЦЗ'!$D$39:$D$782,1+(G$249-1)+(ROW()-218)*24,1))</f>
        <v>860.60085836999997</v>
      </c>
      <c r="H246" s="57">
        <f>IF($A246="","",INDEX('СЭС АТС НЦЗ'!$D$39:$D$782,1+(H$249-1)+(ROW()-218)*24,1))</f>
        <v>859.19753086000003</v>
      </c>
      <c r="I246" s="57">
        <f>IF($A246="","",INDEX('СЭС АТС НЦЗ'!$D$39:$D$782,1+(I$249-1)+(ROW()-218)*24,1))</f>
        <v>810.90712742999995</v>
      </c>
      <c r="J246" s="57">
        <f>IF($A246="","",INDEX('СЭС АТС НЦЗ'!$D$39:$D$782,1+(J$249-1)+(ROW()-218)*24,1))</f>
        <v>809.75806451999995</v>
      </c>
      <c r="K246" s="57">
        <f>IF($A246="","",INDEX('СЭС АТС НЦЗ'!$D$39:$D$782,1+(K$249-1)+(ROW()-218)*24,1))</f>
        <v>818.03418803</v>
      </c>
      <c r="L246" s="57">
        <f>IF($A246="","",INDEX('СЭС АТС НЦЗ'!$D$39:$D$782,1+(L$249-1)+(ROW()-218)*24,1))</f>
        <v>823.59797297</v>
      </c>
      <c r="M246" s="57">
        <f>IF($A246="","",INDEX('СЭС АТС НЦЗ'!$D$39:$D$782,1+(M$249-1)+(ROW()-218)*24,1))</f>
        <v>824.93805310000005</v>
      </c>
      <c r="N246" s="57">
        <f>IF($A246="","",INDEX('СЭС АТС НЦЗ'!$D$39:$D$782,1+(N$249-1)+(ROW()-218)*24,1))</f>
        <v>826.52329749</v>
      </c>
      <c r="O246" s="57">
        <f>IF($A246="","",INDEX('СЭС АТС НЦЗ'!$D$39:$D$782,1+(O$249-1)+(ROW()-218)*24,1))</f>
        <v>822.31660232000002</v>
      </c>
      <c r="P246" s="57">
        <f>IF($A246="","",INDEX('СЭС АТС НЦЗ'!$D$39:$D$782,1+(P$249-1)+(ROW()-218)*24,1))</f>
        <v>832.94227188000002</v>
      </c>
      <c r="Q246" s="57">
        <f>IF($A246="","",INDEX('СЭС АТС НЦЗ'!$D$39:$D$782,1+(Q$249-1)+(ROW()-218)*24,1))</f>
        <v>824.52690167000003</v>
      </c>
      <c r="R246" s="57">
        <f>IF($A246="","",INDEX('СЭС АТС НЦЗ'!$D$39:$D$782,1+(R$249-1)+(ROW()-218)*24,1))</f>
        <v>828.36190476000002</v>
      </c>
      <c r="S246" s="57">
        <f>IF($A246="","",INDEX('СЭС АТС НЦЗ'!$D$39:$D$782,1+(S$249-1)+(ROW()-218)*24,1))</f>
        <v>825.66</v>
      </c>
      <c r="T246" s="57">
        <f>IF($A246="","",INDEX('СЭС АТС НЦЗ'!$D$39:$D$782,1+(T$249-1)+(ROW()-218)*24,1))</f>
        <v>825.15873016</v>
      </c>
      <c r="U246" s="57">
        <f>IF($A246="","",INDEX('СЭС АТС НЦЗ'!$D$39:$D$782,1+(U$249-1)+(ROW()-218)*24,1))</f>
        <v>817.02169624999999</v>
      </c>
      <c r="V246" s="57">
        <f>IF($A246="","",INDEX('СЭС АТС НЦЗ'!$D$39:$D$782,1+(V$249-1)+(ROW()-218)*24,1))</f>
        <v>816.08080808</v>
      </c>
      <c r="W246" s="57">
        <f>IF($A246="","",INDEX('СЭС АТС НЦЗ'!$D$39:$D$782,1+(W$249-1)+(ROW()-218)*24,1))</f>
        <v>843.79797980000001</v>
      </c>
      <c r="X246" s="57">
        <f>IF($A246="","",INDEX('СЭС АТС НЦЗ'!$D$39:$D$782,1+(X$249-1)+(ROW()-218)*24,1))</f>
        <v>1100.7604562700001</v>
      </c>
      <c r="Y246" s="57">
        <f>IF($A246="","",INDEX('СЭС АТС НЦЗ'!$D$39:$D$782,1+(Y$249-1)+(ROW()-218)*24,1))</f>
        <v>904.6875</v>
      </c>
    </row>
    <row r="247" spans="1:25" x14ac:dyDescent="0.25">
      <c r="A247" s="41">
        <v>30</v>
      </c>
      <c r="B247" s="57">
        <f>IF($A247="","",INDEX('СЭС АТС НЦЗ'!$D$39:$D$782,1+(B$249-1)+(ROW()-218)*24,1))</f>
        <v>824.11545623999996</v>
      </c>
      <c r="C247" s="57">
        <f>IF($A247="","",INDEX('СЭС АТС НЦЗ'!$D$39:$D$782,1+(C$249-1)+(ROW()-218)*24,1))</f>
        <v>815.34136546000002</v>
      </c>
      <c r="D247" s="57">
        <f>IF($A247="","",INDEX('СЭС АТС НЦЗ'!$D$39:$D$782,1+(D$249-1)+(ROW()-218)*24,1))</f>
        <v>815.24291498000002</v>
      </c>
      <c r="E247" s="57">
        <f>IF($A247="","",INDEX('СЭС АТС НЦЗ'!$D$39:$D$782,1+(E$249-1)+(ROW()-218)*24,1))</f>
        <v>815.05197505000001</v>
      </c>
      <c r="F247" s="57">
        <f>IF($A247="","",INDEX('СЭС АТС НЦЗ'!$D$39:$D$782,1+(F$249-1)+(ROW()-218)*24,1))</f>
        <v>812.02531646</v>
      </c>
      <c r="G247" s="57">
        <f>IF($A247="","",INDEX('СЭС АТС НЦЗ'!$D$39:$D$782,1+(G$249-1)+(ROW()-218)*24,1))</f>
        <v>808.86597938</v>
      </c>
      <c r="H247" s="57">
        <f>IF($A247="","",INDEX('СЭС АТС НЦЗ'!$D$39:$D$782,1+(H$249-1)+(ROW()-218)*24,1))</f>
        <v>813.05555556000002</v>
      </c>
      <c r="I247" s="57">
        <f>IF($A247="","",INDEX('СЭС АТС НЦЗ'!$D$39:$D$782,1+(I$249-1)+(ROW()-218)*24,1))</f>
        <v>844.89130435000004</v>
      </c>
      <c r="J247" s="57">
        <f>IF($A247="","",INDEX('СЭС АТС НЦЗ'!$D$39:$D$782,1+(J$249-1)+(ROW()-218)*24,1))</f>
        <v>842.51968504000001</v>
      </c>
      <c r="K247" s="57">
        <f>IF($A247="","",INDEX('СЭС АТС НЦЗ'!$D$39:$D$782,1+(K$249-1)+(ROW()-218)*24,1))</f>
        <v>850.44117646999996</v>
      </c>
      <c r="L247" s="57">
        <f>IF($A247="","",INDEX('СЭС АТС НЦЗ'!$D$39:$D$782,1+(L$249-1)+(ROW()-218)*24,1))</f>
        <v>856.04166667000004</v>
      </c>
      <c r="M247" s="57">
        <f>IF($A247="","",INDEX('СЭС АТС НЦЗ'!$D$39:$D$782,1+(M$249-1)+(ROW()-218)*24,1))</f>
        <v>861.75879397000006</v>
      </c>
      <c r="N247" s="57">
        <f>IF($A247="","",INDEX('СЭС АТС НЦЗ'!$D$39:$D$782,1+(N$249-1)+(ROW()-218)*24,1))</f>
        <v>1075.7241379300001</v>
      </c>
      <c r="O247" s="57">
        <f>IF($A247="","",INDEX('СЭС АТС НЦЗ'!$D$39:$D$782,1+(O$249-1)+(ROW()-218)*24,1))</f>
        <v>1118.3460075999999</v>
      </c>
      <c r="P247" s="57">
        <f>IF($A247="","",INDEX('СЭС АТС НЦЗ'!$D$39:$D$782,1+(P$249-1)+(ROW()-218)*24,1))</f>
        <v>1094.67509025</v>
      </c>
      <c r="Q247" s="57">
        <f>IF($A247="","",INDEX('СЭС АТС НЦЗ'!$D$39:$D$782,1+(Q$249-1)+(ROW()-218)*24,1))</f>
        <v>1093.7967914400001</v>
      </c>
      <c r="R247" s="57">
        <f>IF($A247="","",INDEX('СЭС АТС НЦЗ'!$D$39:$D$782,1+(R$249-1)+(ROW()-218)*24,1))</f>
        <v>1284.4202898599999</v>
      </c>
      <c r="S247" s="57">
        <f>IF($A247="","",INDEX('СЭС АТС НЦЗ'!$D$39:$D$782,1+(S$249-1)+(ROW()-218)*24,1))</f>
        <v>1339.05904059</v>
      </c>
      <c r="T247" s="57">
        <f>IF($A247="","",INDEX('СЭС АТС НЦЗ'!$D$39:$D$782,1+(T$249-1)+(ROW()-218)*24,1))</f>
        <v>1119.0942698700001</v>
      </c>
      <c r="U247" s="57">
        <f>IF($A247="","",INDEX('СЭС АТС НЦЗ'!$D$39:$D$782,1+(U$249-1)+(ROW()-218)*24,1))</f>
        <v>1113.1329690299999</v>
      </c>
      <c r="V247" s="57">
        <f>IF($A247="","",INDEX('СЭС АТС НЦЗ'!$D$39:$D$782,1+(V$249-1)+(ROW()-218)*24,1))</f>
        <v>852.91353383000001</v>
      </c>
      <c r="W247" s="57">
        <f>IF($A247="","",INDEX('СЭС АТС НЦЗ'!$D$39:$D$782,1+(W$249-1)+(ROW()-218)*24,1))</f>
        <v>858.69731801</v>
      </c>
      <c r="X247" s="57">
        <f>IF($A247="","",INDEX('СЭС АТС НЦЗ'!$D$39:$D$782,1+(X$249-1)+(ROW()-218)*24,1))</f>
        <v>1149.35483871</v>
      </c>
      <c r="Y247" s="57">
        <f>IF($A247="","",INDEX('СЭС АТС НЦЗ'!$D$39:$D$782,1+(Y$249-1)+(ROW()-218)*24,1))</f>
        <v>989.00735294000003</v>
      </c>
    </row>
    <row r="248" spans="1:25" outlineLevel="1" x14ac:dyDescent="0.25">
      <c r="A248" s="41">
        <v>31</v>
      </c>
      <c r="B248" s="57">
        <f>IF($A248="","",INDEX('СЭС АТС НЦЗ'!$D$39:$D$782,1+(B$249-1)+(ROW()-218)*24,1))</f>
        <v>851.66355139999996</v>
      </c>
      <c r="C248" s="57">
        <f>IF($A248="","",INDEX('СЭС АТС НЦЗ'!$D$39:$D$782,1+(C$249-1)+(ROW()-218)*24,1))</f>
        <v>847.25296443000002</v>
      </c>
      <c r="D248" s="57">
        <f>IF($A248="","",INDEX('СЭС АТС НЦЗ'!$D$39:$D$782,1+(D$249-1)+(ROW()-218)*24,1))</f>
        <v>889.88165679999997</v>
      </c>
      <c r="E248" s="57">
        <f>IF($A248="","",INDEX('СЭС АТС НЦЗ'!$D$39:$D$782,1+(E$249-1)+(ROW()-218)*24,1))</f>
        <v>872.63157894999995</v>
      </c>
      <c r="F248" s="57">
        <f>IF($A248="","",INDEX('СЭС АТС НЦЗ'!$D$39:$D$782,1+(F$249-1)+(ROW()-218)*24,1))</f>
        <v>873.94250512999997</v>
      </c>
      <c r="G248" s="57">
        <f>IF($A248="","",INDEX('СЭС АТС НЦЗ'!$D$39:$D$782,1+(G$249-1)+(ROW()-218)*24,1))</f>
        <v>867.85276074000001</v>
      </c>
      <c r="H248" s="57">
        <f>IF($A248="","",INDEX('СЭС АТС НЦЗ'!$D$39:$D$782,1+(H$249-1)+(ROW()-218)*24,1))</f>
        <v>873.84462151000002</v>
      </c>
      <c r="I248" s="57">
        <f>IF($A248="","",INDEX('СЭС АТС НЦЗ'!$D$39:$D$782,1+(I$249-1)+(ROW()-218)*24,1))</f>
        <v>894.52025586000002</v>
      </c>
      <c r="J248" s="57">
        <f>IF($A248="","",INDEX('СЭС АТС НЦЗ'!$D$39:$D$782,1+(J$249-1)+(ROW()-218)*24,1))</f>
        <v>897.57396449999999</v>
      </c>
      <c r="K248" s="57">
        <f>IF($A248="","",INDEX('СЭС АТС НЦЗ'!$D$39:$D$782,1+(K$249-1)+(ROW()-218)*24,1))</f>
        <v>905.95673877000002</v>
      </c>
      <c r="L248" s="57">
        <f>IF($A248="","",INDEX('СЭС АТС НЦЗ'!$D$39:$D$782,1+(L$249-1)+(ROW()-218)*24,1))</f>
        <v>889.73941367999998</v>
      </c>
      <c r="M248" s="57">
        <f>IF($A248="","",INDEX('СЭС АТС НЦЗ'!$D$39:$D$782,1+(M$249-1)+(ROW()-218)*24,1))</f>
        <v>889.32318105000002</v>
      </c>
      <c r="N248" s="57">
        <f>IF($A248="","",INDEX('СЭС АТС НЦЗ'!$D$39:$D$782,1+(N$249-1)+(ROW()-218)*24,1))</f>
        <v>1022.75862069</v>
      </c>
      <c r="O248" s="57">
        <f>IF($A248="","",INDEX('СЭС АТС НЦЗ'!$D$39:$D$782,1+(O$249-1)+(ROW()-218)*24,1))</f>
        <v>1087.3962264199999</v>
      </c>
      <c r="P248" s="57">
        <f>IF($A248="","",INDEX('СЭС АТС НЦЗ'!$D$39:$D$782,1+(P$249-1)+(ROW()-218)*24,1))</f>
        <v>1079.7311827999999</v>
      </c>
      <c r="Q248" s="57">
        <f>IF($A248="","",INDEX('СЭС АТС НЦЗ'!$D$39:$D$782,1+(Q$249-1)+(ROW()-218)*24,1))</f>
        <v>1074.96428571</v>
      </c>
      <c r="R248" s="57">
        <f>IF($A248="","",INDEX('СЭС АТС НЦЗ'!$D$39:$D$782,1+(R$249-1)+(ROW()-218)*24,1))</f>
        <v>1066.4944649399999</v>
      </c>
      <c r="S248" s="57">
        <f>IF($A248="","",INDEX('СЭС АТС НЦЗ'!$D$39:$D$782,1+(S$249-1)+(ROW()-218)*24,1))</f>
        <v>1201.65085389</v>
      </c>
      <c r="T248" s="57">
        <f>IF($A248="","",INDEX('СЭС АТС НЦЗ'!$D$39:$D$782,1+(T$249-1)+(ROW()-218)*24,1))</f>
        <v>1202.13207547</v>
      </c>
      <c r="U248" s="57">
        <f>IF($A248="","",INDEX('СЭС АТС НЦЗ'!$D$39:$D$782,1+(U$249-1)+(ROW()-218)*24,1))</f>
        <v>1076.35687732</v>
      </c>
      <c r="V248" s="57">
        <f>IF($A248="","",INDEX('СЭС АТС НЦЗ'!$D$39:$D$782,1+(V$249-1)+(ROW()-218)*24,1))</f>
        <v>882.52851711000005</v>
      </c>
      <c r="W248" s="57">
        <f>IF($A248="","",INDEX('СЭС АТС НЦЗ'!$D$39:$D$782,1+(W$249-1)+(ROW()-218)*24,1))</f>
        <v>895.61669829000004</v>
      </c>
      <c r="X248" s="57">
        <f>IF($A248="","",INDEX('СЭС АТС НЦЗ'!$D$39:$D$782,1+(X$249-1)+(ROW()-218)*24,1))</f>
        <v>904.76868327</v>
      </c>
      <c r="Y248" s="57">
        <f>IF($A248="","",INDEX('СЭС АТС НЦЗ'!$D$39:$D$782,1+(Y$249-1)+(ROW()-218)*24,1))</f>
        <v>909.375</v>
      </c>
    </row>
    <row r="249" spans="1:25" x14ac:dyDescent="0.25">
      <c r="B249" s="117">
        <v>1</v>
      </c>
      <c r="C249" s="117">
        <v>2</v>
      </c>
      <c r="D249" s="117">
        <v>3</v>
      </c>
      <c r="E249" s="117">
        <v>4</v>
      </c>
      <c r="F249" s="117">
        <v>5</v>
      </c>
      <c r="G249" s="117">
        <v>6</v>
      </c>
      <c r="H249" s="117">
        <v>7</v>
      </c>
      <c r="I249" s="117">
        <v>8</v>
      </c>
      <c r="J249" s="117">
        <v>9</v>
      </c>
      <c r="K249" s="117">
        <v>10</v>
      </c>
      <c r="L249" s="117">
        <v>11</v>
      </c>
      <c r="M249" s="117">
        <v>12</v>
      </c>
      <c r="N249" s="117">
        <v>13</v>
      </c>
      <c r="O249" s="117">
        <v>14</v>
      </c>
      <c r="P249" s="117">
        <v>15</v>
      </c>
      <c r="Q249" s="117">
        <v>16</v>
      </c>
      <c r="R249" s="117">
        <v>17</v>
      </c>
      <c r="S249" s="117">
        <v>18</v>
      </c>
      <c r="T249" s="117">
        <v>19</v>
      </c>
      <c r="U249" s="117">
        <v>20</v>
      </c>
      <c r="V249" s="117">
        <v>21</v>
      </c>
      <c r="W249" s="117">
        <v>22</v>
      </c>
      <c r="X249" s="117">
        <v>23</v>
      </c>
      <c r="Y249" s="117">
        <v>24</v>
      </c>
    </row>
    <row r="250" spans="1:25" ht="18.75" x14ac:dyDescent="0.25">
      <c r="A250" s="189" t="s">
        <v>0</v>
      </c>
      <c r="B250" s="190" t="s">
        <v>172</v>
      </c>
      <c r="C250" s="190"/>
      <c r="D250" s="190"/>
      <c r="E250" s="190"/>
      <c r="F250" s="190"/>
      <c r="G250" s="190"/>
      <c r="H250" s="190"/>
      <c r="I250" s="190"/>
      <c r="J250" s="190"/>
      <c r="K250" s="190"/>
      <c r="L250" s="190"/>
      <c r="M250" s="190"/>
      <c r="N250" s="190"/>
      <c r="O250" s="190"/>
      <c r="P250" s="190"/>
      <c r="Q250" s="190"/>
      <c r="R250" s="190"/>
      <c r="S250" s="190"/>
      <c r="T250" s="190"/>
      <c r="U250" s="190"/>
      <c r="V250" s="190"/>
      <c r="W250" s="190"/>
      <c r="X250" s="190"/>
      <c r="Y250" s="190"/>
    </row>
    <row r="251" spans="1:25" x14ac:dyDescent="0.25">
      <c r="A251" s="189"/>
      <c r="B251" s="40" t="s">
        <v>50</v>
      </c>
      <c r="C251" s="40" t="s">
        <v>51</v>
      </c>
      <c r="D251" s="40" t="s">
        <v>52</v>
      </c>
      <c r="E251" s="40" t="s">
        <v>53</v>
      </c>
      <c r="F251" s="40" t="s">
        <v>54</v>
      </c>
      <c r="G251" s="40" t="s">
        <v>55</v>
      </c>
      <c r="H251" s="40" t="s">
        <v>56</v>
      </c>
      <c r="I251" s="40" t="s">
        <v>57</v>
      </c>
      <c r="J251" s="40" t="s">
        <v>58</v>
      </c>
      <c r="K251" s="40" t="s">
        <v>59</v>
      </c>
      <c r="L251" s="40" t="s">
        <v>60</v>
      </c>
      <c r="M251" s="40" t="s">
        <v>61</v>
      </c>
      <c r="N251" s="40" t="s">
        <v>62</v>
      </c>
      <c r="O251" s="40" t="s">
        <v>63</v>
      </c>
      <c r="P251" s="40" t="s">
        <v>64</v>
      </c>
      <c r="Q251" s="40" t="s">
        <v>65</v>
      </c>
      <c r="R251" s="40" t="s">
        <v>66</v>
      </c>
      <c r="S251" s="40" t="s">
        <v>67</v>
      </c>
      <c r="T251" s="40" t="s">
        <v>68</v>
      </c>
      <c r="U251" s="40" t="s">
        <v>69</v>
      </c>
      <c r="V251" s="40" t="s">
        <v>70</v>
      </c>
      <c r="W251" s="40" t="s">
        <v>71</v>
      </c>
      <c r="X251" s="40" t="s">
        <v>72</v>
      </c>
      <c r="Y251" s="40" t="s">
        <v>73</v>
      </c>
    </row>
    <row r="252" spans="1:25" x14ac:dyDescent="0.25">
      <c r="A252" s="41">
        <v>1</v>
      </c>
      <c r="B252" s="57">
        <f>IF($A252="","",INDEX('СЭС АТС НЦЗ'!$E$39:$E$782,1+(B$249-1)+(ROW()-252)*24,1))</f>
        <v>262.24509251000001</v>
      </c>
      <c r="C252" s="57">
        <f>IF($A252="","",INDEX('СЭС АТС НЦЗ'!$E$39:$E$782,1+(C$249-1)+(ROW()-252)*24,1))</f>
        <v>272.89500068000001</v>
      </c>
      <c r="D252" s="57">
        <f>IF($A252="","",INDEX('СЭС АТС НЦЗ'!$E$39:$E$782,1+(D$249-1)+(ROW()-252)*24,1))</f>
        <v>276.12985372999998</v>
      </c>
      <c r="E252" s="57">
        <f>IF($A252="","",INDEX('СЭС АТС НЦЗ'!$E$39:$E$782,1+(E$249-1)+(ROW()-252)*24,1))</f>
        <v>284.89878024000001</v>
      </c>
      <c r="F252" s="57">
        <f>IF($A252="","",INDEX('СЭС АТС НЦЗ'!$E$39:$E$782,1+(F$249-1)+(ROW()-252)*24,1))</f>
        <v>275.36402800000002</v>
      </c>
      <c r="G252" s="57">
        <f>IF($A252="","",INDEX('СЭС АТС НЦЗ'!$E$39:$E$782,1+(G$249-1)+(ROW()-252)*24,1))</f>
        <v>272.18814273999999</v>
      </c>
      <c r="H252" s="57">
        <f>IF($A252="","",INDEX('СЭС АТС НЦЗ'!$E$39:$E$782,1+(H$249-1)+(ROW()-252)*24,1))</f>
        <v>284.17517872000002</v>
      </c>
      <c r="I252" s="57">
        <f>IF($A252="","",INDEX('СЭС АТС НЦЗ'!$E$39:$E$782,1+(I$249-1)+(ROW()-252)*24,1))</f>
        <v>295.70946042000003</v>
      </c>
      <c r="J252" s="57">
        <f>IF($A252="","",INDEX('СЭС АТС НЦЗ'!$E$39:$E$782,1+(J$249-1)+(ROW()-252)*24,1))</f>
        <v>274.84728323000002</v>
      </c>
      <c r="K252" s="57">
        <f>IF($A252="","",INDEX('СЭС АТС НЦЗ'!$E$39:$E$782,1+(K$249-1)+(ROW()-252)*24,1))</f>
        <v>260.08482093999999</v>
      </c>
      <c r="L252" s="57">
        <f>IF($A252="","",INDEX('СЭС АТС НЦЗ'!$E$39:$E$782,1+(L$249-1)+(ROW()-252)*24,1))</f>
        <v>252.93614377</v>
      </c>
      <c r="M252" s="57">
        <f>IF($A252="","",INDEX('СЭС АТС НЦЗ'!$E$39:$E$782,1+(M$249-1)+(ROW()-252)*24,1))</f>
        <v>243.24426664999999</v>
      </c>
      <c r="N252" s="57">
        <f>IF($A252="","",INDEX('СЭС АТС НЦЗ'!$E$39:$E$782,1+(N$249-1)+(ROW()-252)*24,1))</f>
        <v>246.07315166000001</v>
      </c>
      <c r="O252" s="57">
        <f>IF($A252="","",INDEX('СЭС АТС НЦЗ'!$E$39:$E$782,1+(O$249-1)+(ROW()-252)*24,1))</f>
        <v>246.54836947000001</v>
      </c>
      <c r="P252" s="57">
        <f>IF($A252="","",INDEX('СЭС АТС НЦЗ'!$E$39:$E$782,1+(P$249-1)+(ROW()-252)*24,1))</f>
        <v>247.54212808</v>
      </c>
      <c r="Q252" s="57">
        <f>IF($A252="","",INDEX('СЭС АТС НЦЗ'!$E$39:$E$782,1+(Q$249-1)+(ROW()-252)*24,1))</f>
        <v>248.18283851000001</v>
      </c>
      <c r="R252" s="57">
        <f>IF($A252="","",INDEX('СЭС АТС НЦЗ'!$E$39:$E$782,1+(R$249-1)+(ROW()-252)*24,1))</f>
        <v>253.52324901</v>
      </c>
      <c r="S252" s="57">
        <f>IF($A252="","",INDEX('СЭС АТС НЦЗ'!$E$39:$E$782,1+(S$249-1)+(ROW()-252)*24,1))</f>
        <v>254.65215556000001</v>
      </c>
      <c r="T252" s="57">
        <f>IF($A252="","",INDEX('СЭС АТС НЦЗ'!$E$39:$E$782,1+(T$249-1)+(ROW()-252)*24,1))</f>
        <v>254.84066627000001</v>
      </c>
      <c r="U252" s="57">
        <f>IF($A252="","",INDEX('СЭС АТС НЦЗ'!$E$39:$E$782,1+(U$249-1)+(ROW()-252)*24,1))</f>
        <v>255.46784271000001</v>
      </c>
      <c r="V252" s="57">
        <f>IF($A252="","",INDEX('СЭС АТС НЦЗ'!$E$39:$E$782,1+(V$249-1)+(ROW()-252)*24,1))</f>
        <v>254.63759820000001</v>
      </c>
      <c r="W252" s="57">
        <f>IF($A252="","",INDEX('СЭС АТС НЦЗ'!$E$39:$E$782,1+(W$249-1)+(ROW()-252)*24,1))</f>
        <v>251.32556815999999</v>
      </c>
      <c r="X252" s="57">
        <f>IF($A252="","",INDEX('СЭС АТС НЦЗ'!$E$39:$E$782,1+(X$249-1)+(ROW()-252)*24,1))</f>
        <v>247.45322536</v>
      </c>
      <c r="Y252" s="57">
        <f>IF($A252="","",INDEX('СЭС АТС НЦЗ'!$E$39:$E$782,1+(Y$249-1)+(ROW()-252)*24,1))</f>
        <v>242.96918597000001</v>
      </c>
    </row>
    <row r="253" spans="1:25" x14ac:dyDescent="0.25">
      <c r="A253" s="41">
        <v>2</v>
      </c>
      <c r="B253" s="57">
        <f>IF($A253="","",INDEX('СЭС АТС НЦЗ'!$E$39:$E$782,1+(B$249-1)+(ROW()-252)*24,1))</f>
        <v>273.26709354000002</v>
      </c>
      <c r="C253" s="57">
        <f>IF($A253="","",INDEX('СЭС АТС НЦЗ'!$E$39:$E$782,1+(C$249-1)+(ROW()-252)*24,1))</f>
        <v>287.15597453999999</v>
      </c>
      <c r="D253" s="57">
        <f>IF($A253="","",INDEX('СЭС АТС НЦЗ'!$E$39:$E$782,1+(D$249-1)+(ROW()-252)*24,1))</f>
        <v>283.82579040000002</v>
      </c>
      <c r="E253" s="57">
        <f>IF($A253="","",INDEX('СЭС АТС НЦЗ'!$E$39:$E$782,1+(E$249-1)+(ROW()-252)*24,1))</f>
        <v>292.06310875000003</v>
      </c>
      <c r="F253" s="57">
        <f>IF($A253="","",INDEX('СЭС АТС НЦЗ'!$E$39:$E$782,1+(F$249-1)+(ROW()-252)*24,1))</f>
        <v>290.82094627999999</v>
      </c>
      <c r="G253" s="57">
        <f>IF($A253="","",INDEX('СЭС АТС НЦЗ'!$E$39:$E$782,1+(G$249-1)+(ROW()-252)*24,1))</f>
        <v>293.42627300999999</v>
      </c>
      <c r="H253" s="57">
        <f>IF($A253="","",INDEX('СЭС АТС НЦЗ'!$E$39:$E$782,1+(H$249-1)+(ROW()-252)*24,1))</f>
        <v>287.79820969999997</v>
      </c>
      <c r="I253" s="57">
        <f>IF($A253="","",INDEX('СЭС АТС НЦЗ'!$E$39:$E$782,1+(I$249-1)+(ROW()-252)*24,1))</f>
        <v>323.98764270999999</v>
      </c>
      <c r="J253" s="57">
        <f>IF($A253="","",INDEX('СЭС АТС НЦЗ'!$E$39:$E$782,1+(J$249-1)+(ROW()-252)*24,1))</f>
        <v>294.10945643999997</v>
      </c>
      <c r="K253" s="57">
        <f>IF($A253="","",INDEX('СЭС АТС НЦЗ'!$E$39:$E$782,1+(K$249-1)+(ROW()-252)*24,1))</f>
        <v>264.30338060000003</v>
      </c>
      <c r="L253" s="57">
        <f>IF($A253="","",INDEX('СЭС АТС НЦЗ'!$E$39:$E$782,1+(L$249-1)+(ROW()-252)*24,1))</f>
        <v>261.16536773000001</v>
      </c>
      <c r="M253" s="57">
        <f>IF($A253="","",INDEX('СЭС АТС НЦЗ'!$E$39:$E$782,1+(M$249-1)+(ROW()-252)*24,1))</f>
        <v>258.36496523</v>
      </c>
      <c r="N253" s="57">
        <f>IF($A253="","",INDEX('СЭС АТС НЦЗ'!$E$39:$E$782,1+(N$249-1)+(ROW()-252)*24,1))</f>
        <v>255.87880136999999</v>
      </c>
      <c r="O253" s="57">
        <f>IF($A253="","",INDEX('СЭС АТС НЦЗ'!$E$39:$E$782,1+(O$249-1)+(ROW()-252)*24,1))</f>
        <v>257.99924612000001</v>
      </c>
      <c r="P253" s="57">
        <f>IF($A253="","",INDEX('СЭС АТС НЦЗ'!$E$39:$E$782,1+(P$249-1)+(ROW()-252)*24,1))</f>
        <v>262.20179840999998</v>
      </c>
      <c r="Q253" s="57">
        <f>IF($A253="","",INDEX('СЭС АТС НЦЗ'!$E$39:$E$782,1+(Q$249-1)+(ROW()-252)*24,1))</f>
        <v>260.91902012999998</v>
      </c>
      <c r="R253" s="57">
        <f>IF($A253="","",INDEX('СЭС АТС НЦЗ'!$E$39:$E$782,1+(R$249-1)+(ROW()-252)*24,1))</f>
        <v>259.27922384999999</v>
      </c>
      <c r="S253" s="57">
        <f>IF($A253="","",INDEX('СЭС АТС НЦЗ'!$E$39:$E$782,1+(S$249-1)+(ROW()-252)*24,1))</f>
        <v>259.92554559000001</v>
      </c>
      <c r="T253" s="57">
        <f>IF($A253="","",INDEX('СЭС АТС НЦЗ'!$E$39:$E$782,1+(T$249-1)+(ROW()-252)*24,1))</f>
        <v>268.14329745999999</v>
      </c>
      <c r="U253" s="57">
        <f>IF($A253="","",INDEX('СЭС АТС НЦЗ'!$E$39:$E$782,1+(U$249-1)+(ROW()-252)*24,1))</f>
        <v>267.07841558000001</v>
      </c>
      <c r="V253" s="57">
        <f>IF($A253="","",INDEX('СЭС АТС НЦЗ'!$E$39:$E$782,1+(V$249-1)+(ROW()-252)*24,1))</f>
        <v>268.73399859</v>
      </c>
      <c r="W253" s="57">
        <f>IF($A253="","",INDEX('СЭС АТС НЦЗ'!$E$39:$E$782,1+(W$249-1)+(ROW()-252)*24,1))</f>
        <v>263.56990830000001</v>
      </c>
      <c r="X253" s="57">
        <f>IF($A253="","",INDEX('СЭС АТС НЦЗ'!$E$39:$E$782,1+(X$249-1)+(ROW()-252)*24,1))</f>
        <v>269.67452093000003</v>
      </c>
      <c r="Y253" s="57">
        <f>IF($A253="","",INDEX('СЭС АТС НЦЗ'!$E$39:$E$782,1+(Y$249-1)+(ROW()-252)*24,1))</f>
        <v>298.42349006000001</v>
      </c>
    </row>
    <row r="254" spans="1:25" x14ac:dyDescent="0.25">
      <c r="A254" s="41">
        <v>3</v>
      </c>
      <c r="B254" s="57">
        <f>IF($A254="","",INDEX('СЭС АТС НЦЗ'!$E$39:$E$782,1+(B$249-1)+(ROW()-252)*24,1))</f>
        <v>307.02650204999998</v>
      </c>
      <c r="C254" s="57">
        <f>IF($A254="","",INDEX('СЭС АТС НЦЗ'!$E$39:$E$782,1+(C$249-1)+(ROW()-252)*24,1))</f>
        <v>329.83922095999998</v>
      </c>
      <c r="D254" s="57">
        <f>IF($A254="","",INDEX('СЭС АТС НЦЗ'!$E$39:$E$782,1+(D$249-1)+(ROW()-252)*24,1))</f>
        <v>344.69378406999999</v>
      </c>
      <c r="E254" s="57">
        <f>IF($A254="","",INDEX('СЭС АТС НЦЗ'!$E$39:$E$782,1+(E$249-1)+(ROW()-252)*24,1))</f>
        <v>347.17204930999998</v>
      </c>
      <c r="F254" s="57">
        <f>IF($A254="","",INDEX('СЭС АТС НЦЗ'!$E$39:$E$782,1+(F$249-1)+(ROW()-252)*24,1))</f>
        <v>303.66480747000003</v>
      </c>
      <c r="G254" s="57">
        <f>IF($A254="","",INDEX('СЭС АТС НЦЗ'!$E$39:$E$782,1+(G$249-1)+(ROW()-252)*24,1))</f>
        <v>304.67413288</v>
      </c>
      <c r="H254" s="57">
        <f>IF($A254="","",INDEX('СЭС АТС НЦЗ'!$E$39:$E$782,1+(H$249-1)+(ROW()-252)*24,1))</f>
        <v>301.55621865000001</v>
      </c>
      <c r="I254" s="57">
        <f>IF($A254="","",INDEX('СЭС АТС НЦЗ'!$E$39:$E$782,1+(I$249-1)+(ROW()-252)*24,1))</f>
        <v>283.03548429</v>
      </c>
      <c r="J254" s="57">
        <f>IF($A254="","",INDEX('СЭС АТС НЦЗ'!$E$39:$E$782,1+(J$249-1)+(ROW()-252)*24,1))</f>
        <v>271.45891784999998</v>
      </c>
      <c r="K254" s="57">
        <f>IF($A254="","",INDEX('СЭС АТС НЦЗ'!$E$39:$E$782,1+(K$249-1)+(ROW()-252)*24,1))</f>
        <v>280.56528789999999</v>
      </c>
      <c r="L254" s="57">
        <f>IF($A254="","",INDEX('СЭС АТС НЦЗ'!$E$39:$E$782,1+(L$249-1)+(ROW()-252)*24,1))</f>
        <v>267.69194318000001</v>
      </c>
      <c r="M254" s="57">
        <f>IF($A254="","",INDEX('СЭС АТС НЦЗ'!$E$39:$E$782,1+(M$249-1)+(ROW()-252)*24,1))</f>
        <v>261.68160697000002</v>
      </c>
      <c r="N254" s="57">
        <f>IF($A254="","",INDEX('СЭС АТС НЦЗ'!$E$39:$E$782,1+(N$249-1)+(ROW()-252)*24,1))</f>
        <v>260.60504297</v>
      </c>
      <c r="O254" s="57">
        <f>IF($A254="","",INDEX('СЭС АТС НЦЗ'!$E$39:$E$782,1+(O$249-1)+(ROW()-252)*24,1))</f>
        <v>258.82901263999997</v>
      </c>
      <c r="P254" s="57">
        <f>IF($A254="","",INDEX('СЭС АТС НЦЗ'!$E$39:$E$782,1+(P$249-1)+(ROW()-252)*24,1))</f>
        <v>261.20328397999998</v>
      </c>
      <c r="Q254" s="57">
        <f>IF($A254="","",INDEX('СЭС АТС НЦЗ'!$E$39:$E$782,1+(Q$249-1)+(ROW()-252)*24,1))</f>
        <v>267.13256772</v>
      </c>
      <c r="R254" s="57">
        <f>IF($A254="","",INDEX('СЭС АТС НЦЗ'!$E$39:$E$782,1+(R$249-1)+(ROW()-252)*24,1))</f>
        <v>272.43513073999998</v>
      </c>
      <c r="S254" s="57">
        <f>IF($A254="","",INDEX('СЭС АТС НЦЗ'!$E$39:$E$782,1+(S$249-1)+(ROW()-252)*24,1))</f>
        <v>271.37490356000001</v>
      </c>
      <c r="T254" s="57">
        <f>IF($A254="","",INDEX('СЭС АТС НЦЗ'!$E$39:$E$782,1+(T$249-1)+(ROW()-252)*24,1))</f>
        <v>267.49617412999999</v>
      </c>
      <c r="U254" s="57">
        <f>IF($A254="","",INDEX('СЭС АТС НЦЗ'!$E$39:$E$782,1+(U$249-1)+(ROW()-252)*24,1))</f>
        <v>268.17842467000003</v>
      </c>
      <c r="V254" s="57">
        <f>IF($A254="","",INDEX('СЭС АТС НЦЗ'!$E$39:$E$782,1+(V$249-1)+(ROW()-252)*24,1))</f>
        <v>261.00072196999997</v>
      </c>
      <c r="W254" s="57">
        <f>IF($A254="","",INDEX('СЭС АТС НЦЗ'!$E$39:$E$782,1+(W$249-1)+(ROW()-252)*24,1))</f>
        <v>260.0414025</v>
      </c>
      <c r="X254" s="57">
        <f>IF($A254="","",INDEX('СЭС АТС НЦЗ'!$E$39:$E$782,1+(X$249-1)+(ROW()-252)*24,1))</f>
        <v>269.67276456000002</v>
      </c>
      <c r="Y254" s="57">
        <f>IF($A254="","",INDEX('СЭС АТС НЦЗ'!$E$39:$E$782,1+(Y$249-1)+(ROW()-252)*24,1))</f>
        <v>269.73365397999999</v>
      </c>
    </row>
    <row r="255" spans="1:25" x14ac:dyDescent="0.25">
      <c r="A255" s="41">
        <v>4</v>
      </c>
      <c r="B255" s="57">
        <f>IF($A255="","",INDEX('СЭС АТС НЦЗ'!$E$39:$E$782,1+(B$249-1)+(ROW()-252)*24,1))</f>
        <v>287.00245175999999</v>
      </c>
      <c r="C255" s="57">
        <f>IF($A255="","",INDEX('СЭС АТС НЦЗ'!$E$39:$E$782,1+(C$249-1)+(ROW()-252)*24,1))</f>
        <v>306.36065946000002</v>
      </c>
      <c r="D255" s="57">
        <f>IF($A255="","",INDEX('СЭС АТС НЦЗ'!$E$39:$E$782,1+(D$249-1)+(ROW()-252)*24,1))</f>
        <v>303.69456086000002</v>
      </c>
      <c r="E255" s="57">
        <f>IF($A255="","",INDEX('СЭС АТС НЦЗ'!$E$39:$E$782,1+(E$249-1)+(ROW()-252)*24,1))</f>
        <v>324.21830915999999</v>
      </c>
      <c r="F255" s="57">
        <f>IF($A255="","",INDEX('СЭС АТС НЦЗ'!$E$39:$E$782,1+(F$249-1)+(ROW()-252)*24,1))</f>
        <v>326.5509821</v>
      </c>
      <c r="G255" s="57">
        <f>IF($A255="","",INDEX('СЭС АТС НЦЗ'!$E$39:$E$782,1+(G$249-1)+(ROW()-252)*24,1))</f>
        <v>327.71606114999997</v>
      </c>
      <c r="H255" s="57">
        <f>IF($A255="","",INDEX('СЭС АТС НЦЗ'!$E$39:$E$782,1+(H$249-1)+(ROW()-252)*24,1))</f>
        <v>310.66622423000001</v>
      </c>
      <c r="I255" s="57">
        <f>IF($A255="","",INDEX('СЭС АТС НЦЗ'!$E$39:$E$782,1+(I$249-1)+(ROW()-252)*24,1))</f>
        <v>293.13179434</v>
      </c>
      <c r="J255" s="57">
        <f>IF($A255="","",INDEX('СЭС АТС НЦЗ'!$E$39:$E$782,1+(J$249-1)+(ROW()-252)*24,1))</f>
        <v>269.80816521999998</v>
      </c>
      <c r="K255" s="57">
        <f>IF($A255="","",INDEX('СЭС АТС НЦЗ'!$E$39:$E$782,1+(K$249-1)+(ROW()-252)*24,1))</f>
        <v>261.25543742999997</v>
      </c>
      <c r="L255" s="57">
        <f>IF($A255="","",INDEX('СЭС АТС НЦЗ'!$E$39:$E$782,1+(L$249-1)+(ROW()-252)*24,1))</f>
        <v>264.24737920000001</v>
      </c>
      <c r="M255" s="57">
        <f>IF($A255="","",INDEX('СЭС АТС НЦЗ'!$E$39:$E$782,1+(M$249-1)+(ROW()-252)*24,1))</f>
        <v>259.43854383000001</v>
      </c>
      <c r="N255" s="57">
        <f>IF($A255="","",INDEX('СЭС АТС НЦЗ'!$E$39:$E$782,1+(N$249-1)+(ROW()-252)*24,1))</f>
        <v>257.54231737999999</v>
      </c>
      <c r="O255" s="57">
        <f>IF($A255="","",INDEX('СЭС АТС НЦЗ'!$E$39:$E$782,1+(O$249-1)+(ROW()-252)*24,1))</f>
        <v>259.99189215000001</v>
      </c>
      <c r="P255" s="57">
        <f>IF($A255="","",INDEX('СЭС АТС НЦЗ'!$E$39:$E$782,1+(P$249-1)+(ROW()-252)*24,1))</f>
        <v>268.34677355999997</v>
      </c>
      <c r="Q255" s="57">
        <f>IF($A255="","",INDEX('СЭС АТС НЦЗ'!$E$39:$E$782,1+(Q$249-1)+(ROW()-252)*24,1))</f>
        <v>267.67268616000001</v>
      </c>
      <c r="R255" s="57">
        <f>IF($A255="","",INDEX('СЭС АТС НЦЗ'!$E$39:$E$782,1+(R$249-1)+(ROW()-252)*24,1))</f>
        <v>265.45692926999999</v>
      </c>
      <c r="S255" s="57">
        <f>IF($A255="","",INDEX('СЭС АТС НЦЗ'!$E$39:$E$782,1+(S$249-1)+(ROW()-252)*24,1))</f>
        <v>265.87151690000002</v>
      </c>
      <c r="T255" s="57">
        <f>IF($A255="","",INDEX('СЭС АТС НЦЗ'!$E$39:$E$782,1+(T$249-1)+(ROW()-252)*24,1))</f>
        <v>265.68782098000003</v>
      </c>
      <c r="U255" s="57">
        <f>IF($A255="","",INDEX('СЭС АТС НЦЗ'!$E$39:$E$782,1+(U$249-1)+(ROW()-252)*24,1))</f>
        <v>268.92159863000001</v>
      </c>
      <c r="V255" s="57">
        <f>IF($A255="","",INDEX('СЭС АТС НЦЗ'!$E$39:$E$782,1+(V$249-1)+(ROW()-252)*24,1))</f>
        <v>267.5707893</v>
      </c>
      <c r="W255" s="57">
        <f>IF($A255="","",INDEX('СЭС АТС НЦЗ'!$E$39:$E$782,1+(W$249-1)+(ROW()-252)*24,1))</f>
        <v>266.15246033</v>
      </c>
      <c r="X255" s="57">
        <f>IF($A255="","",INDEX('СЭС АТС НЦЗ'!$E$39:$E$782,1+(X$249-1)+(ROW()-252)*24,1))</f>
        <v>269.84265987999999</v>
      </c>
      <c r="Y255" s="57">
        <f>IF($A255="","",INDEX('СЭС АТС НЦЗ'!$E$39:$E$782,1+(Y$249-1)+(ROW()-252)*24,1))</f>
        <v>286.02369650999998</v>
      </c>
    </row>
    <row r="256" spans="1:25" x14ac:dyDescent="0.25">
      <c r="A256" s="41">
        <v>5</v>
      </c>
      <c r="B256" s="57">
        <f>IF($A256="","",INDEX('СЭС АТС НЦЗ'!$E$39:$E$782,1+(B$249-1)+(ROW()-252)*24,1))</f>
        <v>301.22578413999997</v>
      </c>
      <c r="C256" s="57">
        <f>IF($A256="","",INDEX('СЭС АТС НЦЗ'!$E$39:$E$782,1+(C$249-1)+(ROW()-252)*24,1))</f>
        <v>298.99311631</v>
      </c>
      <c r="D256" s="57">
        <f>IF($A256="","",INDEX('СЭС АТС НЦЗ'!$E$39:$E$782,1+(D$249-1)+(ROW()-252)*24,1))</f>
        <v>304.85755813999998</v>
      </c>
      <c r="E256" s="57">
        <f>IF($A256="","",INDEX('СЭС АТС НЦЗ'!$E$39:$E$782,1+(E$249-1)+(ROW()-252)*24,1))</f>
        <v>306.97871597</v>
      </c>
      <c r="F256" s="57">
        <f>IF($A256="","",INDEX('СЭС АТС НЦЗ'!$E$39:$E$782,1+(F$249-1)+(ROW()-252)*24,1))</f>
        <v>303.87352311000001</v>
      </c>
      <c r="G256" s="57">
        <f>IF($A256="","",INDEX('СЭС АТС НЦЗ'!$E$39:$E$782,1+(G$249-1)+(ROW()-252)*24,1))</f>
        <v>303.44007211000002</v>
      </c>
      <c r="H256" s="57">
        <f>IF($A256="","",INDEX('СЭС АТС НЦЗ'!$E$39:$E$782,1+(H$249-1)+(ROW()-252)*24,1))</f>
        <v>296.27815752999999</v>
      </c>
      <c r="I256" s="57">
        <f>IF($A256="","",INDEX('СЭС АТС НЦЗ'!$E$39:$E$782,1+(I$249-1)+(ROW()-252)*24,1))</f>
        <v>304.28984305</v>
      </c>
      <c r="J256" s="57">
        <f>IF($A256="","",INDEX('СЭС АТС НЦЗ'!$E$39:$E$782,1+(J$249-1)+(ROW()-252)*24,1))</f>
        <v>270.09223171999997</v>
      </c>
      <c r="K256" s="57">
        <f>IF($A256="","",INDEX('СЭС АТС НЦЗ'!$E$39:$E$782,1+(K$249-1)+(ROW()-252)*24,1))</f>
        <v>264.82690138999999</v>
      </c>
      <c r="L256" s="57">
        <f>IF($A256="","",INDEX('СЭС АТС НЦЗ'!$E$39:$E$782,1+(L$249-1)+(ROW()-252)*24,1))</f>
        <v>262.79407859999998</v>
      </c>
      <c r="M256" s="57">
        <f>IF($A256="","",INDEX('СЭС АТС НЦЗ'!$E$39:$E$782,1+(M$249-1)+(ROW()-252)*24,1))</f>
        <v>261.24144240999999</v>
      </c>
      <c r="N256" s="57">
        <f>IF($A256="","",INDEX('СЭС АТС НЦЗ'!$E$39:$E$782,1+(N$249-1)+(ROW()-252)*24,1))</f>
        <v>258.95011796</v>
      </c>
      <c r="O256" s="57">
        <f>IF($A256="","",INDEX('СЭС АТС НЦЗ'!$E$39:$E$782,1+(O$249-1)+(ROW()-252)*24,1))</f>
        <v>260.21372328000001</v>
      </c>
      <c r="P256" s="57">
        <f>IF($A256="","",INDEX('СЭС АТС НЦЗ'!$E$39:$E$782,1+(P$249-1)+(ROW()-252)*24,1))</f>
        <v>266.74379709999999</v>
      </c>
      <c r="Q256" s="57">
        <f>IF($A256="","",INDEX('СЭС АТС НЦЗ'!$E$39:$E$782,1+(Q$249-1)+(ROW()-252)*24,1))</f>
        <v>266.26531697000001</v>
      </c>
      <c r="R256" s="57">
        <f>IF($A256="","",INDEX('СЭС АТС НЦЗ'!$E$39:$E$782,1+(R$249-1)+(ROW()-252)*24,1))</f>
        <v>264.78048605999999</v>
      </c>
      <c r="S256" s="57">
        <f>IF($A256="","",INDEX('СЭС АТС НЦЗ'!$E$39:$E$782,1+(S$249-1)+(ROW()-252)*24,1))</f>
        <v>264.2754511</v>
      </c>
      <c r="T256" s="57">
        <f>IF($A256="","",INDEX('СЭС АТС НЦЗ'!$E$39:$E$782,1+(T$249-1)+(ROW()-252)*24,1))</f>
        <v>260.29142213</v>
      </c>
      <c r="U256" s="57">
        <f>IF($A256="","",INDEX('СЭС АТС НЦЗ'!$E$39:$E$782,1+(U$249-1)+(ROW()-252)*24,1))</f>
        <v>262.58375389000003</v>
      </c>
      <c r="V256" s="57">
        <f>IF($A256="","",INDEX('СЭС АТС НЦЗ'!$E$39:$E$782,1+(V$249-1)+(ROW()-252)*24,1))</f>
        <v>265.03046863999998</v>
      </c>
      <c r="W256" s="57">
        <f>IF($A256="","",INDEX('СЭС АТС НЦЗ'!$E$39:$E$782,1+(W$249-1)+(ROW()-252)*24,1))</f>
        <v>267.44870537000003</v>
      </c>
      <c r="X256" s="57">
        <f>IF($A256="","",INDEX('СЭС АТС НЦЗ'!$E$39:$E$782,1+(X$249-1)+(ROW()-252)*24,1))</f>
        <v>263.16286041000001</v>
      </c>
      <c r="Y256" s="57">
        <f>IF($A256="","",INDEX('СЭС АТС НЦЗ'!$E$39:$E$782,1+(Y$249-1)+(ROW()-252)*24,1))</f>
        <v>295.69481137000002</v>
      </c>
    </row>
    <row r="257" spans="1:25" x14ac:dyDescent="0.25">
      <c r="A257" s="41">
        <v>6</v>
      </c>
      <c r="B257" s="57">
        <f>IF($A257="","",INDEX('СЭС АТС НЦЗ'!$E$39:$E$782,1+(B$249-1)+(ROW()-252)*24,1))</f>
        <v>280.19133199999999</v>
      </c>
      <c r="C257" s="57">
        <f>IF($A257="","",INDEX('СЭС АТС НЦЗ'!$E$39:$E$782,1+(C$249-1)+(ROW()-252)*24,1))</f>
        <v>298.18663176000001</v>
      </c>
      <c r="D257" s="57">
        <f>IF($A257="","",INDEX('СЭС АТС НЦЗ'!$E$39:$E$782,1+(D$249-1)+(ROW()-252)*24,1))</f>
        <v>311.24400043999998</v>
      </c>
      <c r="E257" s="57">
        <f>IF($A257="","",INDEX('СЭС АТС НЦЗ'!$E$39:$E$782,1+(E$249-1)+(ROW()-252)*24,1))</f>
        <v>318.11270340999999</v>
      </c>
      <c r="F257" s="57">
        <f>IF($A257="","",INDEX('СЭС АТС НЦЗ'!$E$39:$E$782,1+(F$249-1)+(ROW()-252)*24,1))</f>
        <v>320.59322645999998</v>
      </c>
      <c r="G257" s="57">
        <f>IF($A257="","",INDEX('СЭС АТС НЦЗ'!$E$39:$E$782,1+(G$249-1)+(ROW()-252)*24,1))</f>
        <v>325.21061730999998</v>
      </c>
      <c r="H257" s="57">
        <f>IF($A257="","",INDEX('СЭС АТС НЦЗ'!$E$39:$E$782,1+(H$249-1)+(ROW()-252)*24,1))</f>
        <v>319.88996849</v>
      </c>
      <c r="I257" s="57">
        <f>IF($A257="","",INDEX('СЭС АТС НЦЗ'!$E$39:$E$782,1+(I$249-1)+(ROW()-252)*24,1))</f>
        <v>310.49729446999999</v>
      </c>
      <c r="J257" s="57">
        <f>IF($A257="","",INDEX('СЭС АТС НЦЗ'!$E$39:$E$782,1+(J$249-1)+(ROW()-252)*24,1))</f>
        <v>287.44511051000001</v>
      </c>
      <c r="K257" s="57">
        <f>IF($A257="","",INDEX('СЭС АТС НЦЗ'!$E$39:$E$782,1+(K$249-1)+(ROW()-252)*24,1))</f>
        <v>257.31441964999999</v>
      </c>
      <c r="L257" s="57">
        <f>IF($A257="","",INDEX('СЭС АТС НЦЗ'!$E$39:$E$782,1+(L$249-1)+(ROW()-252)*24,1))</f>
        <v>252.26584708999999</v>
      </c>
      <c r="M257" s="57">
        <f>IF($A257="","",INDEX('СЭС АТС НЦЗ'!$E$39:$E$782,1+(M$249-1)+(ROW()-252)*24,1))</f>
        <v>242.82843772000001</v>
      </c>
      <c r="N257" s="57">
        <f>IF($A257="","",INDEX('СЭС АТС НЦЗ'!$E$39:$E$782,1+(N$249-1)+(ROW()-252)*24,1))</f>
        <v>239.41519503999999</v>
      </c>
      <c r="O257" s="57">
        <f>IF($A257="","",INDEX('СЭС АТС НЦЗ'!$E$39:$E$782,1+(O$249-1)+(ROW()-252)*24,1))</f>
        <v>241.41818158000001</v>
      </c>
      <c r="P257" s="57">
        <f>IF($A257="","",INDEX('СЭС АТС НЦЗ'!$E$39:$E$782,1+(P$249-1)+(ROW()-252)*24,1))</f>
        <v>239.84858919000001</v>
      </c>
      <c r="Q257" s="57">
        <f>IF($A257="","",INDEX('СЭС АТС НЦЗ'!$E$39:$E$782,1+(Q$249-1)+(ROW()-252)*24,1))</f>
        <v>240.32283978999999</v>
      </c>
      <c r="R257" s="57">
        <f>IF($A257="","",INDEX('СЭС АТС НЦЗ'!$E$39:$E$782,1+(R$249-1)+(ROW()-252)*24,1))</f>
        <v>250.36574128999999</v>
      </c>
      <c r="S257" s="57">
        <f>IF($A257="","",INDEX('СЭС АТС НЦЗ'!$E$39:$E$782,1+(S$249-1)+(ROW()-252)*24,1))</f>
        <v>251.31935455999999</v>
      </c>
      <c r="T257" s="57">
        <f>IF($A257="","",INDEX('СЭС АТС НЦЗ'!$E$39:$E$782,1+(T$249-1)+(ROW()-252)*24,1))</f>
        <v>249.98651416000001</v>
      </c>
      <c r="U257" s="57">
        <f>IF($A257="","",INDEX('СЭС АТС НЦЗ'!$E$39:$E$782,1+(U$249-1)+(ROW()-252)*24,1))</f>
        <v>251.99464048999999</v>
      </c>
      <c r="V257" s="57">
        <f>IF($A257="","",INDEX('СЭС АТС НЦЗ'!$E$39:$E$782,1+(V$249-1)+(ROW()-252)*24,1))</f>
        <v>249.48716920999999</v>
      </c>
      <c r="W257" s="57">
        <f>IF($A257="","",INDEX('СЭС АТС НЦЗ'!$E$39:$E$782,1+(W$249-1)+(ROW()-252)*24,1))</f>
        <v>244.30615725999999</v>
      </c>
      <c r="X257" s="57">
        <f>IF($A257="","",INDEX('СЭС АТС НЦЗ'!$E$39:$E$782,1+(X$249-1)+(ROW()-252)*24,1))</f>
        <v>255.52421057000001</v>
      </c>
      <c r="Y257" s="57">
        <f>IF($A257="","",INDEX('СЭС АТС НЦЗ'!$E$39:$E$782,1+(Y$249-1)+(ROW()-252)*24,1))</f>
        <v>276.99965706</v>
      </c>
    </row>
    <row r="258" spans="1:25" x14ac:dyDescent="0.25">
      <c r="A258" s="41">
        <v>7</v>
      </c>
      <c r="B258" s="57">
        <f>IF($A258="","",INDEX('СЭС АТС НЦЗ'!$E$39:$E$782,1+(B$249-1)+(ROW()-252)*24,1))</f>
        <v>299.73176047999999</v>
      </c>
      <c r="C258" s="57">
        <f>IF($A258="","",INDEX('СЭС АТС НЦЗ'!$E$39:$E$782,1+(C$249-1)+(ROW()-252)*24,1))</f>
        <v>302.91684923000003</v>
      </c>
      <c r="D258" s="57">
        <f>IF($A258="","",INDEX('СЭС АТС НЦЗ'!$E$39:$E$782,1+(D$249-1)+(ROW()-252)*24,1))</f>
        <v>285.08243611</v>
      </c>
      <c r="E258" s="57">
        <f>IF($A258="","",INDEX('СЭС АТС НЦЗ'!$E$39:$E$782,1+(E$249-1)+(ROW()-252)*24,1))</f>
        <v>289.28161002000002</v>
      </c>
      <c r="F258" s="57">
        <f>IF($A258="","",INDEX('СЭС АТС НЦЗ'!$E$39:$E$782,1+(F$249-1)+(ROW()-252)*24,1))</f>
        <v>288.31701851000003</v>
      </c>
      <c r="G258" s="57">
        <f>IF($A258="","",INDEX('СЭС АТС НЦЗ'!$E$39:$E$782,1+(G$249-1)+(ROW()-252)*24,1))</f>
        <v>287.41632788999999</v>
      </c>
      <c r="H258" s="57">
        <f>IF($A258="","",INDEX('СЭС АТС НЦЗ'!$E$39:$E$782,1+(H$249-1)+(ROW()-252)*24,1))</f>
        <v>290.01813800000002</v>
      </c>
      <c r="I258" s="57">
        <f>IF($A258="","",INDEX('СЭС АТС НЦЗ'!$E$39:$E$782,1+(I$249-1)+(ROW()-252)*24,1))</f>
        <v>278.84342694999998</v>
      </c>
      <c r="J258" s="57">
        <f>IF($A258="","",INDEX('СЭС АТС НЦЗ'!$E$39:$E$782,1+(J$249-1)+(ROW()-252)*24,1))</f>
        <v>259.87700027</v>
      </c>
      <c r="K258" s="57">
        <f>IF($A258="","",INDEX('СЭС АТС НЦЗ'!$E$39:$E$782,1+(K$249-1)+(ROW()-252)*24,1))</f>
        <v>244.88552602999999</v>
      </c>
      <c r="L258" s="57">
        <f>IF($A258="","",INDEX('СЭС АТС НЦЗ'!$E$39:$E$782,1+(L$249-1)+(ROW()-252)*24,1))</f>
        <v>240.26028235000001</v>
      </c>
      <c r="M258" s="57">
        <f>IF($A258="","",INDEX('СЭС АТС НЦЗ'!$E$39:$E$782,1+(M$249-1)+(ROW()-252)*24,1))</f>
        <v>243.83804161</v>
      </c>
      <c r="N258" s="57">
        <f>IF($A258="","",INDEX('СЭС АТС НЦЗ'!$E$39:$E$782,1+(N$249-1)+(ROW()-252)*24,1))</f>
        <v>244.11844693</v>
      </c>
      <c r="O258" s="57">
        <f>IF($A258="","",INDEX('СЭС АТС НЦЗ'!$E$39:$E$782,1+(O$249-1)+(ROW()-252)*24,1))</f>
        <v>244.28967811999999</v>
      </c>
      <c r="P258" s="57">
        <f>IF($A258="","",INDEX('СЭС АТС НЦЗ'!$E$39:$E$782,1+(P$249-1)+(ROW()-252)*24,1))</f>
        <v>249.19927834999999</v>
      </c>
      <c r="Q258" s="57">
        <f>IF($A258="","",INDEX('СЭС АТС НЦЗ'!$E$39:$E$782,1+(Q$249-1)+(ROW()-252)*24,1))</f>
        <v>254.22863190999999</v>
      </c>
      <c r="R258" s="57">
        <f>IF($A258="","",INDEX('СЭС АТС НЦЗ'!$E$39:$E$782,1+(R$249-1)+(ROW()-252)*24,1))</f>
        <v>257.96227937999998</v>
      </c>
      <c r="S258" s="57">
        <f>IF($A258="","",INDEX('СЭС АТС НЦЗ'!$E$39:$E$782,1+(S$249-1)+(ROW()-252)*24,1))</f>
        <v>259.09920395</v>
      </c>
      <c r="T258" s="57">
        <f>IF($A258="","",INDEX('СЭС АТС НЦЗ'!$E$39:$E$782,1+(T$249-1)+(ROW()-252)*24,1))</f>
        <v>255.4185406</v>
      </c>
      <c r="U258" s="57">
        <f>IF($A258="","",INDEX('СЭС АТС НЦЗ'!$E$39:$E$782,1+(U$249-1)+(ROW()-252)*24,1))</f>
        <v>252.92052458000001</v>
      </c>
      <c r="V258" s="57">
        <f>IF($A258="","",INDEX('СЭС АТС НЦЗ'!$E$39:$E$782,1+(V$249-1)+(ROW()-252)*24,1))</f>
        <v>249.86001057999999</v>
      </c>
      <c r="W258" s="57">
        <f>IF($A258="","",INDEX('СЭС АТС НЦЗ'!$E$39:$E$782,1+(W$249-1)+(ROW()-252)*24,1))</f>
        <v>252.89366565</v>
      </c>
      <c r="X258" s="57">
        <f>IF($A258="","",INDEX('СЭС АТС НЦЗ'!$E$39:$E$782,1+(X$249-1)+(ROW()-252)*24,1))</f>
        <v>265.97900182000001</v>
      </c>
      <c r="Y258" s="57">
        <f>IF($A258="","",INDEX('СЭС АТС НЦЗ'!$E$39:$E$782,1+(Y$249-1)+(ROW()-252)*24,1))</f>
        <v>281.82427310000003</v>
      </c>
    </row>
    <row r="259" spans="1:25" x14ac:dyDescent="0.25">
      <c r="A259" s="41">
        <v>8</v>
      </c>
      <c r="B259" s="57">
        <f>IF($A259="","",INDEX('СЭС АТС НЦЗ'!$E$39:$E$782,1+(B$249-1)+(ROW()-252)*24,1))</f>
        <v>285.98244618000001</v>
      </c>
      <c r="C259" s="57">
        <f>IF($A259="","",INDEX('СЭС АТС НЦЗ'!$E$39:$E$782,1+(C$249-1)+(ROW()-252)*24,1))</f>
        <v>289.03737149</v>
      </c>
      <c r="D259" s="57">
        <f>IF($A259="","",INDEX('СЭС АТС НЦЗ'!$E$39:$E$782,1+(D$249-1)+(ROW()-252)*24,1))</f>
        <v>300.37372902999999</v>
      </c>
      <c r="E259" s="57">
        <f>IF($A259="","",INDEX('СЭС АТС НЦЗ'!$E$39:$E$782,1+(E$249-1)+(ROW()-252)*24,1))</f>
        <v>296.33458825000002</v>
      </c>
      <c r="F259" s="57">
        <f>IF($A259="","",INDEX('СЭС АТС НЦЗ'!$E$39:$E$782,1+(F$249-1)+(ROW()-252)*24,1))</f>
        <v>303.30886622000003</v>
      </c>
      <c r="G259" s="57">
        <f>IF($A259="","",INDEX('СЭС АТС НЦЗ'!$E$39:$E$782,1+(G$249-1)+(ROW()-252)*24,1))</f>
        <v>297.70871084999999</v>
      </c>
      <c r="H259" s="57">
        <f>IF($A259="","",INDEX('СЭС АТС НЦЗ'!$E$39:$E$782,1+(H$249-1)+(ROW()-252)*24,1))</f>
        <v>274.16563778</v>
      </c>
      <c r="I259" s="57">
        <f>IF($A259="","",INDEX('СЭС АТС НЦЗ'!$E$39:$E$782,1+(I$249-1)+(ROW()-252)*24,1))</f>
        <v>272.00448208</v>
      </c>
      <c r="J259" s="57">
        <f>IF($A259="","",INDEX('СЭС АТС НЦЗ'!$E$39:$E$782,1+(J$249-1)+(ROW()-252)*24,1))</f>
        <v>261.11408232000002</v>
      </c>
      <c r="K259" s="57">
        <f>IF($A259="","",INDEX('СЭС АТС НЦЗ'!$E$39:$E$782,1+(K$249-1)+(ROW()-252)*24,1))</f>
        <v>266.95266515999998</v>
      </c>
      <c r="L259" s="57">
        <f>IF($A259="","",INDEX('СЭС АТС НЦЗ'!$E$39:$E$782,1+(L$249-1)+(ROW()-252)*24,1))</f>
        <v>265.20757580999998</v>
      </c>
      <c r="M259" s="57">
        <f>IF($A259="","",INDEX('СЭС АТС НЦЗ'!$E$39:$E$782,1+(M$249-1)+(ROW()-252)*24,1))</f>
        <v>257.23066370999999</v>
      </c>
      <c r="N259" s="57">
        <f>IF($A259="","",INDEX('СЭС АТС НЦЗ'!$E$39:$E$782,1+(N$249-1)+(ROW()-252)*24,1))</f>
        <v>258.24709704000003</v>
      </c>
      <c r="O259" s="57">
        <f>IF($A259="","",INDEX('СЭС АТС НЦЗ'!$E$39:$E$782,1+(O$249-1)+(ROW()-252)*24,1))</f>
        <v>258.69084601999998</v>
      </c>
      <c r="P259" s="57">
        <f>IF($A259="","",INDEX('СЭС АТС НЦЗ'!$E$39:$E$782,1+(P$249-1)+(ROW()-252)*24,1))</f>
        <v>264.89861141</v>
      </c>
      <c r="Q259" s="57">
        <f>IF($A259="","",INDEX('СЭС АТС НЦЗ'!$E$39:$E$782,1+(Q$249-1)+(ROW()-252)*24,1))</f>
        <v>267.3654512</v>
      </c>
      <c r="R259" s="57">
        <f>IF($A259="","",INDEX('СЭС АТС НЦЗ'!$E$39:$E$782,1+(R$249-1)+(ROW()-252)*24,1))</f>
        <v>274.63968675000001</v>
      </c>
      <c r="S259" s="57">
        <f>IF($A259="","",INDEX('СЭС АТС НЦЗ'!$E$39:$E$782,1+(S$249-1)+(ROW()-252)*24,1))</f>
        <v>279.16749775</v>
      </c>
      <c r="T259" s="57">
        <f>IF($A259="","",INDEX('СЭС АТС НЦЗ'!$E$39:$E$782,1+(T$249-1)+(ROW()-252)*24,1))</f>
        <v>273.62464719000002</v>
      </c>
      <c r="U259" s="57">
        <f>IF($A259="","",INDEX('СЭС АТС НЦЗ'!$E$39:$E$782,1+(U$249-1)+(ROW()-252)*24,1))</f>
        <v>276.24453777999997</v>
      </c>
      <c r="V259" s="57">
        <f>IF($A259="","",INDEX('СЭС АТС НЦЗ'!$E$39:$E$782,1+(V$249-1)+(ROW()-252)*24,1))</f>
        <v>278.68982970000002</v>
      </c>
      <c r="W259" s="57">
        <f>IF($A259="","",INDEX('СЭС АТС НЦЗ'!$E$39:$E$782,1+(W$249-1)+(ROW()-252)*24,1))</f>
        <v>273.62066343999999</v>
      </c>
      <c r="X259" s="57">
        <f>IF($A259="","",INDEX('СЭС АТС НЦЗ'!$E$39:$E$782,1+(X$249-1)+(ROW()-252)*24,1))</f>
        <v>300.87046785000001</v>
      </c>
      <c r="Y259" s="57">
        <f>IF($A259="","",INDEX('СЭС АТС НЦЗ'!$E$39:$E$782,1+(Y$249-1)+(ROW()-252)*24,1))</f>
        <v>321.42771175000001</v>
      </c>
    </row>
    <row r="260" spans="1:25" x14ac:dyDescent="0.25">
      <c r="A260" s="41">
        <v>9</v>
      </c>
      <c r="B260" s="57">
        <f>IF($A260="","",INDEX('СЭС АТС НЦЗ'!$E$39:$E$782,1+(B$249-1)+(ROW()-252)*24,1))</f>
        <v>331.10380429000003</v>
      </c>
      <c r="C260" s="57">
        <f>IF($A260="","",INDEX('СЭС АТС НЦЗ'!$E$39:$E$782,1+(C$249-1)+(ROW()-252)*24,1))</f>
        <v>324.60789878000003</v>
      </c>
      <c r="D260" s="57">
        <f>IF($A260="","",INDEX('СЭС АТС НЦЗ'!$E$39:$E$782,1+(D$249-1)+(ROW()-252)*24,1))</f>
        <v>327.07009934000001</v>
      </c>
      <c r="E260" s="57">
        <f>IF($A260="","",INDEX('СЭС АТС НЦЗ'!$E$39:$E$782,1+(E$249-1)+(ROW()-252)*24,1))</f>
        <v>329.84224953</v>
      </c>
      <c r="F260" s="57">
        <f>IF($A260="","",INDEX('СЭС АТС НЦЗ'!$E$39:$E$782,1+(F$249-1)+(ROW()-252)*24,1))</f>
        <v>328.55617482999997</v>
      </c>
      <c r="G260" s="57">
        <f>IF($A260="","",INDEX('СЭС АТС НЦЗ'!$E$39:$E$782,1+(G$249-1)+(ROW()-252)*24,1))</f>
        <v>331.08960777999999</v>
      </c>
      <c r="H260" s="57">
        <f>IF($A260="","",INDEX('СЭС АТС НЦЗ'!$E$39:$E$782,1+(H$249-1)+(ROW()-252)*24,1))</f>
        <v>340.87118693999997</v>
      </c>
      <c r="I260" s="57">
        <f>IF($A260="","",INDEX('СЭС АТС НЦЗ'!$E$39:$E$782,1+(I$249-1)+(ROW()-252)*24,1))</f>
        <v>318.91887266999998</v>
      </c>
      <c r="J260" s="57">
        <f>IF($A260="","",INDEX('СЭС АТС НЦЗ'!$E$39:$E$782,1+(J$249-1)+(ROW()-252)*24,1))</f>
        <v>313.47178495000003</v>
      </c>
      <c r="K260" s="57">
        <f>IF($A260="","",INDEX('СЭС АТС НЦЗ'!$E$39:$E$782,1+(K$249-1)+(ROW()-252)*24,1))</f>
        <v>295.45380220999999</v>
      </c>
      <c r="L260" s="57">
        <f>IF($A260="","",INDEX('СЭС АТС НЦЗ'!$E$39:$E$782,1+(L$249-1)+(ROW()-252)*24,1))</f>
        <v>290.57885271999999</v>
      </c>
      <c r="M260" s="57">
        <f>IF($A260="","",INDEX('СЭС АТС НЦЗ'!$E$39:$E$782,1+(M$249-1)+(ROW()-252)*24,1))</f>
        <v>284.20058791000002</v>
      </c>
      <c r="N260" s="57">
        <f>IF($A260="","",INDEX('СЭС АТС НЦЗ'!$E$39:$E$782,1+(N$249-1)+(ROW()-252)*24,1))</f>
        <v>280.39848857999999</v>
      </c>
      <c r="O260" s="57">
        <f>IF($A260="","",INDEX('СЭС АТС НЦЗ'!$E$39:$E$782,1+(O$249-1)+(ROW()-252)*24,1))</f>
        <v>281.08191626000001</v>
      </c>
      <c r="P260" s="57">
        <f>IF($A260="","",INDEX('СЭС АТС НЦЗ'!$E$39:$E$782,1+(P$249-1)+(ROW()-252)*24,1))</f>
        <v>284.14962561999999</v>
      </c>
      <c r="Q260" s="57">
        <f>IF($A260="","",INDEX('СЭС АТС НЦЗ'!$E$39:$E$782,1+(Q$249-1)+(ROW()-252)*24,1))</f>
        <v>287.84666304000001</v>
      </c>
      <c r="R260" s="57">
        <f>IF($A260="","",INDEX('СЭС АТС НЦЗ'!$E$39:$E$782,1+(R$249-1)+(ROW()-252)*24,1))</f>
        <v>291.15255530000002</v>
      </c>
      <c r="S260" s="57">
        <f>IF($A260="","",INDEX('СЭС АТС НЦЗ'!$E$39:$E$782,1+(S$249-1)+(ROW()-252)*24,1))</f>
        <v>292.50469764000002</v>
      </c>
      <c r="T260" s="57">
        <f>IF($A260="","",INDEX('СЭС АТС НЦЗ'!$E$39:$E$782,1+(T$249-1)+(ROW()-252)*24,1))</f>
        <v>293.23813353999998</v>
      </c>
      <c r="U260" s="57">
        <f>IF($A260="","",INDEX('СЭС АТС НЦЗ'!$E$39:$E$782,1+(U$249-1)+(ROW()-252)*24,1))</f>
        <v>295.77695719000002</v>
      </c>
      <c r="V260" s="57">
        <f>IF($A260="","",INDEX('СЭС АТС НЦЗ'!$E$39:$E$782,1+(V$249-1)+(ROW()-252)*24,1))</f>
        <v>287.64855309000001</v>
      </c>
      <c r="W260" s="57">
        <f>IF($A260="","",INDEX('СЭС АТС НЦЗ'!$E$39:$E$782,1+(W$249-1)+(ROW()-252)*24,1))</f>
        <v>288.04827107</v>
      </c>
      <c r="X260" s="57">
        <f>IF($A260="","",INDEX('СЭС АТС НЦЗ'!$E$39:$E$782,1+(X$249-1)+(ROW()-252)*24,1))</f>
        <v>302.00388500999998</v>
      </c>
      <c r="Y260" s="57">
        <f>IF($A260="","",INDEX('СЭС АТС НЦЗ'!$E$39:$E$782,1+(Y$249-1)+(ROW()-252)*24,1))</f>
        <v>308.43162984000003</v>
      </c>
    </row>
    <row r="261" spans="1:25" x14ac:dyDescent="0.25">
      <c r="A261" s="41">
        <v>10</v>
      </c>
      <c r="B261" s="57">
        <f>IF($A261="","",INDEX('СЭС АТС НЦЗ'!$E$39:$E$782,1+(B$249-1)+(ROW()-252)*24,1))</f>
        <v>294.27938871999999</v>
      </c>
      <c r="C261" s="57">
        <f>IF($A261="","",INDEX('СЭС АТС НЦЗ'!$E$39:$E$782,1+(C$249-1)+(ROW()-252)*24,1))</f>
        <v>305.63567072000001</v>
      </c>
      <c r="D261" s="57">
        <f>IF($A261="","",INDEX('СЭС АТС НЦЗ'!$E$39:$E$782,1+(D$249-1)+(ROW()-252)*24,1))</f>
        <v>272.71578238000001</v>
      </c>
      <c r="E261" s="57">
        <f>IF($A261="","",INDEX('СЭС АТС НЦЗ'!$E$39:$E$782,1+(E$249-1)+(ROW()-252)*24,1))</f>
        <v>268.10042062000002</v>
      </c>
      <c r="F261" s="57">
        <f>IF($A261="","",INDEX('СЭС АТС НЦЗ'!$E$39:$E$782,1+(F$249-1)+(ROW()-252)*24,1))</f>
        <v>268.17734640999998</v>
      </c>
      <c r="G261" s="57">
        <f>IF($A261="","",INDEX('СЭС АТС НЦЗ'!$E$39:$E$782,1+(G$249-1)+(ROW()-252)*24,1))</f>
        <v>264.77335784000002</v>
      </c>
      <c r="H261" s="57">
        <f>IF($A261="","",INDEX('СЭС АТС НЦЗ'!$E$39:$E$782,1+(H$249-1)+(ROW()-252)*24,1))</f>
        <v>258.32753394000002</v>
      </c>
      <c r="I261" s="57">
        <f>IF($A261="","",INDEX('СЭС АТС НЦЗ'!$E$39:$E$782,1+(I$249-1)+(ROW()-252)*24,1))</f>
        <v>245.55013036</v>
      </c>
      <c r="J261" s="57">
        <f>IF($A261="","",INDEX('СЭС АТС НЦЗ'!$E$39:$E$782,1+(J$249-1)+(ROW()-252)*24,1))</f>
        <v>263.62601231000002</v>
      </c>
      <c r="K261" s="57">
        <f>IF($A261="","",INDEX('СЭС АТС НЦЗ'!$E$39:$E$782,1+(K$249-1)+(ROW()-252)*24,1))</f>
        <v>249.60106045000001</v>
      </c>
      <c r="L261" s="57">
        <f>IF($A261="","",INDEX('СЭС АТС НЦЗ'!$E$39:$E$782,1+(L$249-1)+(ROW()-252)*24,1))</f>
        <v>247.43188885999999</v>
      </c>
      <c r="M261" s="57">
        <f>IF($A261="","",INDEX('СЭС АТС НЦЗ'!$E$39:$E$782,1+(M$249-1)+(ROW()-252)*24,1))</f>
        <v>248.37780835000001</v>
      </c>
      <c r="N261" s="57">
        <f>IF($A261="","",INDEX('СЭС АТС НЦЗ'!$E$39:$E$782,1+(N$249-1)+(ROW()-252)*24,1))</f>
        <v>250.32330905000001</v>
      </c>
      <c r="O261" s="57">
        <f>IF($A261="","",INDEX('СЭС АТС НЦЗ'!$E$39:$E$782,1+(O$249-1)+(ROW()-252)*24,1))</f>
        <v>244.94823142999999</v>
      </c>
      <c r="P261" s="57">
        <f>IF($A261="","",INDEX('СЭС АТС НЦЗ'!$E$39:$E$782,1+(P$249-1)+(ROW()-252)*24,1))</f>
        <v>246.78389157000001</v>
      </c>
      <c r="Q261" s="57">
        <f>IF($A261="","",INDEX('СЭС АТС НЦЗ'!$E$39:$E$782,1+(Q$249-1)+(ROW()-252)*24,1))</f>
        <v>247.82142193000001</v>
      </c>
      <c r="R261" s="57">
        <f>IF($A261="","",INDEX('СЭС АТС НЦЗ'!$E$39:$E$782,1+(R$249-1)+(ROW()-252)*24,1))</f>
        <v>251.89640223000001</v>
      </c>
      <c r="S261" s="57">
        <f>IF($A261="","",INDEX('СЭС АТС НЦЗ'!$E$39:$E$782,1+(S$249-1)+(ROW()-252)*24,1))</f>
        <v>253.35416995</v>
      </c>
      <c r="T261" s="57">
        <f>IF($A261="","",INDEX('СЭС АТС НЦЗ'!$E$39:$E$782,1+(T$249-1)+(ROW()-252)*24,1))</f>
        <v>251.67819593999999</v>
      </c>
      <c r="U261" s="57">
        <f>IF($A261="","",INDEX('СЭС АТС НЦЗ'!$E$39:$E$782,1+(U$249-1)+(ROW()-252)*24,1))</f>
        <v>258.33391197999998</v>
      </c>
      <c r="V261" s="57">
        <f>IF($A261="","",INDEX('СЭС АТС НЦЗ'!$E$39:$E$782,1+(V$249-1)+(ROW()-252)*24,1))</f>
        <v>252.68050045000001</v>
      </c>
      <c r="W261" s="57">
        <f>IF($A261="","",INDEX('СЭС АТС НЦЗ'!$E$39:$E$782,1+(W$249-1)+(ROW()-252)*24,1))</f>
        <v>254.86409352999999</v>
      </c>
      <c r="X261" s="57">
        <f>IF($A261="","",INDEX('СЭС АТС НЦЗ'!$E$39:$E$782,1+(X$249-1)+(ROW()-252)*24,1))</f>
        <v>261.59647101000002</v>
      </c>
      <c r="Y261" s="57">
        <f>IF($A261="","",INDEX('СЭС АТС НЦЗ'!$E$39:$E$782,1+(Y$249-1)+(ROW()-252)*24,1))</f>
        <v>289.07463230000002</v>
      </c>
    </row>
    <row r="262" spans="1:25" x14ac:dyDescent="0.25">
      <c r="A262" s="41">
        <v>11</v>
      </c>
      <c r="B262" s="57">
        <f>IF($A262="","",INDEX('СЭС АТС НЦЗ'!$E$39:$E$782,1+(B$249-1)+(ROW()-252)*24,1))</f>
        <v>255.34168341</v>
      </c>
      <c r="C262" s="57">
        <f>IF($A262="","",INDEX('СЭС АТС НЦЗ'!$E$39:$E$782,1+(C$249-1)+(ROW()-252)*24,1))</f>
        <v>270.49356340999998</v>
      </c>
      <c r="D262" s="57">
        <f>IF($A262="","",INDEX('СЭС АТС НЦЗ'!$E$39:$E$782,1+(D$249-1)+(ROW()-252)*24,1))</f>
        <v>285.05169672</v>
      </c>
      <c r="E262" s="57">
        <f>IF($A262="","",INDEX('СЭС АТС НЦЗ'!$E$39:$E$782,1+(E$249-1)+(ROW()-252)*24,1))</f>
        <v>289.77417564000001</v>
      </c>
      <c r="F262" s="57">
        <f>IF($A262="","",INDEX('СЭС АТС НЦЗ'!$E$39:$E$782,1+(F$249-1)+(ROW()-252)*24,1))</f>
        <v>291.84949005999999</v>
      </c>
      <c r="G262" s="57">
        <f>IF($A262="","",INDEX('СЭС АТС НЦЗ'!$E$39:$E$782,1+(G$249-1)+(ROW()-252)*24,1))</f>
        <v>291.18880042000001</v>
      </c>
      <c r="H262" s="57">
        <f>IF($A262="","",INDEX('СЭС АТС НЦЗ'!$E$39:$E$782,1+(H$249-1)+(ROW()-252)*24,1))</f>
        <v>275.85974659999999</v>
      </c>
      <c r="I262" s="57">
        <f>IF($A262="","",INDEX('СЭС АТС НЦЗ'!$E$39:$E$782,1+(I$249-1)+(ROW()-252)*24,1))</f>
        <v>251.85564751999999</v>
      </c>
      <c r="J262" s="57">
        <f>IF($A262="","",INDEX('СЭС АТС НЦЗ'!$E$39:$E$782,1+(J$249-1)+(ROW()-252)*24,1))</f>
        <v>233.99092865</v>
      </c>
      <c r="K262" s="57">
        <f>IF($A262="","",INDEX('СЭС АТС НЦЗ'!$E$39:$E$782,1+(K$249-1)+(ROW()-252)*24,1))</f>
        <v>237.64785208999999</v>
      </c>
      <c r="L262" s="57">
        <f>IF($A262="","",INDEX('СЭС АТС НЦЗ'!$E$39:$E$782,1+(L$249-1)+(ROW()-252)*24,1))</f>
        <v>244.51469689999999</v>
      </c>
      <c r="M262" s="57">
        <f>IF($A262="","",INDEX('СЭС АТС НЦЗ'!$E$39:$E$782,1+(M$249-1)+(ROW()-252)*24,1))</f>
        <v>243.62746676</v>
      </c>
      <c r="N262" s="57">
        <f>IF($A262="","",INDEX('СЭС АТС НЦЗ'!$E$39:$E$782,1+(N$249-1)+(ROW()-252)*24,1))</f>
        <v>241.05761340000001</v>
      </c>
      <c r="O262" s="57">
        <f>IF($A262="","",INDEX('СЭС АТС НЦЗ'!$E$39:$E$782,1+(O$249-1)+(ROW()-252)*24,1))</f>
        <v>243.26603492999999</v>
      </c>
      <c r="P262" s="57">
        <f>IF($A262="","",INDEX('СЭС АТС НЦЗ'!$E$39:$E$782,1+(P$249-1)+(ROW()-252)*24,1))</f>
        <v>244.04178457</v>
      </c>
      <c r="Q262" s="57">
        <f>IF($A262="","",INDEX('СЭС АТС НЦЗ'!$E$39:$E$782,1+(Q$249-1)+(ROW()-252)*24,1))</f>
        <v>241.31660385999999</v>
      </c>
      <c r="R262" s="57">
        <f>IF($A262="","",INDEX('СЭС АТС НЦЗ'!$E$39:$E$782,1+(R$249-1)+(ROW()-252)*24,1))</f>
        <v>242.30552306000001</v>
      </c>
      <c r="S262" s="57">
        <f>IF($A262="","",INDEX('СЭС АТС НЦЗ'!$E$39:$E$782,1+(S$249-1)+(ROW()-252)*24,1))</f>
        <v>240.62373923000001</v>
      </c>
      <c r="T262" s="57">
        <f>IF($A262="","",INDEX('СЭС АТС НЦЗ'!$E$39:$E$782,1+(T$249-1)+(ROW()-252)*24,1))</f>
        <v>204.36744433000001</v>
      </c>
      <c r="U262" s="57">
        <f>IF($A262="","",INDEX('СЭС АТС НЦЗ'!$E$39:$E$782,1+(U$249-1)+(ROW()-252)*24,1))</f>
        <v>205.94151088999999</v>
      </c>
      <c r="V262" s="57">
        <f>IF($A262="","",INDEX('СЭС АТС НЦЗ'!$E$39:$E$782,1+(V$249-1)+(ROW()-252)*24,1))</f>
        <v>205.35451380000001</v>
      </c>
      <c r="W262" s="57">
        <f>IF($A262="","",INDEX('СЭС АТС НЦЗ'!$E$39:$E$782,1+(W$249-1)+(ROW()-252)*24,1))</f>
        <v>201.43454793000001</v>
      </c>
      <c r="X262" s="57">
        <f>IF($A262="","",INDEX('СЭС АТС НЦЗ'!$E$39:$E$782,1+(X$249-1)+(ROW()-252)*24,1))</f>
        <v>205.35999158999999</v>
      </c>
      <c r="Y262" s="57">
        <f>IF($A262="","",INDEX('СЭС АТС НЦЗ'!$E$39:$E$782,1+(Y$249-1)+(ROW()-252)*24,1))</f>
        <v>210.97848184</v>
      </c>
    </row>
    <row r="263" spans="1:25" x14ac:dyDescent="0.25">
      <c r="A263" s="41">
        <v>12</v>
      </c>
      <c r="B263" s="57">
        <f>IF($A263="","",INDEX('СЭС АТС НЦЗ'!$E$39:$E$782,1+(B$249-1)+(ROW()-252)*24,1))</f>
        <v>254.99409048000001</v>
      </c>
      <c r="C263" s="57">
        <f>IF($A263="","",INDEX('СЭС АТС НЦЗ'!$E$39:$E$782,1+(C$249-1)+(ROW()-252)*24,1))</f>
        <v>268.47816030000001</v>
      </c>
      <c r="D263" s="57">
        <f>IF($A263="","",INDEX('СЭС АТС НЦЗ'!$E$39:$E$782,1+(D$249-1)+(ROW()-252)*24,1))</f>
        <v>283.62715682999999</v>
      </c>
      <c r="E263" s="57">
        <f>IF($A263="","",INDEX('СЭС АТС НЦЗ'!$E$39:$E$782,1+(E$249-1)+(ROW()-252)*24,1))</f>
        <v>289.16866702999999</v>
      </c>
      <c r="F263" s="57">
        <f>IF($A263="","",INDEX('СЭС АТС НЦЗ'!$E$39:$E$782,1+(F$249-1)+(ROW()-252)*24,1))</f>
        <v>287.25596859000001</v>
      </c>
      <c r="G263" s="57">
        <f>IF($A263="","",INDEX('СЭС АТС НЦЗ'!$E$39:$E$782,1+(G$249-1)+(ROW()-252)*24,1))</f>
        <v>289.90374629000002</v>
      </c>
      <c r="H263" s="57">
        <f>IF($A263="","",INDEX('СЭС АТС НЦЗ'!$E$39:$E$782,1+(H$249-1)+(ROW()-252)*24,1))</f>
        <v>259.80486026</v>
      </c>
      <c r="I263" s="57">
        <f>IF($A263="","",INDEX('СЭС АТС НЦЗ'!$E$39:$E$782,1+(I$249-1)+(ROW()-252)*24,1))</f>
        <v>258.87200089999999</v>
      </c>
      <c r="J263" s="57">
        <f>IF($A263="","",INDEX('СЭС АТС НЦЗ'!$E$39:$E$782,1+(J$249-1)+(ROW()-252)*24,1))</f>
        <v>243.67323311999999</v>
      </c>
      <c r="K263" s="57">
        <f>IF($A263="","",INDEX('СЭС АТС НЦЗ'!$E$39:$E$782,1+(K$249-1)+(ROW()-252)*24,1))</f>
        <v>237.84960516999999</v>
      </c>
      <c r="L263" s="57">
        <f>IF($A263="","",INDEX('СЭС АТС НЦЗ'!$E$39:$E$782,1+(L$249-1)+(ROW()-252)*24,1))</f>
        <v>228.77594182000001</v>
      </c>
      <c r="M263" s="57">
        <f>IF($A263="","",INDEX('СЭС АТС НЦЗ'!$E$39:$E$782,1+(M$249-1)+(ROW()-252)*24,1))</f>
        <v>221.78308425</v>
      </c>
      <c r="N263" s="57">
        <f>IF($A263="","",INDEX('СЭС АТС НЦЗ'!$E$39:$E$782,1+(N$249-1)+(ROW()-252)*24,1))</f>
        <v>222.00718867000001</v>
      </c>
      <c r="O263" s="57">
        <f>IF($A263="","",INDEX('СЭС АТС НЦЗ'!$E$39:$E$782,1+(O$249-1)+(ROW()-252)*24,1))</f>
        <v>223.35368745</v>
      </c>
      <c r="P263" s="57">
        <f>IF($A263="","",INDEX('СЭС АТС НЦЗ'!$E$39:$E$782,1+(P$249-1)+(ROW()-252)*24,1))</f>
        <v>226.04210337000001</v>
      </c>
      <c r="Q263" s="57">
        <f>IF($A263="","",INDEX('СЭС АТС НЦЗ'!$E$39:$E$782,1+(Q$249-1)+(ROW()-252)*24,1))</f>
        <v>226.12001875000001</v>
      </c>
      <c r="R263" s="57">
        <f>IF($A263="","",INDEX('СЭС АТС НЦЗ'!$E$39:$E$782,1+(R$249-1)+(ROW()-252)*24,1))</f>
        <v>231.23119134999999</v>
      </c>
      <c r="S263" s="57">
        <f>IF($A263="","",INDEX('СЭС АТС НЦЗ'!$E$39:$E$782,1+(S$249-1)+(ROW()-252)*24,1))</f>
        <v>230.59410166000001</v>
      </c>
      <c r="T263" s="57">
        <f>IF($A263="","",INDEX('СЭС АТС НЦЗ'!$E$39:$E$782,1+(T$249-1)+(ROW()-252)*24,1))</f>
        <v>229.52265073999999</v>
      </c>
      <c r="U263" s="57">
        <f>IF($A263="","",INDEX('СЭС АТС НЦЗ'!$E$39:$E$782,1+(U$249-1)+(ROW()-252)*24,1))</f>
        <v>230.00950750000001</v>
      </c>
      <c r="V263" s="57">
        <f>IF($A263="","",INDEX('СЭС АТС НЦЗ'!$E$39:$E$782,1+(V$249-1)+(ROW()-252)*24,1))</f>
        <v>229.85489996000001</v>
      </c>
      <c r="W263" s="57">
        <f>IF($A263="","",INDEX('СЭС АТС НЦЗ'!$E$39:$E$782,1+(W$249-1)+(ROW()-252)*24,1))</f>
        <v>225.09431075000001</v>
      </c>
      <c r="X263" s="57">
        <f>IF($A263="","",INDEX('СЭС АТС НЦЗ'!$E$39:$E$782,1+(X$249-1)+(ROW()-252)*24,1))</f>
        <v>237.30402741</v>
      </c>
      <c r="Y263" s="57">
        <f>IF($A263="","",INDEX('СЭС АТС НЦЗ'!$E$39:$E$782,1+(Y$249-1)+(ROW()-252)*24,1))</f>
        <v>250.46527674000001</v>
      </c>
    </row>
    <row r="264" spans="1:25" x14ac:dyDescent="0.25">
      <c r="A264" s="41">
        <v>13</v>
      </c>
      <c r="B264" s="57">
        <f>IF($A264="","",INDEX('СЭС АТС НЦЗ'!$E$39:$E$782,1+(B$249-1)+(ROW()-252)*24,1))</f>
        <v>258.17969750999998</v>
      </c>
      <c r="C264" s="57">
        <f>IF($A264="","",INDEX('СЭС АТС НЦЗ'!$E$39:$E$782,1+(C$249-1)+(ROW()-252)*24,1))</f>
        <v>267.49467494999999</v>
      </c>
      <c r="D264" s="57">
        <f>IF($A264="","",INDEX('СЭС АТС НЦЗ'!$E$39:$E$782,1+(D$249-1)+(ROW()-252)*24,1))</f>
        <v>273.33560999999997</v>
      </c>
      <c r="E264" s="57">
        <f>IF($A264="","",INDEX('СЭС АТС НЦЗ'!$E$39:$E$782,1+(E$249-1)+(ROW()-252)*24,1))</f>
        <v>293.17867237000002</v>
      </c>
      <c r="F264" s="57">
        <f>IF($A264="","",INDEX('СЭС АТС НЦЗ'!$E$39:$E$782,1+(F$249-1)+(ROW()-252)*24,1))</f>
        <v>286.63477877999998</v>
      </c>
      <c r="G264" s="57">
        <f>IF($A264="","",INDEX('СЭС АТС НЦЗ'!$E$39:$E$782,1+(G$249-1)+(ROW()-252)*24,1))</f>
        <v>279.47949576000002</v>
      </c>
      <c r="H264" s="57">
        <f>IF($A264="","",INDEX('СЭС АТС НЦЗ'!$E$39:$E$782,1+(H$249-1)+(ROW()-252)*24,1))</f>
        <v>270.84871707000002</v>
      </c>
      <c r="I264" s="57">
        <f>IF($A264="","",INDEX('СЭС АТС НЦЗ'!$E$39:$E$782,1+(I$249-1)+(ROW()-252)*24,1))</f>
        <v>254.91059293000001</v>
      </c>
      <c r="J264" s="57">
        <f>IF($A264="","",INDEX('СЭС АТС НЦЗ'!$E$39:$E$782,1+(J$249-1)+(ROW()-252)*24,1))</f>
        <v>249.38010144</v>
      </c>
      <c r="K264" s="57">
        <f>IF($A264="","",INDEX('СЭС АТС НЦЗ'!$E$39:$E$782,1+(K$249-1)+(ROW()-252)*24,1))</f>
        <v>229.21064988000001</v>
      </c>
      <c r="L264" s="57">
        <f>IF($A264="","",INDEX('СЭС АТС НЦЗ'!$E$39:$E$782,1+(L$249-1)+(ROW()-252)*24,1))</f>
        <v>225.82361771999999</v>
      </c>
      <c r="M264" s="57">
        <f>IF($A264="","",INDEX('СЭС АТС НЦЗ'!$E$39:$E$782,1+(M$249-1)+(ROW()-252)*24,1))</f>
        <v>226.88794073</v>
      </c>
      <c r="N264" s="57">
        <f>IF($A264="","",INDEX('СЭС АТС НЦЗ'!$E$39:$E$782,1+(N$249-1)+(ROW()-252)*24,1))</f>
        <v>225.61816884000001</v>
      </c>
      <c r="O264" s="57">
        <f>IF($A264="","",INDEX('СЭС АТС НЦЗ'!$E$39:$E$782,1+(O$249-1)+(ROW()-252)*24,1))</f>
        <v>224.68619457</v>
      </c>
      <c r="P264" s="57">
        <f>IF($A264="","",INDEX('СЭС АТС НЦЗ'!$E$39:$E$782,1+(P$249-1)+(ROW()-252)*24,1))</f>
        <v>226.15987891</v>
      </c>
      <c r="Q264" s="57">
        <f>IF($A264="","",INDEX('СЭС АТС НЦЗ'!$E$39:$E$782,1+(Q$249-1)+(ROW()-252)*24,1))</f>
        <v>226.02365674999999</v>
      </c>
      <c r="R264" s="57">
        <f>IF($A264="","",INDEX('СЭС АТС НЦЗ'!$E$39:$E$782,1+(R$249-1)+(ROW()-252)*24,1))</f>
        <v>227.82702223999999</v>
      </c>
      <c r="S264" s="57">
        <f>IF($A264="","",INDEX('СЭС АТС НЦЗ'!$E$39:$E$782,1+(S$249-1)+(ROW()-252)*24,1))</f>
        <v>228.64876533</v>
      </c>
      <c r="T264" s="57">
        <f>IF($A264="","",INDEX('СЭС АТС НЦЗ'!$E$39:$E$782,1+(T$249-1)+(ROW()-252)*24,1))</f>
        <v>227.98092005999999</v>
      </c>
      <c r="U264" s="57">
        <f>IF($A264="","",INDEX('СЭС АТС НЦЗ'!$E$39:$E$782,1+(U$249-1)+(ROW()-252)*24,1))</f>
        <v>229.16511098000001</v>
      </c>
      <c r="V264" s="57">
        <f>IF($A264="","",INDEX('СЭС АТС НЦЗ'!$E$39:$E$782,1+(V$249-1)+(ROW()-252)*24,1))</f>
        <v>226.63190906</v>
      </c>
      <c r="W264" s="57">
        <f>IF($A264="","",INDEX('СЭС АТС НЦЗ'!$E$39:$E$782,1+(W$249-1)+(ROW()-252)*24,1))</f>
        <v>225.26445881999999</v>
      </c>
      <c r="X264" s="57">
        <f>IF($A264="","",INDEX('СЭС АТС НЦЗ'!$E$39:$E$782,1+(X$249-1)+(ROW()-252)*24,1))</f>
        <v>232.79296540999999</v>
      </c>
      <c r="Y264" s="57">
        <f>IF($A264="","",INDEX('СЭС АТС НЦЗ'!$E$39:$E$782,1+(Y$249-1)+(ROW()-252)*24,1))</f>
        <v>259.35749607000002</v>
      </c>
    </row>
    <row r="265" spans="1:25" x14ac:dyDescent="0.25">
      <c r="A265" s="41">
        <v>14</v>
      </c>
      <c r="B265" s="57">
        <f>IF($A265="","",INDEX('СЭС АТС НЦЗ'!$E$39:$E$782,1+(B$249-1)+(ROW()-252)*24,1))</f>
        <v>271.99515162</v>
      </c>
      <c r="C265" s="57">
        <f>IF($A265="","",INDEX('СЭС АТС НЦЗ'!$E$39:$E$782,1+(C$249-1)+(ROW()-252)*24,1))</f>
        <v>268.64919075</v>
      </c>
      <c r="D265" s="57">
        <f>IF($A265="","",INDEX('СЭС АТС НЦЗ'!$E$39:$E$782,1+(D$249-1)+(ROW()-252)*24,1))</f>
        <v>258.48086888</v>
      </c>
      <c r="E265" s="57">
        <f>IF($A265="","",INDEX('СЭС АТС НЦЗ'!$E$39:$E$782,1+(E$249-1)+(ROW()-252)*24,1))</f>
        <v>261.09415193000001</v>
      </c>
      <c r="F265" s="57">
        <f>IF($A265="","",INDEX('СЭС АТС НЦЗ'!$E$39:$E$782,1+(F$249-1)+(ROW()-252)*24,1))</f>
        <v>262.55036648999999</v>
      </c>
      <c r="G265" s="57">
        <f>IF($A265="","",INDEX('СЭС АТС НЦЗ'!$E$39:$E$782,1+(G$249-1)+(ROW()-252)*24,1))</f>
        <v>261.96982555</v>
      </c>
      <c r="H265" s="57">
        <f>IF($A265="","",INDEX('СЭС АТС НЦЗ'!$E$39:$E$782,1+(H$249-1)+(ROW()-252)*24,1))</f>
        <v>280.65285746000001</v>
      </c>
      <c r="I265" s="57">
        <f>IF($A265="","",INDEX('СЭС АТС НЦЗ'!$E$39:$E$782,1+(I$249-1)+(ROW()-252)*24,1))</f>
        <v>270.59923602999999</v>
      </c>
      <c r="J265" s="57">
        <f>IF($A265="","",INDEX('СЭС АТС НЦЗ'!$E$39:$E$782,1+(J$249-1)+(ROW()-252)*24,1))</f>
        <v>256.45780804999998</v>
      </c>
      <c r="K265" s="57">
        <f>IF($A265="","",INDEX('СЭС АТС НЦЗ'!$E$39:$E$782,1+(K$249-1)+(ROW()-252)*24,1))</f>
        <v>235.95829347</v>
      </c>
      <c r="L265" s="57">
        <f>IF($A265="","",INDEX('СЭС АТС НЦЗ'!$E$39:$E$782,1+(L$249-1)+(ROW()-252)*24,1))</f>
        <v>225.86208703</v>
      </c>
      <c r="M265" s="57">
        <f>IF($A265="","",INDEX('СЭС АТС НЦЗ'!$E$39:$E$782,1+(M$249-1)+(ROW()-252)*24,1))</f>
        <v>222.08391241999999</v>
      </c>
      <c r="N265" s="57">
        <f>IF($A265="","",INDEX('СЭС АТС НЦЗ'!$E$39:$E$782,1+(N$249-1)+(ROW()-252)*24,1))</f>
        <v>225.61443686000001</v>
      </c>
      <c r="O265" s="57">
        <f>IF($A265="","",INDEX('СЭС АТС НЦЗ'!$E$39:$E$782,1+(O$249-1)+(ROW()-252)*24,1))</f>
        <v>227.00790481000001</v>
      </c>
      <c r="P265" s="57">
        <f>IF($A265="","",INDEX('СЭС АТС НЦЗ'!$E$39:$E$782,1+(P$249-1)+(ROW()-252)*24,1))</f>
        <v>229.65838549</v>
      </c>
      <c r="Q265" s="57">
        <f>IF($A265="","",INDEX('СЭС АТС НЦЗ'!$E$39:$E$782,1+(Q$249-1)+(ROW()-252)*24,1))</f>
        <v>231.49593984000001</v>
      </c>
      <c r="R265" s="57">
        <f>IF($A265="","",INDEX('СЭС АТС НЦЗ'!$E$39:$E$782,1+(R$249-1)+(ROW()-252)*24,1))</f>
        <v>234.75507012</v>
      </c>
      <c r="S265" s="57">
        <f>IF($A265="","",INDEX('СЭС АТС НЦЗ'!$E$39:$E$782,1+(S$249-1)+(ROW()-252)*24,1))</f>
        <v>230.43951490000001</v>
      </c>
      <c r="T265" s="57">
        <f>IF($A265="","",INDEX('СЭС АТС НЦЗ'!$E$39:$E$782,1+(T$249-1)+(ROW()-252)*24,1))</f>
        <v>232.89241401999999</v>
      </c>
      <c r="U265" s="57">
        <f>IF($A265="","",INDEX('СЭС АТС НЦЗ'!$E$39:$E$782,1+(U$249-1)+(ROW()-252)*24,1))</f>
        <v>234.05781543000001</v>
      </c>
      <c r="V265" s="57">
        <f>IF($A265="","",INDEX('СЭС АТС НЦЗ'!$E$39:$E$782,1+(V$249-1)+(ROW()-252)*24,1))</f>
        <v>235.66154857000001</v>
      </c>
      <c r="W265" s="57">
        <f>IF($A265="","",INDEX('СЭС АТС НЦЗ'!$E$39:$E$782,1+(W$249-1)+(ROW()-252)*24,1))</f>
        <v>234.82699878</v>
      </c>
      <c r="X265" s="57">
        <f>IF($A265="","",INDEX('СЭС АТС НЦЗ'!$E$39:$E$782,1+(X$249-1)+(ROW()-252)*24,1))</f>
        <v>235.26996176</v>
      </c>
      <c r="Y265" s="57">
        <f>IF($A265="","",INDEX('СЭС АТС НЦЗ'!$E$39:$E$782,1+(Y$249-1)+(ROW()-252)*24,1))</f>
        <v>250.71348189</v>
      </c>
    </row>
    <row r="266" spans="1:25" x14ac:dyDescent="0.25">
      <c r="A266" s="41">
        <v>15</v>
      </c>
      <c r="B266" s="57">
        <f>IF($A266="","",INDEX('СЭС АТС НЦЗ'!$E$39:$E$782,1+(B$249-1)+(ROW()-252)*24,1))</f>
        <v>238.81728387999999</v>
      </c>
      <c r="C266" s="57">
        <f>IF($A266="","",INDEX('СЭС АТС НЦЗ'!$E$39:$E$782,1+(C$249-1)+(ROW()-252)*24,1))</f>
        <v>245.68951157000001</v>
      </c>
      <c r="D266" s="57">
        <f>IF($A266="","",INDEX('СЭС АТС НЦЗ'!$E$39:$E$782,1+(D$249-1)+(ROW()-252)*24,1))</f>
        <v>254.94407258999999</v>
      </c>
      <c r="E266" s="57">
        <f>IF($A266="","",INDEX('СЭС АТС НЦЗ'!$E$39:$E$782,1+(E$249-1)+(ROW()-252)*24,1))</f>
        <v>258.38368401000002</v>
      </c>
      <c r="F266" s="57">
        <f>IF($A266="","",INDEX('СЭС АТС НЦЗ'!$E$39:$E$782,1+(F$249-1)+(ROW()-252)*24,1))</f>
        <v>261.46970026999998</v>
      </c>
      <c r="G266" s="57">
        <f>IF($A266="","",INDEX('СЭС АТС НЦЗ'!$E$39:$E$782,1+(G$249-1)+(ROW()-252)*24,1))</f>
        <v>260.03066336000001</v>
      </c>
      <c r="H266" s="57">
        <f>IF($A266="","",INDEX('СЭС АТС НЦЗ'!$E$39:$E$782,1+(H$249-1)+(ROW()-252)*24,1))</f>
        <v>251.40142311</v>
      </c>
      <c r="I266" s="57">
        <f>IF($A266="","",INDEX('СЭС АТС НЦЗ'!$E$39:$E$782,1+(I$249-1)+(ROW()-252)*24,1))</f>
        <v>235.54981154999999</v>
      </c>
      <c r="J266" s="57">
        <f>IF($A266="","",INDEX('СЭС АТС НЦЗ'!$E$39:$E$782,1+(J$249-1)+(ROW()-252)*24,1))</f>
        <v>253.81703802999999</v>
      </c>
      <c r="K266" s="57">
        <f>IF($A266="","",INDEX('СЭС АТС НЦЗ'!$E$39:$E$782,1+(K$249-1)+(ROW()-252)*24,1))</f>
        <v>246.77497693999999</v>
      </c>
      <c r="L266" s="57">
        <f>IF($A266="","",INDEX('СЭС АТС НЦЗ'!$E$39:$E$782,1+(L$249-1)+(ROW()-252)*24,1))</f>
        <v>243.49209719000001</v>
      </c>
      <c r="M266" s="57">
        <f>IF($A266="","",INDEX('СЭС АТС НЦЗ'!$E$39:$E$782,1+(M$249-1)+(ROW()-252)*24,1))</f>
        <v>244.46496192999999</v>
      </c>
      <c r="N266" s="57">
        <f>IF($A266="","",INDEX('СЭС АТС НЦЗ'!$E$39:$E$782,1+(N$249-1)+(ROW()-252)*24,1))</f>
        <v>243.98506449000001</v>
      </c>
      <c r="O266" s="57">
        <f>IF($A266="","",INDEX('СЭС АТС НЦЗ'!$E$39:$E$782,1+(O$249-1)+(ROW()-252)*24,1))</f>
        <v>244.17753820999999</v>
      </c>
      <c r="P266" s="57">
        <f>IF($A266="","",INDEX('СЭС АТС НЦЗ'!$E$39:$E$782,1+(P$249-1)+(ROW()-252)*24,1))</f>
        <v>243.19141049000001</v>
      </c>
      <c r="Q266" s="57">
        <f>IF($A266="","",INDEX('СЭС АТС НЦЗ'!$E$39:$E$782,1+(Q$249-1)+(ROW()-252)*24,1))</f>
        <v>242.54149867999999</v>
      </c>
      <c r="R266" s="57">
        <f>IF($A266="","",INDEX('СЭС АТС НЦЗ'!$E$39:$E$782,1+(R$249-1)+(ROW()-252)*24,1))</f>
        <v>239.71522769000001</v>
      </c>
      <c r="S266" s="57">
        <f>IF($A266="","",INDEX('СЭС АТС НЦЗ'!$E$39:$E$782,1+(S$249-1)+(ROW()-252)*24,1))</f>
        <v>240.73462019999999</v>
      </c>
      <c r="T266" s="57">
        <f>IF($A266="","",INDEX('СЭС АТС НЦЗ'!$E$39:$E$782,1+(T$249-1)+(ROW()-252)*24,1))</f>
        <v>241.21091075000001</v>
      </c>
      <c r="U266" s="57">
        <f>IF($A266="","",INDEX('СЭС АТС НЦЗ'!$E$39:$E$782,1+(U$249-1)+(ROW()-252)*24,1))</f>
        <v>240.00441211</v>
      </c>
      <c r="V266" s="57">
        <f>IF($A266="","",INDEX('СЭС АТС НЦЗ'!$E$39:$E$782,1+(V$249-1)+(ROW()-252)*24,1))</f>
        <v>240.91218433</v>
      </c>
      <c r="W266" s="57">
        <f>IF($A266="","",INDEX('СЭС АТС НЦЗ'!$E$39:$E$782,1+(W$249-1)+(ROW()-252)*24,1))</f>
        <v>243.18314624999999</v>
      </c>
      <c r="X266" s="57">
        <f>IF($A266="","",INDEX('СЭС АТС НЦЗ'!$E$39:$E$782,1+(X$249-1)+(ROW()-252)*24,1))</f>
        <v>233.11160068999999</v>
      </c>
      <c r="Y266" s="57">
        <f>IF($A266="","",INDEX('СЭС АТС НЦЗ'!$E$39:$E$782,1+(Y$249-1)+(ROW()-252)*24,1))</f>
        <v>249.93039056000001</v>
      </c>
    </row>
    <row r="267" spans="1:25" x14ac:dyDescent="0.25">
      <c r="A267" s="41">
        <v>16</v>
      </c>
      <c r="B267" s="57">
        <f>IF($A267="","",INDEX('СЭС АТС НЦЗ'!$E$39:$E$782,1+(B$249-1)+(ROW()-252)*24,1))</f>
        <v>230.01915486999999</v>
      </c>
      <c r="C267" s="57">
        <f>IF($A267="","",INDEX('СЭС АТС НЦЗ'!$E$39:$E$782,1+(C$249-1)+(ROW()-252)*24,1))</f>
        <v>243.68671678999999</v>
      </c>
      <c r="D267" s="57">
        <f>IF($A267="","",INDEX('СЭС АТС НЦЗ'!$E$39:$E$782,1+(D$249-1)+(ROW()-252)*24,1))</f>
        <v>254.41412072</v>
      </c>
      <c r="E267" s="57">
        <f>IF($A267="","",INDEX('СЭС АТС НЦЗ'!$E$39:$E$782,1+(E$249-1)+(ROW()-252)*24,1))</f>
        <v>258.29764591000003</v>
      </c>
      <c r="F267" s="57">
        <f>IF($A267="","",INDEX('СЭС АТС НЦЗ'!$E$39:$E$782,1+(F$249-1)+(ROW()-252)*24,1))</f>
        <v>260.97005424999998</v>
      </c>
      <c r="G267" s="57">
        <f>IF($A267="","",INDEX('СЭС АТС НЦЗ'!$E$39:$E$782,1+(G$249-1)+(ROW()-252)*24,1))</f>
        <v>259.15493229999998</v>
      </c>
      <c r="H267" s="57">
        <f>IF($A267="","",INDEX('СЭС АТС НЦЗ'!$E$39:$E$782,1+(H$249-1)+(ROW()-252)*24,1))</f>
        <v>243.45519787999999</v>
      </c>
      <c r="I267" s="57">
        <f>IF($A267="","",INDEX('СЭС АТС НЦЗ'!$E$39:$E$782,1+(I$249-1)+(ROW()-252)*24,1))</f>
        <v>224.39168574999999</v>
      </c>
      <c r="J267" s="57">
        <f>IF($A267="","",INDEX('СЭС АТС НЦЗ'!$E$39:$E$782,1+(J$249-1)+(ROW()-252)*24,1))</f>
        <v>247.99910052999999</v>
      </c>
      <c r="K267" s="57">
        <f>IF($A267="","",INDEX('СЭС АТС НЦЗ'!$E$39:$E$782,1+(K$249-1)+(ROW()-252)*24,1))</f>
        <v>246.79948512000001</v>
      </c>
      <c r="L267" s="57">
        <f>IF($A267="","",INDEX('СЭС АТС НЦЗ'!$E$39:$E$782,1+(L$249-1)+(ROW()-252)*24,1))</f>
        <v>241.63421496999999</v>
      </c>
      <c r="M267" s="57">
        <f>IF($A267="","",INDEX('СЭС АТС НЦЗ'!$E$39:$E$782,1+(M$249-1)+(ROW()-252)*24,1))</f>
        <v>239.01951786999999</v>
      </c>
      <c r="N267" s="57">
        <f>IF($A267="","",INDEX('СЭС АТС НЦЗ'!$E$39:$E$782,1+(N$249-1)+(ROW()-252)*24,1))</f>
        <v>237.87550976</v>
      </c>
      <c r="O267" s="57">
        <f>IF($A267="","",INDEX('СЭС АТС НЦЗ'!$E$39:$E$782,1+(O$249-1)+(ROW()-252)*24,1))</f>
        <v>236.94684516000001</v>
      </c>
      <c r="P267" s="57">
        <f>IF($A267="","",INDEX('СЭС АТС НЦЗ'!$E$39:$E$782,1+(P$249-1)+(ROW()-252)*24,1))</f>
        <v>240.12929181999999</v>
      </c>
      <c r="Q267" s="57">
        <f>IF($A267="","",INDEX('СЭС АТС НЦЗ'!$E$39:$E$782,1+(Q$249-1)+(ROW()-252)*24,1))</f>
        <v>239.90652183</v>
      </c>
      <c r="R267" s="57">
        <f>IF($A267="","",INDEX('СЭС АТС НЦЗ'!$E$39:$E$782,1+(R$249-1)+(ROW()-252)*24,1))</f>
        <v>240.21630997</v>
      </c>
      <c r="S267" s="57">
        <f>IF($A267="","",INDEX('СЭС АТС НЦЗ'!$E$39:$E$782,1+(S$249-1)+(ROW()-252)*24,1))</f>
        <v>240.99439164</v>
      </c>
      <c r="T267" s="57">
        <f>IF($A267="","",INDEX('СЭС АТС НЦЗ'!$E$39:$E$782,1+(T$249-1)+(ROW()-252)*24,1))</f>
        <v>239.48418819</v>
      </c>
      <c r="U267" s="57">
        <f>IF($A267="","",INDEX('СЭС АТС НЦЗ'!$E$39:$E$782,1+(U$249-1)+(ROW()-252)*24,1))</f>
        <v>240.11098390000001</v>
      </c>
      <c r="V267" s="57">
        <f>IF($A267="","",INDEX('СЭС АТС НЦЗ'!$E$39:$E$782,1+(V$249-1)+(ROW()-252)*24,1))</f>
        <v>243.27999485999999</v>
      </c>
      <c r="W267" s="57">
        <f>IF($A267="","",INDEX('СЭС АТС НЦЗ'!$E$39:$E$782,1+(W$249-1)+(ROW()-252)*24,1))</f>
        <v>243.22863024</v>
      </c>
      <c r="X267" s="57">
        <f>IF($A267="","",INDEX('СЭС АТС НЦЗ'!$E$39:$E$782,1+(X$249-1)+(ROW()-252)*24,1))</f>
        <v>239.76894077</v>
      </c>
      <c r="Y267" s="57">
        <f>IF($A267="","",INDEX('СЭС АТС НЦЗ'!$E$39:$E$782,1+(Y$249-1)+(ROW()-252)*24,1))</f>
        <v>244.01243202000001</v>
      </c>
    </row>
    <row r="268" spans="1:25" x14ac:dyDescent="0.25">
      <c r="A268" s="41">
        <v>17</v>
      </c>
      <c r="B268" s="57">
        <f>IF($A268="","",INDEX('СЭС АТС НЦЗ'!$E$39:$E$782,1+(B$249-1)+(ROW()-252)*24,1))</f>
        <v>227.39302996000001</v>
      </c>
      <c r="C268" s="57">
        <f>IF($A268="","",INDEX('СЭС АТС НЦЗ'!$E$39:$E$782,1+(C$249-1)+(ROW()-252)*24,1))</f>
        <v>223.22095399</v>
      </c>
      <c r="D268" s="57">
        <f>IF($A268="","",INDEX('СЭС АТС НЦЗ'!$E$39:$E$782,1+(D$249-1)+(ROW()-252)*24,1))</f>
        <v>222.18936948000001</v>
      </c>
      <c r="E268" s="57">
        <f>IF($A268="","",INDEX('СЭС АТС НЦЗ'!$E$39:$E$782,1+(E$249-1)+(ROW()-252)*24,1))</f>
        <v>227.2773029</v>
      </c>
      <c r="F268" s="57">
        <f>IF($A268="","",INDEX('СЭС АТС НЦЗ'!$E$39:$E$782,1+(F$249-1)+(ROW()-252)*24,1))</f>
        <v>232.82531752</v>
      </c>
      <c r="G268" s="57">
        <f>IF($A268="","",INDEX('СЭС АТС НЦЗ'!$E$39:$E$782,1+(G$249-1)+(ROW()-252)*24,1))</f>
        <v>246.73000564</v>
      </c>
      <c r="H268" s="57">
        <f>IF($A268="","",INDEX('СЭС АТС НЦЗ'!$E$39:$E$782,1+(H$249-1)+(ROW()-252)*24,1))</f>
        <v>239.36325588</v>
      </c>
      <c r="I268" s="57">
        <f>IF($A268="","",INDEX('СЭС АТС НЦЗ'!$E$39:$E$782,1+(I$249-1)+(ROW()-252)*24,1))</f>
        <v>246.87413097999999</v>
      </c>
      <c r="J268" s="57">
        <f>IF($A268="","",INDEX('СЭС АТС НЦЗ'!$E$39:$E$782,1+(J$249-1)+(ROW()-252)*24,1))</f>
        <v>257.25872421999998</v>
      </c>
      <c r="K268" s="57">
        <f>IF($A268="","",INDEX('СЭС АТС НЦЗ'!$E$39:$E$782,1+(K$249-1)+(ROW()-252)*24,1))</f>
        <v>254.68459568</v>
      </c>
      <c r="L268" s="57">
        <f>IF($A268="","",INDEX('СЭС АТС НЦЗ'!$E$39:$E$782,1+(L$249-1)+(ROW()-252)*24,1))</f>
        <v>249.17669477999999</v>
      </c>
      <c r="M268" s="57">
        <f>IF($A268="","",INDEX('СЭС АТС НЦЗ'!$E$39:$E$782,1+(M$249-1)+(ROW()-252)*24,1))</f>
        <v>241.93130866999999</v>
      </c>
      <c r="N268" s="57">
        <f>IF($A268="","",INDEX('СЭС АТС НЦЗ'!$E$39:$E$782,1+(N$249-1)+(ROW()-252)*24,1))</f>
        <v>246.46903979999999</v>
      </c>
      <c r="O268" s="57">
        <f>IF($A268="","",INDEX('СЭС АТС НЦЗ'!$E$39:$E$782,1+(O$249-1)+(ROW()-252)*24,1))</f>
        <v>244.74343704</v>
      </c>
      <c r="P268" s="57">
        <f>IF($A268="","",INDEX('СЭС АТС НЦЗ'!$E$39:$E$782,1+(P$249-1)+(ROW()-252)*24,1))</f>
        <v>249.15655199</v>
      </c>
      <c r="Q268" s="57">
        <f>IF($A268="","",INDEX('СЭС АТС НЦЗ'!$E$39:$E$782,1+(Q$249-1)+(ROW()-252)*24,1))</f>
        <v>252.07267178000001</v>
      </c>
      <c r="R268" s="57">
        <f>IF($A268="","",INDEX('СЭС АТС НЦЗ'!$E$39:$E$782,1+(R$249-1)+(ROW()-252)*24,1))</f>
        <v>251.85027436999999</v>
      </c>
      <c r="S268" s="57">
        <f>IF($A268="","",INDEX('СЭС АТС НЦЗ'!$E$39:$E$782,1+(S$249-1)+(ROW()-252)*24,1))</f>
        <v>251.40079302000001</v>
      </c>
      <c r="T268" s="57">
        <f>IF($A268="","",INDEX('СЭС АТС НЦЗ'!$E$39:$E$782,1+(T$249-1)+(ROW()-252)*24,1))</f>
        <v>249.48415942</v>
      </c>
      <c r="U268" s="57">
        <f>IF($A268="","",INDEX('СЭС АТС НЦЗ'!$E$39:$E$782,1+(U$249-1)+(ROW()-252)*24,1))</f>
        <v>254.73172088999999</v>
      </c>
      <c r="V268" s="57">
        <f>IF($A268="","",INDEX('СЭС АТС НЦЗ'!$E$39:$E$782,1+(V$249-1)+(ROW()-252)*24,1))</f>
        <v>248.87405798</v>
      </c>
      <c r="W268" s="57">
        <f>IF($A268="","",INDEX('СЭС АТС НЦЗ'!$E$39:$E$782,1+(W$249-1)+(ROW()-252)*24,1))</f>
        <v>254.79791212999999</v>
      </c>
      <c r="X268" s="57">
        <f>IF($A268="","",INDEX('СЭС АТС НЦЗ'!$E$39:$E$782,1+(X$249-1)+(ROW()-252)*24,1))</f>
        <v>245.84015604000001</v>
      </c>
      <c r="Y268" s="57">
        <f>IF($A268="","",INDEX('СЭС АТС НЦЗ'!$E$39:$E$782,1+(Y$249-1)+(ROW()-252)*24,1))</f>
        <v>228.29941217999999</v>
      </c>
    </row>
    <row r="269" spans="1:25" x14ac:dyDescent="0.25">
      <c r="A269" s="41">
        <v>18</v>
      </c>
      <c r="B269" s="57">
        <f>IF($A269="","",INDEX('СЭС АТС НЦЗ'!$E$39:$E$782,1+(B$249-1)+(ROW()-252)*24,1))</f>
        <v>239.87910983</v>
      </c>
      <c r="C269" s="57">
        <f>IF($A269="","",INDEX('СЭС АТС НЦЗ'!$E$39:$E$782,1+(C$249-1)+(ROW()-252)*24,1))</f>
        <v>253.18282386000001</v>
      </c>
      <c r="D269" s="57">
        <f>IF($A269="","",INDEX('СЭС АТС НЦЗ'!$E$39:$E$782,1+(D$249-1)+(ROW()-252)*24,1))</f>
        <v>256.62603683999998</v>
      </c>
      <c r="E269" s="57">
        <f>IF($A269="","",INDEX('СЭС АТС НЦЗ'!$E$39:$E$782,1+(E$249-1)+(ROW()-252)*24,1))</f>
        <v>256.83034028999998</v>
      </c>
      <c r="F269" s="57">
        <f>IF($A269="","",INDEX('СЭС АТС НЦЗ'!$E$39:$E$782,1+(F$249-1)+(ROW()-252)*24,1))</f>
        <v>255.99049149000001</v>
      </c>
      <c r="G269" s="57">
        <f>IF($A269="","",INDEX('СЭС АТС НЦЗ'!$E$39:$E$782,1+(G$249-1)+(ROW()-252)*24,1))</f>
        <v>258.15464426</v>
      </c>
      <c r="H269" s="57">
        <f>IF($A269="","",INDEX('СЭС АТС НЦЗ'!$E$39:$E$782,1+(H$249-1)+(ROW()-252)*24,1))</f>
        <v>241.31861144000001</v>
      </c>
      <c r="I269" s="57">
        <f>IF($A269="","",INDEX('СЭС АТС НЦЗ'!$E$39:$E$782,1+(I$249-1)+(ROW()-252)*24,1))</f>
        <v>227.95300968999999</v>
      </c>
      <c r="J269" s="57">
        <f>IF($A269="","",INDEX('СЭС АТС НЦЗ'!$E$39:$E$782,1+(J$249-1)+(ROW()-252)*24,1))</f>
        <v>277.87766335999999</v>
      </c>
      <c r="K269" s="57">
        <f>IF($A269="","",INDEX('СЭС АТС НЦЗ'!$E$39:$E$782,1+(K$249-1)+(ROW()-252)*24,1))</f>
        <v>279.45847411</v>
      </c>
      <c r="L269" s="57">
        <f>IF($A269="","",INDEX('СЭС АТС НЦЗ'!$E$39:$E$782,1+(L$249-1)+(ROW()-252)*24,1))</f>
        <v>279.62072394</v>
      </c>
      <c r="M269" s="57">
        <f>IF($A269="","",INDEX('СЭС АТС НЦЗ'!$E$39:$E$782,1+(M$249-1)+(ROW()-252)*24,1))</f>
        <v>276.46993767999999</v>
      </c>
      <c r="N269" s="57">
        <f>IF($A269="","",INDEX('СЭС АТС НЦЗ'!$E$39:$E$782,1+(N$249-1)+(ROW()-252)*24,1))</f>
        <v>276.24757897000001</v>
      </c>
      <c r="O269" s="57">
        <f>IF($A269="","",INDEX('СЭС АТС НЦЗ'!$E$39:$E$782,1+(O$249-1)+(ROW()-252)*24,1))</f>
        <v>276.65936232000001</v>
      </c>
      <c r="P269" s="57">
        <f>IF($A269="","",INDEX('СЭС АТС НЦЗ'!$E$39:$E$782,1+(P$249-1)+(ROW()-252)*24,1))</f>
        <v>261.12850731999998</v>
      </c>
      <c r="Q269" s="57">
        <f>IF($A269="","",INDEX('СЭС АТС НЦЗ'!$E$39:$E$782,1+(Q$249-1)+(ROW()-252)*24,1))</f>
        <v>257.91488090000001</v>
      </c>
      <c r="R269" s="57">
        <f>IF($A269="","",INDEX('СЭС АТС НЦЗ'!$E$39:$E$782,1+(R$249-1)+(ROW()-252)*24,1))</f>
        <v>257.42743458000001</v>
      </c>
      <c r="S269" s="57">
        <f>IF($A269="","",INDEX('СЭС АТС НЦЗ'!$E$39:$E$782,1+(S$249-1)+(ROW()-252)*24,1))</f>
        <v>257.89035431000002</v>
      </c>
      <c r="T269" s="57">
        <f>IF($A269="","",INDEX('СЭС АТС НЦЗ'!$E$39:$E$782,1+(T$249-1)+(ROW()-252)*24,1))</f>
        <v>258.65223567999999</v>
      </c>
      <c r="U269" s="57">
        <f>IF($A269="","",INDEX('СЭС АТС НЦЗ'!$E$39:$E$782,1+(U$249-1)+(ROW()-252)*24,1))</f>
        <v>258.43607833999999</v>
      </c>
      <c r="V269" s="57">
        <f>IF($A269="","",INDEX('СЭС АТС НЦЗ'!$E$39:$E$782,1+(V$249-1)+(ROW()-252)*24,1))</f>
        <v>247.90117563999999</v>
      </c>
      <c r="W269" s="57">
        <f>IF($A269="","",INDEX('СЭС АТС НЦЗ'!$E$39:$E$782,1+(W$249-1)+(ROW()-252)*24,1))</f>
        <v>260.96737132999999</v>
      </c>
      <c r="X269" s="57">
        <f>IF($A269="","",INDEX('СЭС АТС НЦЗ'!$E$39:$E$782,1+(X$249-1)+(ROW()-252)*24,1))</f>
        <v>258.33713074000002</v>
      </c>
      <c r="Y269" s="57">
        <f>IF($A269="","",INDEX('СЭС АТС НЦЗ'!$E$39:$E$782,1+(Y$249-1)+(ROW()-252)*24,1))</f>
        <v>230.71288573000001</v>
      </c>
    </row>
    <row r="270" spans="1:25" x14ac:dyDescent="0.25">
      <c r="A270" s="41">
        <v>19</v>
      </c>
      <c r="B270" s="57">
        <f>IF($A270="","",INDEX('СЭС АТС НЦЗ'!$E$39:$E$782,1+(B$249-1)+(ROW()-252)*24,1))</f>
        <v>273.39910049000002</v>
      </c>
      <c r="C270" s="57">
        <f>IF($A270="","",INDEX('СЭС АТС НЦЗ'!$E$39:$E$782,1+(C$249-1)+(ROW()-252)*24,1))</f>
        <v>277.94428268000001</v>
      </c>
      <c r="D270" s="57">
        <f>IF($A270="","",INDEX('СЭС АТС НЦЗ'!$E$39:$E$782,1+(D$249-1)+(ROW()-252)*24,1))</f>
        <v>286.90762999999998</v>
      </c>
      <c r="E270" s="57">
        <f>IF($A270="","",INDEX('СЭС АТС НЦЗ'!$E$39:$E$782,1+(E$249-1)+(ROW()-252)*24,1))</f>
        <v>286.97538175</v>
      </c>
      <c r="F270" s="57">
        <f>IF($A270="","",INDEX('СЭС АТС НЦЗ'!$E$39:$E$782,1+(F$249-1)+(ROW()-252)*24,1))</f>
        <v>285.47801258999999</v>
      </c>
      <c r="G270" s="57">
        <f>IF($A270="","",INDEX('СЭС АТС НЦЗ'!$E$39:$E$782,1+(G$249-1)+(ROW()-252)*24,1))</f>
        <v>260.59461700000003</v>
      </c>
      <c r="H270" s="57">
        <f>IF($A270="","",INDEX('СЭС АТС НЦЗ'!$E$39:$E$782,1+(H$249-1)+(ROW()-252)*24,1))</f>
        <v>256.41101005000002</v>
      </c>
      <c r="I270" s="57">
        <f>IF($A270="","",INDEX('СЭС АТС НЦЗ'!$E$39:$E$782,1+(I$249-1)+(ROW()-252)*24,1))</f>
        <v>247.98240245</v>
      </c>
      <c r="J270" s="57">
        <f>IF($A270="","",INDEX('СЭС АТС НЦЗ'!$E$39:$E$782,1+(J$249-1)+(ROW()-252)*24,1))</f>
        <v>235.03982052999999</v>
      </c>
      <c r="K270" s="57">
        <f>IF($A270="","",INDEX('СЭС АТС НЦЗ'!$E$39:$E$782,1+(K$249-1)+(ROW()-252)*24,1))</f>
        <v>233.1963188</v>
      </c>
      <c r="L270" s="57">
        <f>IF($A270="","",INDEX('СЭС АТС НЦЗ'!$E$39:$E$782,1+(L$249-1)+(ROW()-252)*24,1))</f>
        <v>244.04674359000001</v>
      </c>
      <c r="M270" s="57">
        <f>IF($A270="","",INDEX('СЭС АТС НЦЗ'!$E$39:$E$782,1+(M$249-1)+(ROW()-252)*24,1))</f>
        <v>240.10197908999999</v>
      </c>
      <c r="N270" s="57">
        <f>IF($A270="","",INDEX('СЭС АТС НЦЗ'!$E$39:$E$782,1+(N$249-1)+(ROW()-252)*24,1))</f>
        <v>241.08403412999999</v>
      </c>
      <c r="O270" s="57">
        <f>IF($A270="","",INDEX('СЭС АТС НЦЗ'!$E$39:$E$782,1+(O$249-1)+(ROW()-252)*24,1))</f>
        <v>241.45723541999999</v>
      </c>
      <c r="P270" s="57">
        <f>IF($A270="","",INDEX('СЭС АТС НЦЗ'!$E$39:$E$782,1+(P$249-1)+(ROW()-252)*24,1))</f>
        <v>249.50766028999999</v>
      </c>
      <c r="Q270" s="57">
        <f>IF($A270="","",INDEX('СЭС АТС НЦЗ'!$E$39:$E$782,1+(Q$249-1)+(ROW()-252)*24,1))</f>
        <v>251.84944808</v>
      </c>
      <c r="R270" s="57">
        <f>IF($A270="","",INDEX('СЭС АТС НЦЗ'!$E$39:$E$782,1+(R$249-1)+(ROW()-252)*24,1))</f>
        <v>251.26978208</v>
      </c>
      <c r="S270" s="57">
        <f>IF($A270="","",INDEX('СЭС АТС НЦЗ'!$E$39:$E$782,1+(S$249-1)+(ROW()-252)*24,1))</f>
        <v>247.26148462</v>
      </c>
      <c r="T270" s="57">
        <f>IF($A270="","",INDEX('СЭС АТС НЦЗ'!$E$39:$E$782,1+(T$249-1)+(ROW()-252)*24,1))</f>
        <v>243.41791717000001</v>
      </c>
      <c r="U270" s="57">
        <f>IF($A270="","",INDEX('СЭС АТС НЦЗ'!$E$39:$E$782,1+(U$249-1)+(ROW()-252)*24,1))</f>
        <v>246.37794972</v>
      </c>
      <c r="V270" s="57">
        <f>IF($A270="","",INDEX('СЭС АТС НЦЗ'!$E$39:$E$782,1+(V$249-1)+(ROW()-252)*24,1))</f>
        <v>244.64518433000001</v>
      </c>
      <c r="W270" s="57">
        <f>IF($A270="","",INDEX('СЭС АТС НЦЗ'!$E$39:$E$782,1+(W$249-1)+(ROW()-252)*24,1))</f>
        <v>255.37280903000001</v>
      </c>
      <c r="X270" s="57">
        <f>IF($A270="","",INDEX('СЭС АТС НЦЗ'!$E$39:$E$782,1+(X$249-1)+(ROW()-252)*24,1))</f>
        <v>260.09366827000002</v>
      </c>
      <c r="Y270" s="57">
        <f>IF($A270="","",INDEX('СЭС АТС НЦЗ'!$E$39:$E$782,1+(Y$249-1)+(ROW()-252)*24,1))</f>
        <v>267.65122948999999</v>
      </c>
    </row>
    <row r="271" spans="1:25" x14ac:dyDescent="0.25">
      <c r="A271" s="41">
        <v>20</v>
      </c>
      <c r="B271" s="57">
        <f>IF($A271="","",INDEX('СЭС АТС НЦЗ'!$E$39:$E$782,1+(B$249-1)+(ROW()-252)*24,1))</f>
        <v>232.37452546</v>
      </c>
      <c r="C271" s="57">
        <f>IF($A271="","",INDEX('СЭС АТС НЦЗ'!$E$39:$E$782,1+(C$249-1)+(ROW()-252)*24,1))</f>
        <v>248.11111961</v>
      </c>
      <c r="D271" s="57">
        <f>IF($A271="","",INDEX('СЭС АТС НЦЗ'!$E$39:$E$782,1+(D$249-1)+(ROW()-252)*24,1))</f>
        <v>258.79906312000003</v>
      </c>
      <c r="E271" s="57">
        <f>IF($A271="","",INDEX('СЭС АТС НЦЗ'!$E$39:$E$782,1+(E$249-1)+(ROW()-252)*24,1))</f>
        <v>260.27357118999998</v>
      </c>
      <c r="F271" s="57">
        <f>IF($A271="","",INDEX('СЭС АТС НЦЗ'!$E$39:$E$782,1+(F$249-1)+(ROW()-252)*24,1))</f>
        <v>261.27863137000003</v>
      </c>
      <c r="G271" s="57">
        <f>IF($A271="","",INDEX('СЭС АТС НЦЗ'!$E$39:$E$782,1+(G$249-1)+(ROW()-252)*24,1))</f>
        <v>259.11735406000003</v>
      </c>
      <c r="H271" s="57">
        <f>IF($A271="","",INDEX('СЭС АТС НЦЗ'!$E$39:$E$782,1+(H$249-1)+(ROW()-252)*24,1))</f>
        <v>251.63140719</v>
      </c>
      <c r="I271" s="57">
        <f>IF($A271="","",INDEX('СЭС АТС НЦЗ'!$E$39:$E$782,1+(I$249-1)+(ROW()-252)*24,1))</f>
        <v>243.02275424000001</v>
      </c>
      <c r="J271" s="57">
        <f>IF($A271="","",INDEX('СЭС АТС НЦЗ'!$E$39:$E$782,1+(J$249-1)+(ROW()-252)*24,1))</f>
        <v>224.32777318000001</v>
      </c>
      <c r="K271" s="57">
        <f>IF($A271="","",INDEX('СЭС АТС НЦЗ'!$E$39:$E$782,1+(K$249-1)+(ROW()-252)*24,1))</f>
        <v>213.58508054000001</v>
      </c>
      <c r="L271" s="57">
        <f>IF($A271="","",INDEX('СЭС АТС НЦЗ'!$E$39:$E$782,1+(L$249-1)+(ROW()-252)*24,1))</f>
        <v>214.50345508000001</v>
      </c>
      <c r="M271" s="57">
        <f>IF($A271="","",INDEX('СЭС АТС НЦЗ'!$E$39:$E$782,1+(M$249-1)+(ROW()-252)*24,1))</f>
        <v>215.61595427</v>
      </c>
      <c r="N271" s="57">
        <f>IF($A271="","",INDEX('СЭС АТС НЦЗ'!$E$39:$E$782,1+(N$249-1)+(ROW()-252)*24,1))</f>
        <v>218.62791924000001</v>
      </c>
      <c r="O271" s="57">
        <f>IF($A271="","",INDEX('СЭС АТС НЦЗ'!$E$39:$E$782,1+(O$249-1)+(ROW()-252)*24,1))</f>
        <v>217.57743884000001</v>
      </c>
      <c r="P271" s="57">
        <f>IF($A271="","",INDEX('СЭС АТС НЦЗ'!$E$39:$E$782,1+(P$249-1)+(ROW()-252)*24,1))</f>
        <v>216.22842356999999</v>
      </c>
      <c r="Q271" s="57">
        <f>IF($A271="","",INDEX('СЭС АТС НЦЗ'!$E$39:$E$782,1+(Q$249-1)+(ROW()-252)*24,1))</f>
        <v>217.38258268000001</v>
      </c>
      <c r="R271" s="57">
        <f>IF($A271="","",INDEX('СЭС АТС НЦЗ'!$E$39:$E$782,1+(R$249-1)+(ROW()-252)*24,1))</f>
        <v>219.12847059000001</v>
      </c>
      <c r="S271" s="57">
        <f>IF($A271="","",INDEX('СЭС АТС НЦЗ'!$E$39:$E$782,1+(S$249-1)+(ROW()-252)*24,1))</f>
        <v>216.56221442</v>
      </c>
      <c r="T271" s="57">
        <f>IF($A271="","",INDEX('СЭС АТС НЦЗ'!$E$39:$E$782,1+(T$249-1)+(ROW()-252)*24,1))</f>
        <v>216.46653653999999</v>
      </c>
      <c r="U271" s="57">
        <f>IF($A271="","",INDEX('СЭС АТС НЦЗ'!$E$39:$E$782,1+(U$249-1)+(ROW()-252)*24,1))</f>
        <v>216.69680790999999</v>
      </c>
      <c r="V271" s="57">
        <f>IF($A271="","",INDEX('СЭС АТС НЦЗ'!$E$39:$E$782,1+(V$249-1)+(ROW()-252)*24,1))</f>
        <v>211.84308658</v>
      </c>
      <c r="W271" s="57">
        <f>IF($A271="","",INDEX('СЭС АТС НЦЗ'!$E$39:$E$782,1+(W$249-1)+(ROW()-252)*24,1))</f>
        <v>208.84282288</v>
      </c>
      <c r="X271" s="57">
        <f>IF($A271="","",INDEX('СЭС АТС НЦЗ'!$E$39:$E$782,1+(X$249-1)+(ROW()-252)*24,1))</f>
        <v>213.06230012</v>
      </c>
      <c r="Y271" s="57">
        <f>IF($A271="","",INDEX('СЭС АТС НЦЗ'!$E$39:$E$782,1+(Y$249-1)+(ROW()-252)*24,1))</f>
        <v>220.64514753</v>
      </c>
    </row>
    <row r="272" spans="1:25" x14ac:dyDescent="0.25">
      <c r="A272" s="41">
        <v>21</v>
      </c>
      <c r="B272" s="57">
        <f>IF($A272="","",INDEX('СЭС АТС НЦЗ'!$E$39:$E$782,1+(B$249-1)+(ROW()-252)*24,1))</f>
        <v>246.87482872000001</v>
      </c>
      <c r="C272" s="57">
        <f>IF($A272="","",INDEX('СЭС АТС НЦЗ'!$E$39:$E$782,1+(C$249-1)+(ROW()-252)*24,1))</f>
        <v>249.72788466</v>
      </c>
      <c r="D272" s="57">
        <f>IF($A272="","",INDEX('СЭС АТС НЦЗ'!$E$39:$E$782,1+(D$249-1)+(ROW()-252)*24,1))</f>
        <v>261.41616181000001</v>
      </c>
      <c r="E272" s="57">
        <f>IF($A272="","",INDEX('СЭС АТС НЦЗ'!$E$39:$E$782,1+(E$249-1)+(ROW()-252)*24,1))</f>
        <v>269.98489060000003</v>
      </c>
      <c r="F272" s="57">
        <f>IF($A272="","",INDEX('СЭС АТС НЦЗ'!$E$39:$E$782,1+(F$249-1)+(ROW()-252)*24,1))</f>
        <v>271.28565877</v>
      </c>
      <c r="G272" s="57">
        <f>IF($A272="","",INDEX('СЭС АТС НЦЗ'!$E$39:$E$782,1+(G$249-1)+(ROW()-252)*24,1))</f>
        <v>269.73214474000002</v>
      </c>
      <c r="H272" s="57">
        <f>IF($A272="","",INDEX('СЭС АТС НЦЗ'!$E$39:$E$782,1+(H$249-1)+(ROW()-252)*24,1))</f>
        <v>264.13706086000002</v>
      </c>
      <c r="I272" s="57">
        <f>IF($A272="","",INDEX('СЭС АТС НЦЗ'!$E$39:$E$782,1+(I$249-1)+(ROW()-252)*24,1))</f>
        <v>247.22051863999999</v>
      </c>
      <c r="J272" s="57">
        <f>IF($A272="","",INDEX('СЭС АТС НЦЗ'!$E$39:$E$782,1+(J$249-1)+(ROW()-252)*24,1))</f>
        <v>230.25543361000001</v>
      </c>
      <c r="K272" s="57">
        <f>IF($A272="","",INDEX('СЭС АТС НЦЗ'!$E$39:$E$782,1+(K$249-1)+(ROW()-252)*24,1))</f>
        <v>244.09890472000001</v>
      </c>
      <c r="L272" s="57">
        <f>IF($A272="","",INDEX('СЭС АТС НЦЗ'!$E$39:$E$782,1+(L$249-1)+(ROW()-252)*24,1))</f>
        <v>254.49194596000001</v>
      </c>
      <c r="M272" s="57">
        <f>IF($A272="","",INDEX('СЭС АТС НЦЗ'!$E$39:$E$782,1+(M$249-1)+(ROW()-252)*24,1))</f>
        <v>257.33892285000002</v>
      </c>
      <c r="N272" s="57">
        <f>IF($A272="","",INDEX('СЭС АТС НЦЗ'!$E$39:$E$782,1+(N$249-1)+(ROW()-252)*24,1))</f>
        <v>258.81948762000002</v>
      </c>
      <c r="O272" s="57">
        <f>IF($A272="","",INDEX('СЭС АТС НЦЗ'!$E$39:$E$782,1+(O$249-1)+(ROW()-252)*24,1))</f>
        <v>256.18626267000002</v>
      </c>
      <c r="P272" s="57">
        <f>IF($A272="","",INDEX('СЭС АТС НЦЗ'!$E$39:$E$782,1+(P$249-1)+(ROW()-252)*24,1))</f>
        <v>255.37616338000001</v>
      </c>
      <c r="Q272" s="57">
        <f>IF($A272="","",INDEX('СЭС АТС НЦЗ'!$E$39:$E$782,1+(Q$249-1)+(ROW()-252)*24,1))</f>
        <v>254.89222330999999</v>
      </c>
      <c r="R272" s="57">
        <f>IF($A272="","",INDEX('СЭС АТС НЦЗ'!$E$39:$E$782,1+(R$249-1)+(ROW()-252)*24,1))</f>
        <v>255.26889512</v>
      </c>
      <c r="S272" s="57">
        <f>IF($A272="","",INDEX('СЭС АТС НЦЗ'!$E$39:$E$782,1+(S$249-1)+(ROW()-252)*24,1))</f>
        <v>255.65622662000001</v>
      </c>
      <c r="T272" s="57">
        <f>IF($A272="","",INDEX('СЭС АТС НЦЗ'!$E$39:$E$782,1+(T$249-1)+(ROW()-252)*24,1))</f>
        <v>254.73281911999999</v>
      </c>
      <c r="U272" s="57">
        <f>IF($A272="","",INDEX('СЭС АТС НЦЗ'!$E$39:$E$782,1+(U$249-1)+(ROW()-252)*24,1))</f>
        <v>255.24369773999999</v>
      </c>
      <c r="V272" s="57">
        <f>IF($A272="","",INDEX('СЭС АТС НЦЗ'!$E$39:$E$782,1+(V$249-1)+(ROW()-252)*24,1))</f>
        <v>259.05117274000003</v>
      </c>
      <c r="W272" s="57">
        <f>IF($A272="","",INDEX('СЭС АТС НЦЗ'!$E$39:$E$782,1+(W$249-1)+(ROW()-252)*24,1))</f>
        <v>259.80196318999998</v>
      </c>
      <c r="X272" s="57">
        <f>IF($A272="","",INDEX('СЭС АТС НЦЗ'!$E$39:$E$782,1+(X$249-1)+(ROW()-252)*24,1))</f>
        <v>249.36003986</v>
      </c>
      <c r="Y272" s="57">
        <f>IF($A272="","",INDEX('СЭС АТС НЦЗ'!$E$39:$E$782,1+(Y$249-1)+(ROW()-252)*24,1))</f>
        <v>241.72150887999999</v>
      </c>
    </row>
    <row r="273" spans="1:25" x14ac:dyDescent="0.25">
      <c r="A273" s="41">
        <v>22</v>
      </c>
      <c r="B273" s="57">
        <f>IF($A273="","",INDEX('СЭС АТС НЦЗ'!$E$39:$E$782,1+(B$249-1)+(ROW()-252)*24,1))</f>
        <v>223.07583771</v>
      </c>
      <c r="C273" s="57">
        <f>IF($A273="","",INDEX('СЭС АТС НЦЗ'!$E$39:$E$782,1+(C$249-1)+(ROW()-252)*24,1))</f>
        <v>241.97869925000001</v>
      </c>
      <c r="D273" s="57">
        <f>IF($A273="","",INDEX('СЭС АТС НЦЗ'!$E$39:$E$782,1+(D$249-1)+(ROW()-252)*24,1))</f>
        <v>254.88217603000001</v>
      </c>
      <c r="E273" s="57">
        <f>IF($A273="","",INDEX('СЭС АТС НЦЗ'!$E$39:$E$782,1+(E$249-1)+(ROW()-252)*24,1))</f>
        <v>260.87518166000001</v>
      </c>
      <c r="F273" s="57">
        <f>IF($A273="","",INDEX('СЭС АТС НЦЗ'!$E$39:$E$782,1+(F$249-1)+(ROW()-252)*24,1))</f>
        <v>261.36811845</v>
      </c>
      <c r="G273" s="57">
        <f>IF($A273="","",INDEX('СЭС АТС НЦЗ'!$E$39:$E$782,1+(G$249-1)+(ROW()-252)*24,1))</f>
        <v>258.43371947999998</v>
      </c>
      <c r="H273" s="57">
        <f>IF($A273="","",INDEX('СЭС АТС НЦЗ'!$E$39:$E$782,1+(H$249-1)+(ROW()-252)*24,1))</f>
        <v>242.01803454</v>
      </c>
      <c r="I273" s="57">
        <f>IF($A273="","",INDEX('СЭС АТС НЦЗ'!$E$39:$E$782,1+(I$249-1)+(ROW()-252)*24,1))</f>
        <v>223.06943390999999</v>
      </c>
      <c r="J273" s="57">
        <f>IF($A273="","",INDEX('СЭС АТС НЦЗ'!$E$39:$E$782,1+(J$249-1)+(ROW()-252)*24,1))</f>
        <v>236.51085214</v>
      </c>
      <c r="K273" s="57">
        <f>IF($A273="","",INDEX('СЭС АТС НЦЗ'!$E$39:$E$782,1+(K$249-1)+(ROW()-252)*24,1))</f>
        <v>249.53380813999999</v>
      </c>
      <c r="L273" s="57">
        <f>IF($A273="","",INDEX('СЭС АТС НЦЗ'!$E$39:$E$782,1+(L$249-1)+(ROW()-252)*24,1))</f>
        <v>248.20880682000001</v>
      </c>
      <c r="M273" s="57">
        <f>IF($A273="","",INDEX('СЭС АТС НЦЗ'!$E$39:$E$782,1+(M$249-1)+(ROW()-252)*24,1))</f>
        <v>250.12962658999999</v>
      </c>
      <c r="N273" s="57">
        <f>IF($A273="","",INDEX('СЭС АТС НЦЗ'!$E$39:$E$782,1+(N$249-1)+(ROW()-252)*24,1))</f>
        <v>250.78386394</v>
      </c>
      <c r="O273" s="57">
        <f>IF($A273="","",INDEX('СЭС АТС НЦЗ'!$E$39:$E$782,1+(O$249-1)+(ROW()-252)*24,1))</f>
        <v>247.62914946999999</v>
      </c>
      <c r="P273" s="57">
        <f>IF($A273="","",INDEX('СЭС АТС НЦЗ'!$E$39:$E$782,1+(P$249-1)+(ROW()-252)*24,1))</f>
        <v>248.74954313999999</v>
      </c>
      <c r="Q273" s="57">
        <f>IF($A273="","",INDEX('СЭС АТС НЦЗ'!$E$39:$E$782,1+(Q$249-1)+(ROW()-252)*24,1))</f>
        <v>248.82053295</v>
      </c>
      <c r="R273" s="57">
        <f>IF($A273="","",INDEX('СЭС АТС НЦЗ'!$E$39:$E$782,1+(R$249-1)+(ROW()-252)*24,1))</f>
        <v>248.59253138</v>
      </c>
      <c r="S273" s="57">
        <f>IF($A273="","",INDEX('СЭС АТС НЦЗ'!$E$39:$E$782,1+(S$249-1)+(ROW()-252)*24,1))</f>
        <v>246.91099248</v>
      </c>
      <c r="T273" s="57">
        <f>IF($A273="","",INDEX('СЭС АТС НЦЗ'!$E$39:$E$782,1+(T$249-1)+(ROW()-252)*24,1))</f>
        <v>249.74512765</v>
      </c>
      <c r="U273" s="57">
        <f>IF($A273="","",INDEX('СЭС АТС НЦЗ'!$E$39:$E$782,1+(U$249-1)+(ROW()-252)*24,1))</f>
        <v>247.47683866</v>
      </c>
      <c r="V273" s="57">
        <f>IF($A273="","",INDEX('СЭС АТС НЦЗ'!$E$39:$E$782,1+(V$249-1)+(ROW()-252)*24,1))</f>
        <v>250.15956667</v>
      </c>
      <c r="W273" s="57">
        <f>IF($A273="","",INDEX('СЭС АТС НЦЗ'!$E$39:$E$782,1+(W$249-1)+(ROW()-252)*24,1))</f>
        <v>252.27416880999999</v>
      </c>
      <c r="X273" s="57">
        <f>IF($A273="","",INDEX('СЭС АТС НЦЗ'!$E$39:$E$782,1+(X$249-1)+(ROW()-252)*24,1))</f>
        <v>244.71667826000001</v>
      </c>
      <c r="Y273" s="57">
        <f>IF($A273="","",INDEX('СЭС АТС НЦЗ'!$E$39:$E$782,1+(Y$249-1)+(ROW()-252)*24,1))</f>
        <v>219.68549393000001</v>
      </c>
    </row>
    <row r="274" spans="1:25" x14ac:dyDescent="0.25">
      <c r="A274" s="41">
        <v>23</v>
      </c>
      <c r="B274" s="57">
        <f>IF($A274="","",INDEX('СЭС АТС НЦЗ'!$E$39:$E$782,1+(B$249-1)+(ROW()-252)*24,1))</f>
        <v>237.39283703999999</v>
      </c>
      <c r="C274" s="57">
        <f>IF($A274="","",INDEX('СЭС АТС НЦЗ'!$E$39:$E$782,1+(C$249-1)+(ROW()-252)*24,1))</f>
        <v>255.04445712</v>
      </c>
      <c r="D274" s="57">
        <f>IF($A274="","",INDEX('СЭС АТС НЦЗ'!$E$39:$E$782,1+(D$249-1)+(ROW()-252)*24,1))</f>
        <v>266.11590453999997</v>
      </c>
      <c r="E274" s="57">
        <f>IF($A274="","",INDEX('СЭС АТС НЦЗ'!$E$39:$E$782,1+(E$249-1)+(ROW()-252)*24,1))</f>
        <v>269.84159568000001</v>
      </c>
      <c r="F274" s="57">
        <f>IF($A274="","",INDEX('СЭС АТС НЦЗ'!$E$39:$E$782,1+(F$249-1)+(ROW()-252)*24,1))</f>
        <v>260.74904086999999</v>
      </c>
      <c r="G274" s="57">
        <f>IF($A274="","",INDEX('СЭС АТС НЦЗ'!$E$39:$E$782,1+(G$249-1)+(ROW()-252)*24,1))</f>
        <v>253.96407323</v>
      </c>
      <c r="H274" s="57">
        <f>IF($A274="","",INDEX('СЭС АТС НЦЗ'!$E$39:$E$782,1+(H$249-1)+(ROW()-252)*24,1))</f>
        <v>240.65627638999999</v>
      </c>
      <c r="I274" s="57">
        <f>IF($A274="","",INDEX('СЭС АТС НЦЗ'!$E$39:$E$782,1+(I$249-1)+(ROW()-252)*24,1))</f>
        <v>221.99297869</v>
      </c>
      <c r="J274" s="57">
        <f>IF($A274="","",INDEX('СЭС АТС НЦЗ'!$E$39:$E$782,1+(J$249-1)+(ROW()-252)*24,1))</f>
        <v>219.99635893999999</v>
      </c>
      <c r="K274" s="57">
        <f>IF($A274="","",INDEX('СЭС АТС НЦЗ'!$E$39:$E$782,1+(K$249-1)+(ROW()-252)*24,1))</f>
        <v>239.81392439000001</v>
      </c>
      <c r="L274" s="57">
        <f>IF($A274="","",INDEX('СЭС АТС НЦЗ'!$E$39:$E$782,1+(L$249-1)+(ROW()-252)*24,1))</f>
        <v>229.92804226999999</v>
      </c>
      <c r="M274" s="57">
        <f>IF($A274="","",INDEX('СЭС АТС НЦЗ'!$E$39:$E$782,1+(M$249-1)+(ROW()-252)*24,1))</f>
        <v>227.82531254</v>
      </c>
      <c r="N274" s="57">
        <f>IF($A274="","",INDEX('СЭС АТС НЦЗ'!$E$39:$E$782,1+(N$249-1)+(ROW()-252)*24,1))</f>
        <v>226.06959001000001</v>
      </c>
      <c r="O274" s="57">
        <f>IF($A274="","",INDEX('СЭС АТС НЦЗ'!$E$39:$E$782,1+(O$249-1)+(ROW()-252)*24,1))</f>
        <v>224.27176739999999</v>
      </c>
      <c r="P274" s="57">
        <f>IF($A274="","",INDEX('СЭС АТС НЦЗ'!$E$39:$E$782,1+(P$249-1)+(ROW()-252)*24,1))</f>
        <v>227.68502119999999</v>
      </c>
      <c r="Q274" s="57">
        <f>IF($A274="","",INDEX('СЭС АТС НЦЗ'!$E$39:$E$782,1+(Q$249-1)+(ROW()-252)*24,1))</f>
        <v>229.70919258000001</v>
      </c>
      <c r="R274" s="57">
        <f>IF($A274="","",INDEX('СЭС АТС НЦЗ'!$E$39:$E$782,1+(R$249-1)+(ROW()-252)*24,1))</f>
        <v>228.00357432000001</v>
      </c>
      <c r="S274" s="57">
        <f>IF($A274="","",INDEX('СЭС АТС НЦЗ'!$E$39:$E$782,1+(S$249-1)+(ROW()-252)*24,1))</f>
        <v>231.53117338999999</v>
      </c>
      <c r="T274" s="57">
        <f>IF($A274="","",INDEX('СЭС АТС НЦЗ'!$E$39:$E$782,1+(T$249-1)+(ROW()-252)*24,1))</f>
        <v>233.45257246</v>
      </c>
      <c r="U274" s="57">
        <f>IF($A274="","",INDEX('СЭС АТС НЦЗ'!$E$39:$E$782,1+(U$249-1)+(ROW()-252)*24,1))</f>
        <v>230.34924774000001</v>
      </c>
      <c r="V274" s="57">
        <f>IF($A274="","",INDEX('СЭС АТС НЦЗ'!$E$39:$E$782,1+(V$249-1)+(ROW()-252)*24,1))</f>
        <v>235.07801495000001</v>
      </c>
      <c r="W274" s="57">
        <f>IF($A274="","",INDEX('СЭС АТС НЦЗ'!$E$39:$E$782,1+(W$249-1)+(ROW()-252)*24,1))</f>
        <v>234.70846503000001</v>
      </c>
      <c r="X274" s="57">
        <f>IF($A274="","",INDEX('СЭС АТС НЦЗ'!$E$39:$E$782,1+(X$249-1)+(ROW()-252)*24,1))</f>
        <v>229.68010293</v>
      </c>
      <c r="Y274" s="57">
        <f>IF($A274="","",INDEX('СЭС АТС НЦЗ'!$E$39:$E$782,1+(Y$249-1)+(ROW()-252)*24,1))</f>
        <v>220.29440916999999</v>
      </c>
    </row>
    <row r="275" spans="1:25" x14ac:dyDescent="0.25">
      <c r="A275" s="41">
        <v>24</v>
      </c>
      <c r="B275" s="57">
        <f>IF($A275="","",INDEX('СЭС АТС НЦЗ'!$E$39:$E$782,1+(B$249-1)+(ROW()-252)*24,1))</f>
        <v>230.88064527</v>
      </c>
      <c r="C275" s="57">
        <f>IF($A275="","",INDEX('СЭС АТС НЦЗ'!$E$39:$E$782,1+(C$249-1)+(ROW()-252)*24,1))</f>
        <v>242.25477395999999</v>
      </c>
      <c r="D275" s="57">
        <f>IF($A275="","",INDEX('СЭС АТС НЦЗ'!$E$39:$E$782,1+(D$249-1)+(ROW()-252)*24,1))</f>
        <v>250.50496910000001</v>
      </c>
      <c r="E275" s="57">
        <f>IF($A275="","",INDEX('СЭС АТС НЦЗ'!$E$39:$E$782,1+(E$249-1)+(ROW()-252)*24,1))</f>
        <v>253.25972392</v>
      </c>
      <c r="F275" s="57">
        <f>IF($A275="","",INDEX('СЭС АТС НЦЗ'!$E$39:$E$782,1+(F$249-1)+(ROW()-252)*24,1))</f>
        <v>253.65141061</v>
      </c>
      <c r="G275" s="57">
        <f>IF($A275="","",INDEX('СЭС АТС НЦЗ'!$E$39:$E$782,1+(G$249-1)+(ROW()-252)*24,1))</f>
        <v>249.64332598999999</v>
      </c>
      <c r="H275" s="57">
        <f>IF($A275="","",INDEX('СЭС АТС НЦЗ'!$E$39:$E$782,1+(H$249-1)+(ROW()-252)*24,1))</f>
        <v>238.47883114999999</v>
      </c>
      <c r="I275" s="57">
        <f>IF($A275="","",INDEX('СЭС АТС НЦЗ'!$E$39:$E$782,1+(I$249-1)+(ROW()-252)*24,1))</f>
        <v>224.82230763999999</v>
      </c>
      <c r="J275" s="57">
        <f>IF($A275="","",INDEX('СЭС АТС НЦЗ'!$E$39:$E$782,1+(J$249-1)+(ROW()-252)*24,1))</f>
        <v>234.56126742000001</v>
      </c>
      <c r="K275" s="57">
        <f>IF($A275="","",INDEX('СЭС АТС НЦЗ'!$E$39:$E$782,1+(K$249-1)+(ROW()-252)*24,1))</f>
        <v>266.16578712</v>
      </c>
      <c r="L275" s="57">
        <f>IF($A275="","",INDEX('СЭС АТС НЦЗ'!$E$39:$E$782,1+(L$249-1)+(ROW()-252)*24,1))</f>
        <v>254.82610205</v>
      </c>
      <c r="M275" s="57">
        <f>IF($A275="","",INDEX('СЭС АТС НЦЗ'!$E$39:$E$782,1+(M$249-1)+(ROW()-252)*24,1))</f>
        <v>253.26397875000001</v>
      </c>
      <c r="N275" s="57">
        <f>IF($A275="","",INDEX('СЭС АТС НЦЗ'!$E$39:$E$782,1+(N$249-1)+(ROW()-252)*24,1))</f>
        <v>251.95794885999999</v>
      </c>
      <c r="O275" s="57">
        <f>IF($A275="","",INDEX('СЭС АТС НЦЗ'!$E$39:$E$782,1+(O$249-1)+(ROW()-252)*24,1))</f>
        <v>250.27023143</v>
      </c>
      <c r="P275" s="57">
        <f>IF($A275="","",INDEX('СЭС АТС НЦЗ'!$E$39:$E$782,1+(P$249-1)+(ROW()-252)*24,1))</f>
        <v>252.06778671000001</v>
      </c>
      <c r="Q275" s="57">
        <f>IF($A275="","",INDEX('СЭС АТС НЦЗ'!$E$39:$E$782,1+(Q$249-1)+(ROW()-252)*24,1))</f>
        <v>252.33561094000001</v>
      </c>
      <c r="R275" s="57">
        <f>IF($A275="","",INDEX('СЭС АТС НЦЗ'!$E$39:$E$782,1+(R$249-1)+(ROW()-252)*24,1))</f>
        <v>249.35032174</v>
      </c>
      <c r="S275" s="57">
        <f>IF($A275="","",INDEX('СЭС АТС НЦЗ'!$E$39:$E$782,1+(S$249-1)+(ROW()-252)*24,1))</f>
        <v>251.81283489</v>
      </c>
      <c r="T275" s="57">
        <f>IF($A275="","",INDEX('СЭС АТС НЦЗ'!$E$39:$E$782,1+(T$249-1)+(ROW()-252)*24,1))</f>
        <v>253.67352337</v>
      </c>
      <c r="U275" s="57">
        <f>IF($A275="","",INDEX('СЭС АТС НЦЗ'!$E$39:$E$782,1+(U$249-1)+(ROW()-252)*24,1))</f>
        <v>252.44421041000001</v>
      </c>
      <c r="V275" s="57">
        <f>IF($A275="","",INDEX('СЭС АТС НЦЗ'!$E$39:$E$782,1+(V$249-1)+(ROW()-252)*24,1))</f>
        <v>257.55987828000002</v>
      </c>
      <c r="W275" s="57">
        <f>IF($A275="","",INDEX('СЭС АТС НЦЗ'!$E$39:$E$782,1+(W$249-1)+(ROW()-252)*24,1))</f>
        <v>259.53175248999997</v>
      </c>
      <c r="X275" s="57">
        <f>IF($A275="","",INDEX('СЭС АТС НЦЗ'!$E$39:$E$782,1+(X$249-1)+(ROW()-252)*24,1))</f>
        <v>242.75059476999999</v>
      </c>
      <c r="Y275" s="57">
        <f>IF($A275="","",INDEX('СЭС АТС НЦЗ'!$E$39:$E$782,1+(Y$249-1)+(ROW()-252)*24,1))</f>
        <v>231.92921736</v>
      </c>
    </row>
    <row r="276" spans="1:25" x14ac:dyDescent="0.25">
      <c r="A276" s="41">
        <v>25</v>
      </c>
      <c r="B276" s="57">
        <f>IF($A276="","",INDEX('СЭС АТС НЦЗ'!$E$39:$E$782,1+(B$249-1)+(ROW()-252)*24,1))</f>
        <v>230.91014569999999</v>
      </c>
      <c r="C276" s="57">
        <f>IF($A276="","",INDEX('СЭС АТС НЦЗ'!$E$39:$E$782,1+(C$249-1)+(ROW()-252)*24,1))</f>
        <v>241.23323947</v>
      </c>
      <c r="D276" s="57">
        <f>IF($A276="","",INDEX('СЭС АТС НЦЗ'!$E$39:$E$782,1+(D$249-1)+(ROW()-252)*24,1))</f>
        <v>251.76917682999999</v>
      </c>
      <c r="E276" s="57">
        <f>IF($A276="","",INDEX('СЭС АТС НЦЗ'!$E$39:$E$782,1+(E$249-1)+(ROW()-252)*24,1))</f>
        <v>254.92018533999999</v>
      </c>
      <c r="F276" s="57">
        <f>IF($A276="","",INDEX('СЭС АТС НЦЗ'!$E$39:$E$782,1+(F$249-1)+(ROW()-252)*24,1))</f>
        <v>255.88132198</v>
      </c>
      <c r="G276" s="57">
        <f>IF($A276="","",INDEX('СЭС АТС НЦЗ'!$E$39:$E$782,1+(G$249-1)+(ROW()-252)*24,1))</f>
        <v>251.31300081000001</v>
      </c>
      <c r="H276" s="57">
        <f>IF($A276="","",INDEX('СЭС АТС НЦЗ'!$E$39:$E$782,1+(H$249-1)+(ROW()-252)*24,1))</f>
        <v>237.76543805</v>
      </c>
      <c r="I276" s="57">
        <f>IF($A276="","",INDEX('СЭС АТС НЦЗ'!$E$39:$E$782,1+(I$249-1)+(ROW()-252)*24,1))</f>
        <v>216.8745735</v>
      </c>
      <c r="J276" s="57">
        <f>IF($A276="","",INDEX('СЭС АТС НЦЗ'!$E$39:$E$782,1+(J$249-1)+(ROW()-252)*24,1))</f>
        <v>236.77013808999999</v>
      </c>
      <c r="K276" s="57">
        <f>IF($A276="","",INDEX('СЭС АТС НЦЗ'!$E$39:$E$782,1+(K$249-1)+(ROW()-252)*24,1))</f>
        <v>253.72155681999999</v>
      </c>
      <c r="L276" s="57">
        <f>IF($A276="","",INDEX('СЭС АТС НЦЗ'!$E$39:$E$782,1+(L$249-1)+(ROW()-252)*24,1))</f>
        <v>245.02277215000001</v>
      </c>
      <c r="M276" s="57">
        <f>IF($A276="","",INDEX('СЭС АТС НЦЗ'!$E$39:$E$782,1+(M$249-1)+(ROW()-252)*24,1))</f>
        <v>244.02372683999999</v>
      </c>
      <c r="N276" s="57">
        <f>IF($A276="","",INDEX('СЭС АТС НЦЗ'!$E$39:$E$782,1+(N$249-1)+(ROW()-252)*24,1))</f>
        <v>243.92376393000001</v>
      </c>
      <c r="O276" s="57">
        <f>IF($A276="","",INDEX('СЭС АТС НЦЗ'!$E$39:$E$782,1+(O$249-1)+(ROW()-252)*24,1))</f>
        <v>220.91917796999999</v>
      </c>
      <c r="P276" s="57">
        <f>IF($A276="","",INDEX('СЭС АТС НЦЗ'!$E$39:$E$782,1+(P$249-1)+(ROW()-252)*24,1))</f>
        <v>195.58548228999999</v>
      </c>
      <c r="Q276" s="57">
        <f>IF($A276="","",INDEX('СЭС АТС НЦЗ'!$E$39:$E$782,1+(Q$249-1)+(ROW()-252)*24,1))</f>
        <v>178.28086974000001</v>
      </c>
      <c r="R276" s="57">
        <f>IF($A276="","",INDEX('СЭС АТС НЦЗ'!$E$39:$E$782,1+(R$249-1)+(ROW()-252)*24,1))</f>
        <v>176.8239312</v>
      </c>
      <c r="S276" s="57">
        <f>IF($A276="","",INDEX('СЭС АТС НЦЗ'!$E$39:$E$782,1+(S$249-1)+(ROW()-252)*24,1))</f>
        <v>196.43237740999999</v>
      </c>
      <c r="T276" s="57">
        <f>IF($A276="","",INDEX('СЭС АТС НЦЗ'!$E$39:$E$782,1+(T$249-1)+(ROW()-252)*24,1))</f>
        <v>217.55501889000001</v>
      </c>
      <c r="U276" s="57">
        <f>IF($A276="","",INDEX('СЭС АТС НЦЗ'!$E$39:$E$782,1+(U$249-1)+(ROW()-252)*24,1))</f>
        <v>242.78097767</v>
      </c>
      <c r="V276" s="57">
        <f>IF($A276="","",INDEX('СЭС АТС НЦЗ'!$E$39:$E$782,1+(V$249-1)+(ROW()-252)*24,1))</f>
        <v>249.28246672</v>
      </c>
      <c r="W276" s="57">
        <f>IF($A276="","",INDEX('СЭС АТС НЦЗ'!$E$39:$E$782,1+(W$249-1)+(ROW()-252)*24,1))</f>
        <v>251.50942702</v>
      </c>
      <c r="X276" s="57">
        <f>IF($A276="","",INDEX('СЭС АТС НЦЗ'!$E$39:$E$782,1+(X$249-1)+(ROW()-252)*24,1))</f>
        <v>246.98117833000001</v>
      </c>
      <c r="Y276" s="57">
        <f>IF($A276="","",INDEX('СЭС АТС НЦЗ'!$E$39:$E$782,1+(Y$249-1)+(ROW()-252)*24,1))</f>
        <v>248.86548074000001</v>
      </c>
    </row>
    <row r="277" spans="1:25" x14ac:dyDescent="0.25">
      <c r="A277" s="41">
        <v>26</v>
      </c>
      <c r="B277" s="57">
        <f>IF($A277="","",INDEX('СЭС АТС НЦЗ'!$E$39:$E$782,1+(B$249-1)+(ROW()-252)*24,1))</f>
        <v>246.43823879000001</v>
      </c>
      <c r="C277" s="57">
        <f>IF($A277="","",INDEX('СЭС АТС НЦЗ'!$E$39:$E$782,1+(C$249-1)+(ROW()-252)*24,1))</f>
        <v>259.02357774000001</v>
      </c>
      <c r="D277" s="57">
        <f>IF($A277="","",INDEX('СЭС АТС НЦЗ'!$E$39:$E$782,1+(D$249-1)+(ROW()-252)*24,1))</f>
        <v>262.97772252999999</v>
      </c>
      <c r="E277" s="57">
        <f>IF($A277="","",INDEX('СЭС АТС НЦЗ'!$E$39:$E$782,1+(E$249-1)+(ROW()-252)*24,1))</f>
        <v>257.46598717000001</v>
      </c>
      <c r="F277" s="57">
        <f>IF($A277="","",INDEX('СЭС АТС НЦЗ'!$E$39:$E$782,1+(F$249-1)+(ROW()-252)*24,1))</f>
        <v>259.80716810000001</v>
      </c>
      <c r="G277" s="57">
        <f>IF($A277="","",INDEX('СЭС АТС НЦЗ'!$E$39:$E$782,1+(G$249-1)+(ROW()-252)*24,1))</f>
        <v>257.61394361999999</v>
      </c>
      <c r="H277" s="57">
        <f>IF($A277="","",INDEX('СЭС АТС НЦЗ'!$E$39:$E$782,1+(H$249-1)+(ROW()-252)*24,1))</f>
        <v>237.59775070000001</v>
      </c>
      <c r="I277" s="57">
        <f>IF($A277="","",INDEX('СЭС АТС НЦЗ'!$E$39:$E$782,1+(I$249-1)+(ROW()-252)*24,1))</f>
        <v>234.25190455000001</v>
      </c>
      <c r="J277" s="57">
        <f>IF($A277="","",INDEX('СЭС АТС НЦЗ'!$E$39:$E$782,1+(J$249-1)+(ROW()-252)*24,1))</f>
        <v>235.05430147999999</v>
      </c>
      <c r="K277" s="57">
        <f>IF($A277="","",INDEX('СЭС АТС НЦЗ'!$E$39:$E$782,1+(K$249-1)+(ROW()-252)*24,1))</f>
        <v>251.92165811000001</v>
      </c>
      <c r="L277" s="57">
        <f>IF($A277="","",INDEX('СЭС АТС НЦЗ'!$E$39:$E$782,1+(L$249-1)+(ROW()-252)*24,1))</f>
        <v>245.98728173999999</v>
      </c>
      <c r="M277" s="57">
        <f>IF($A277="","",INDEX('СЭС АТС НЦЗ'!$E$39:$E$782,1+(M$249-1)+(ROW()-252)*24,1))</f>
        <v>242.91950288999999</v>
      </c>
      <c r="N277" s="57">
        <f>IF($A277="","",INDEX('СЭС АТС НЦЗ'!$E$39:$E$782,1+(N$249-1)+(ROW()-252)*24,1))</f>
        <v>240.83531461999999</v>
      </c>
      <c r="O277" s="57">
        <f>IF($A277="","",INDEX('СЭС АТС НЦЗ'!$E$39:$E$782,1+(O$249-1)+(ROW()-252)*24,1))</f>
        <v>239.20239398999999</v>
      </c>
      <c r="P277" s="57">
        <f>IF($A277="","",INDEX('СЭС АТС НЦЗ'!$E$39:$E$782,1+(P$249-1)+(ROW()-252)*24,1))</f>
        <v>241.30666500999999</v>
      </c>
      <c r="Q277" s="57">
        <f>IF($A277="","",INDEX('СЭС АТС НЦЗ'!$E$39:$E$782,1+(Q$249-1)+(ROW()-252)*24,1))</f>
        <v>241.03930209999999</v>
      </c>
      <c r="R277" s="57">
        <f>IF($A277="","",INDEX('СЭС АТС НЦЗ'!$E$39:$E$782,1+(R$249-1)+(ROW()-252)*24,1))</f>
        <v>239.24100691999999</v>
      </c>
      <c r="S277" s="57">
        <f>IF($A277="","",INDEX('СЭС АТС НЦЗ'!$E$39:$E$782,1+(S$249-1)+(ROW()-252)*24,1))</f>
        <v>238.56414359999999</v>
      </c>
      <c r="T277" s="57">
        <f>IF($A277="","",INDEX('СЭС АТС НЦЗ'!$E$39:$E$782,1+(T$249-1)+(ROW()-252)*24,1))</f>
        <v>240.67523446000001</v>
      </c>
      <c r="U277" s="57">
        <f>IF($A277="","",INDEX('СЭС АТС НЦЗ'!$E$39:$E$782,1+(U$249-1)+(ROW()-252)*24,1))</f>
        <v>238.63492188000001</v>
      </c>
      <c r="V277" s="57">
        <f>IF($A277="","",INDEX('СЭС АТС НЦЗ'!$E$39:$E$782,1+(V$249-1)+(ROW()-252)*24,1))</f>
        <v>243.77099984</v>
      </c>
      <c r="W277" s="57">
        <f>IF($A277="","",INDEX('СЭС АТС НЦЗ'!$E$39:$E$782,1+(W$249-1)+(ROW()-252)*24,1))</f>
        <v>244.48607552999999</v>
      </c>
      <c r="X277" s="57">
        <f>IF($A277="","",INDEX('СЭС АТС НЦЗ'!$E$39:$E$782,1+(X$249-1)+(ROW()-252)*24,1))</f>
        <v>236.09038147999999</v>
      </c>
      <c r="Y277" s="57">
        <f>IF($A277="","",INDEX('СЭС АТС НЦЗ'!$E$39:$E$782,1+(Y$249-1)+(ROW()-252)*24,1))</f>
        <v>242.47398336000001</v>
      </c>
    </row>
    <row r="278" spans="1:25" x14ac:dyDescent="0.25">
      <c r="A278" s="41">
        <v>27</v>
      </c>
      <c r="B278" s="57">
        <f>IF($A278="","",INDEX('СЭС АТС НЦЗ'!$E$39:$E$782,1+(B$249-1)+(ROW()-252)*24,1))</f>
        <v>243.74364439999999</v>
      </c>
      <c r="C278" s="57">
        <f>IF($A278="","",INDEX('СЭС АТС НЦЗ'!$E$39:$E$782,1+(C$249-1)+(ROW()-252)*24,1))</f>
        <v>242.39980335000001</v>
      </c>
      <c r="D278" s="57">
        <f>IF($A278="","",INDEX('СЭС АТС НЦЗ'!$E$39:$E$782,1+(D$249-1)+(ROW()-252)*24,1))</f>
        <v>254.04532112000001</v>
      </c>
      <c r="E278" s="57">
        <f>IF($A278="","",INDEX('СЭС АТС НЦЗ'!$E$39:$E$782,1+(E$249-1)+(ROW()-252)*24,1))</f>
        <v>244.59949412</v>
      </c>
      <c r="F278" s="57">
        <f>IF($A278="","",INDEX('СЭС АТС НЦЗ'!$E$39:$E$782,1+(F$249-1)+(ROW()-252)*24,1))</f>
        <v>243.56148544000001</v>
      </c>
      <c r="G278" s="57">
        <f>IF($A278="","",INDEX('СЭС АТС НЦЗ'!$E$39:$E$782,1+(G$249-1)+(ROW()-252)*24,1))</f>
        <v>246.110883</v>
      </c>
      <c r="H278" s="57">
        <f>IF($A278="","",INDEX('СЭС АТС НЦЗ'!$E$39:$E$782,1+(H$249-1)+(ROW()-252)*24,1))</f>
        <v>241.90440333999999</v>
      </c>
      <c r="I278" s="57">
        <f>IF($A278="","",INDEX('СЭС АТС НЦЗ'!$E$39:$E$782,1+(I$249-1)+(ROW()-252)*24,1))</f>
        <v>232.62451250999999</v>
      </c>
      <c r="J278" s="57">
        <f>IF($A278="","",INDEX('СЭС АТС НЦЗ'!$E$39:$E$782,1+(J$249-1)+(ROW()-252)*24,1))</f>
        <v>216.22102387999999</v>
      </c>
      <c r="K278" s="57">
        <f>IF($A278="","",INDEX('СЭС АТС НЦЗ'!$E$39:$E$782,1+(K$249-1)+(ROW()-252)*24,1))</f>
        <v>236.23208514000001</v>
      </c>
      <c r="L278" s="57">
        <f>IF($A278="","",INDEX('СЭС АТС НЦЗ'!$E$39:$E$782,1+(L$249-1)+(ROW()-252)*24,1))</f>
        <v>235.32348619000001</v>
      </c>
      <c r="M278" s="57">
        <f>IF($A278="","",INDEX('СЭС АТС НЦЗ'!$E$39:$E$782,1+(M$249-1)+(ROW()-252)*24,1))</f>
        <v>236.09975163999999</v>
      </c>
      <c r="N278" s="57">
        <f>IF($A278="","",INDEX('СЭС АТС НЦЗ'!$E$39:$E$782,1+(N$249-1)+(ROW()-252)*24,1))</f>
        <v>236.4478909</v>
      </c>
      <c r="O278" s="57">
        <f>IF($A278="","",INDEX('СЭС АТС НЦЗ'!$E$39:$E$782,1+(O$249-1)+(ROW()-252)*24,1))</f>
        <v>234.08252783</v>
      </c>
      <c r="P278" s="57">
        <f>IF($A278="","",INDEX('СЭС АТС НЦЗ'!$E$39:$E$782,1+(P$249-1)+(ROW()-252)*24,1))</f>
        <v>233.15265289000001</v>
      </c>
      <c r="Q278" s="57">
        <f>IF($A278="","",INDEX('СЭС АТС НЦЗ'!$E$39:$E$782,1+(Q$249-1)+(ROW()-252)*24,1))</f>
        <v>232.67792807999999</v>
      </c>
      <c r="R278" s="57">
        <f>IF($A278="","",INDEX('СЭС АТС НЦЗ'!$E$39:$E$782,1+(R$249-1)+(ROW()-252)*24,1))</f>
        <v>231.96843193000001</v>
      </c>
      <c r="S278" s="57">
        <f>IF($A278="","",INDEX('СЭС АТС НЦЗ'!$E$39:$E$782,1+(S$249-1)+(ROW()-252)*24,1))</f>
        <v>234.03627631000001</v>
      </c>
      <c r="T278" s="57">
        <f>IF($A278="","",INDEX('СЭС АТС НЦЗ'!$E$39:$E$782,1+(T$249-1)+(ROW()-252)*24,1))</f>
        <v>233.99511444999999</v>
      </c>
      <c r="U278" s="57">
        <f>IF($A278="","",INDEX('СЭС АТС НЦЗ'!$E$39:$E$782,1+(U$249-1)+(ROW()-252)*24,1))</f>
        <v>233.94494320000001</v>
      </c>
      <c r="V278" s="57">
        <f>IF($A278="","",INDEX('СЭС АТС НЦЗ'!$E$39:$E$782,1+(V$249-1)+(ROW()-252)*24,1))</f>
        <v>238.17740347</v>
      </c>
      <c r="W278" s="57">
        <f>IF($A278="","",INDEX('СЭС АТС НЦЗ'!$E$39:$E$782,1+(W$249-1)+(ROW()-252)*24,1))</f>
        <v>237.78585111000001</v>
      </c>
      <c r="X278" s="57">
        <f>IF($A278="","",INDEX('СЭС АТС НЦЗ'!$E$39:$E$782,1+(X$249-1)+(ROW()-252)*24,1))</f>
        <v>233.37874228999999</v>
      </c>
      <c r="Y278" s="57">
        <f>IF($A278="","",INDEX('СЭС АТС НЦЗ'!$E$39:$E$782,1+(Y$249-1)+(ROW()-252)*24,1))</f>
        <v>228.02976576</v>
      </c>
    </row>
    <row r="279" spans="1:25" x14ac:dyDescent="0.25">
      <c r="A279" s="41">
        <v>28</v>
      </c>
      <c r="B279" s="57">
        <f>IF($A279="","",INDEX('СЭС АТС НЦЗ'!$E$39:$E$782,1+(B$249-1)+(ROW()-252)*24,1))</f>
        <v>227.84171366999999</v>
      </c>
      <c r="C279" s="57">
        <f>IF($A279="","",INDEX('СЭС АТС НЦЗ'!$E$39:$E$782,1+(C$249-1)+(ROW()-252)*24,1))</f>
        <v>237.70381924</v>
      </c>
      <c r="D279" s="57">
        <f>IF($A279="","",INDEX('СЭС АТС НЦЗ'!$E$39:$E$782,1+(D$249-1)+(ROW()-252)*24,1))</f>
        <v>249.25191308000001</v>
      </c>
      <c r="E279" s="57">
        <f>IF($A279="","",INDEX('СЭС АТС НЦЗ'!$E$39:$E$782,1+(E$249-1)+(ROW()-252)*24,1))</f>
        <v>253.17278429999999</v>
      </c>
      <c r="F279" s="57">
        <f>IF($A279="","",INDEX('СЭС АТС НЦЗ'!$E$39:$E$782,1+(F$249-1)+(ROW()-252)*24,1))</f>
        <v>252.96513565999999</v>
      </c>
      <c r="G279" s="57">
        <f>IF($A279="","",INDEX('СЭС АТС НЦЗ'!$E$39:$E$782,1+(G$249-1)+(ROW()-252)*24,1))</f>
        <v>254.21640013000001</v>
      </c>
      <c r="H279" s="57">
        <f>IF($A279="","",INDEX('СЭС АТС НЦЗ'!$E$39:$E$782,1+(H$249-1)+(ROW()-252)*24,1))</f>
        <v>246.08780282000001</v>
      </c>
      <c r="I279" s="57">
        <f>IF($A279="","",INDEX('СЭС АТС НЦЗ'!$E$39:$E$782,1+(I$249-1)+(ROW()-252)*24,1))</f>
        <v>236.03989956000001</v>
      </c>
      <c r="J279" s="57">
        <f>IF($A279="","",INDEX('СЭС АТС НЦЗ'!$E$39:$E$782,1+(J$249-1)+(ROW()-252)*24,1))</f>
        <v>216.73880904000001</v>
      </c>
      <c r="K279" s="57">
        <f>IF($A279="","",INDEX('СЭС АТС НЦЗ'!$E$39:$E$782,1+(K$249-1)+(ROW()-252)*24,1))</f>
        <v>234.73830670999999</v>
      </c>
      <c r="L279" s="57">
        <f>IF($A279="","",INDEX('СЭС АТС НЦЗ'!$E$39:$E$782,1+(L$249-1)+(ROW()-252)*24,1))</f>
        <v>235.65448380000001</v>
      </c>
      <c r="M279" s="57">
        <f>IF($A279="","",INDEX('СЭС АТС НЦЗ'!$E$39:$E$782,1+(M$249-1)+(ROW()-252)*24,1))</f>
        <v>237.60170577</v>
      </c>
      <c r="N279" s="57">
        <f>IF($A279="","",INDEX('СЭС АТС НЦЗ'!$E$39:$E$782,1+(N$249-1)+(ROW()-252)*24,1))</f>
        <v>238.55972714999999</v>
      </c>
      <c r="O279" s="57">
        <f>IF($A279="","",INDEX('СЭС АТС НЦЗ'!$E$39:$E$782,1+(O$249-1)+(ROW()-252)*24,1))</f>
        <v>235.97020885000001</v>
      </c>
      <c r="P279" s="57">
        <f>IF($A279="","",INDEX('СЭС АТС НЦЗ'!$E$39:$E$782,1+(P$249-1)+(ROW()-252)*24,1))</f>
        <v>234.92412851</v>
      </c>
      <c r="Q279" s="57">
        <f>IF($A279="","",INDEX('СЭС АТС НЦЗ'!$E$39:$E$782,1+(Q$249-1)+(ROW()-252)*24,1))</f>
        <v>234.57487759</v>
      </c>
      <c r="R279" s="57">
        <f>IF($A279="","",INDEX('СЭС АТС НЦЗ'!$E$39:$E$782,1+(R$249-1)+(ROW()-252)*24,1))</f>
        <v>232.72885775</v>
      </c>
      <c r="S279" s="57">
        <f>IF($A279="","",INDEX('СЭС АТС НЦЗ'!$E$39:$E$782,1+(S$249-1)+(ROW()-252)*24,1))</f>
        <v>234.21678439999999</v>
      </c>
      <c r="T279" s="57">
        <f>IF($A279="","",INDEX('СЭС АТС НЦЗ'!$E$39:$E$782,1+(T$249-1)+(ROW()-252)*24,1))</f>
        <v>235.23435842999999</v>
      </c>
      <c r="U279" s="57">
        <f>IF($A279="","",INDEX('СЭС АТС НЦЗ'!$E$39:$E$782,1+(U$249-1)+(ROW()-252)*24,1))</f>
        <v>234.62238790000001</v>
      </c>
      <c r="V279" s="57">
        <f>IF($A279="","",INDEX('СЭС АТС НЦЗ'!$E$39:$E$782,1+(V$249-1)+(ROW()-252)*24,1))</f>
        <v>238.58731725999999</v>
      </c>
      <c r="W279" s="57">
        <f>IF($A279="","",INDEX('СЭС АТС НЦЗ'!$E$39:$E$782,1+(W$249-1)+(ROW()-252)*24,1))</f>
        <v>241.40008711999999</v>
      </c>
      <c r="X279" s="57">
        <f>IF($A279="","",INDEX('СЭС АТС НЦЗ'!$E$39:$E$782,1+(X$249-1)+(ROW()-252)*24,1))</f>
        <v>243.29266308000001</v>
      </c>
      <c r="Y279" s="57">
        <f>IF($A279="","",INDEX('СЭС АТС НЦЗ'!$E$39:$E$782,1+(Y$249-1)+(ROW()-252)*24,1))</f>
        <v>236.19170635</v>
      </c>
    </row>
    <row r="280" spans="1:25" x14ac:dyDescent="0.25">
      <c r="A280" s="41">
        <v>29</v>
      </c>
      <c r="B280" s="57">
        <f>IF($A280="","",INDEX('СЭС АТС НЦЗ'!$E$39:$E$782,1+(B$249-1)+(ROW()-252)*24,1))</f>
        <v>240.48061670000001</v>
      </c>
      <c r="C280" s="57">
        <f>IF($A280="","",INDEX('СЭС АТС НЦЗ'!$E$39:$E$782,1+(C$249-1)+(ROW()-252)*24,1))</f>
        <v>259.87063632000002</v>
      </c>
      <c r="D280" s="57">
        <f>IF($A280="","",INDEX('СЭС АТС НЦЗ'!$E$39:$E$782,1+(D$249-1)+(ROW()-252)*24,1))</f>
        <v>268.67752106</v>
      </c>
      <c r="E280" s="57">
        <f>IF($A280="","",INDEX('СЭС АТС НЦЗ'!$E$39:$E$782,1+(E$249-1)+(ROW()-252)*24,1))</f>
        <v>271.36848487999998</v>
      </c>
      <c r="F280" s="57">
        <f>IF($A280="","",INDEX('СЭС АТС НЦЗ'!$E$39:$E$782,1+(F$249-1)+(ROW()-252)*24,1))</f>
        <v>273.88952907999999</v>
      </c>
      <c r="G280" s="57">
        <f>IF($A280="","",INDEX('СЭС АТС НЦЗ'!$E$39:$E$782,1+(G$249-1)+(ROW()-252)*24,1))</f>
        <v>269.2300644</v>
      </c>
      <c r="H280" s="57">
        <f>IF($A280="","",INDEX('СЭС АТС НЦЗ'!$E$39:$E$782,1+(H$249-1)+(ROW()-252)*24,1))</f>
        <v>254.60010822999999</v>
      </c>
      <c r="I280" s="57">
        <f>IF($A280="","",INDEX('СЭС АТС НЦЗ'!$E$39:$E$782,1+(I$249-1)+(ROW()-252)*24,1))</f>
        <v>241.69901089000001</v>
      </c>
      <c r="J280" s="57">
        <f>IF($A280="","",INDEX('СЭС АТС НЦЗ'!$E$39:$E$782,1+(J$249-1)+(ROW()-252)*24,1))</f>
        <v>230.50582093</v>
      </c>
      <c r="K280" s="57">
        <f>IF($A280="","",INDEX('СЭС АТС НЦЗ'!$E$39:$E$782,1+(K$249-1)+(ROW()-252)*24,1))</f>
        <v>237.03077048</v>
      </c>
      <c r="L280" s="57">
        <f>IF($A280="","",INDEX('СЭС АТС НЦЗ'!$E$39:$E$782,1+(L$249-1)+(ROW()-252)*24,1))</f>
        <v>230.87111888999999</v>
      </c>
      <c r="M280" s="57">
        <f>IF($A280="","",INDEX('СЭС АТС НЦЗ'!$E$39:$E$782,1+(M$249-1)+(ROW()-252)*24,1))</f>
        <v>231.07652327</v>
      </c>
      <c r="N280" s="57">
        <f>IF($A280="","",INDEX('СЭС АТС НЦЗ'!$E$39:$E$782,1+(N$249-1)+(ROW()-252)*24,1))</f>
        <v>231.66941581</v>
      </c>
      <c r="O280" s="57">
        <f>IF($A280="","",INDEX('СЭС АТС НЦЗ'!$E$39:$E$782,1+(O$249-1)+(ROW()-252)*24,1))</f>
        <v>230.63412550000001</v>
      </c>
      <c r="P280" s="57">
        <f>IF($A280="","",INDEX('СЭС АТС НЦЗ'!$E$39:$E$782,1+(P$249-1)+(ROW()-252)*24,1))</f>
        <v>230.63683485000001</v>
      </c>
      <c r="Q280" s="57">
        <f>IF($A280="","",INDEX('СЭС АТС НЦЗ'!$E$39:$E$782,1+(Q$249-1)+(ROW()-252)*24,1))</f>
        <v>230.46754289</v>
      </c>
      <c r="R280" s="57">
        <f>IF($A280="","",INDEX('СЭС АТС НЦЗ'!$E$39:$E$782,1+(R$249-1)+(ROW()-252)*24,1))</f>
        <v>231.10677448999999</v>
      </c>
      <c r="S280" s="57">
        <f>IF($A280="","",INDEX('СЭС АТС НЦЗ'!$E$39:$E$782,1+(S$249-1)+(ROW()-252)*24,1))</f>
        <v>231.55902699999999</v>
      </c>
      <c r="T280" s="57">
        <f>IF($A280="","",INDEX('СЭС АТС НЦЗ'!$E$39:$E$782,1+(T$249-1)+(ROW()-252)*24,1))</f>
        <v>226.79995176</v>
      </c>
      <c r="U280" s="57">
        <f>IF($A280="","",INDEX('СЭС АТС НЦЗ'!$E$39:$E$782,1+(U$249-1)+(ROW()-252)*24,1))</f>
        <v>225.22157643</v>
      </c>
      <c r="V280" s="57">
        <f>IF($A280="","",INDEX('СЭС АТС НЦЗ'!$E$39:$E$782,1+(V$249-1)+(ROW()-252)*24,1))</f>
        <v>223.79108689</v>
      </c>
      <c r="W280" s="57">
        <f>IF($A280="","",INDEX('СЭС АТС НЦЗ'!$E$39:$E$782,1+(W$249-1)+(ROW()-252)*24,1))</f>
        <v>223.26728969999999</v>
      </c>
      <c r="X280" s="57">
        <f>IF($A280="","",INDEX('СЭС АТС НЦЗ'!$E$39:$E$782,1+(X$249-1)+(ROW()-252)*24,1))</f>
        <v>229.726798</v>
      </c>
      <c r="Y280" s="57">
        <f>IF($A280="","",INDEX('СЭС АТС НЦЗ'!$E$39:$E$782,1+(Y$249-1)+(ROW()-252)*24,1))</f>
        <v>242.85931703</v>
      </c>
    </row>
    <row r="281" spans="1:25" x14ac:dyDescent="0.25">
      <c r="A281" s="41">
        <v>30</v>
      </c>
      <c r="B281" s="57">
        <f>IF($A281="","",INDEX('СЭС АТС НЦЗ'!$E$39:$E$782,1+(B$249-1)+(ROW()-252)*24,1))</f>
        <v>231.92820760999999</v>
      </c>
      <c r="C281" s="57">
        <f>IF($A281="","",INDEX('СЭС АТС НЦЗ'!$E$39:$E$782,1+(C$249-1)+(ROW()-252)*24,1))</f>
        <v>241.04900638999999</v>
      </c>
      <c r="D281" s="57">
        <f>IF($A281="","",INDEX('СЭС АТС НЦЗ'!$E$39:$E$782,1+(D$249-1)+(ROW()-252)*24,1))</f>
        <v>250.49286448000001</v>
      </c>
      <c r="E281" s="57">
        <f>IF($A281="","",INDEX('СЭС АТС НЦЗ'!$E$39:$E$782,1+(E$249-1)+(ROW()-252)*24,1))</f>
        <v>253.83673945000001</v>
      </c>
      <c r="F281" s="57">
        <f>IF($A281="","",INDEX('СЭС АТС НЦЗ'!$E$39:$E$782,1+(F$249-1)+(ROW()-252)*24,1))</f>
        <v>255.28885199000001</v>
      </c>
      <c r="G281" s="57">
        <f>IF($A281="","",INDEX('СЭС АТС НЦЗ'!$E$39:$E$782,1+(G$249-1)+(ROW()-252)*24,1))</f>
        <v>253.98253893</v>
      </c>
      <c r="H281" s="57">
        <f>IF($A281="","",INDEX('СЭС АТС НЦЗ'!$E$39:$E$782,1+(H$249-1)+(ROW()-252)*24,1))</f>
        <v>238.41356271000001</v>
      </c>
      <c r="I281" s="57">
        <f>IF($A281="","",INDEX('СЭС АТС НЦЗ'!$E$39:$E$782,1+(I$249-1)+(ROW()-252)*24,1))</f>
        <v>218.25364877999999</v>
      </c>
      <c r="J281" s="57">
        <f>IF($A281="","",INDEX('СЭС АТС НЦЗ'!$E$39:$E$782,1+(J$249-1)+(ROW()-252)*24,1))</f>
        <v>218.27165711999999</v>
      </c>
      <c r="K281" s="57">
        <f>IF($A281="","",INDEX('СЭС АТС НЦЗ'!$E$39:$E$782,1+(K$249-1)+(ROW()-252)*24,1))</f>
        <v>235.42659857999999</v>
      </c>
      <c r="L281" s="57">
        <f>IF($A281="","",INDEX('СЭС АТС НЦЗ'!$E$39:$E$782,1+(L$249-1)+(ROW()-252)*24,1))</f>
        <v>234.30436141999999</v>
      </c>
      <c r="M281" s="57">
        <f>IF($A281="","",INDEX('СЭС АТС НЦЗ'!$E$39:$E$782,1+(M$249-1)+(ROW()-252)*24,1))</f>
        <v>233.72801859</v>
      </c>
      <c r="N281" s="57">
        <f>IF($A281="","",INDEX('СЭС АТС НЦЗ'!$E$39:$E$782,1+(N$249-1)+(ROW()-252)*24,1))</f>
        <v>234.24812757000001</v>
      </c>
      <c r="O281" s="57">
        <f>IF($A281="","",INDEX('СЭС АТС НЦЗ'!$E$39:$E$782,1+(O$249-1)+(ROW()-252)*24,1))</f>
        <v>233.54166254</v>
      </c>
      <c r="P281" s="57">
        <f>IF($A281="","",INDEX('СЭС АТС НЦЗ'!$E$39:$E$782,1+(P$249-1)+(ROW()-252)*24,1))</f>
        <v>236.00140449</v>
      </c>
      <c r="Q281" s="57">
        <f>IF($A281="","",INDEX('СЭС АТС НЦЗ'!$E$39:$E$782,1+(Q$249-1)+(ROW()-252)*24,1))</f>
        <v>232.41645217000001</v>
      </c>
      <c r="R281" s="57">
        <f>IF($A281="","",INDEX('СЭС АТС НЦЗ'!$E$39:$E$782,1+(R$249-1)+(ROW()-252)*24,1))</f>
        <v>229.71730475999999</v>
      </c>
      <c r="S281" s="57">
        <f>IF($A281="","",INDEX('СЭС АТС НЦЗ'!$E$39:$E$782,1+(S$249-1)+(ROW()-252)*24,1))</f>
        <v>232.73731239</v>
      </c>
      <c r="T281" s="57">
        <f>IF($A281="","",INDEX('СЭС АТС НЦЗ'!$E$39:$E$782,1+(T$249-1)+(ROW()-252)*24,1))</f>
        <v>236.80056984999999</v>
      </c>
      <c r="U281" s="57">
        <f>IF($A281="","",INDEX('СЭС АТС НЦЗ'!$E$39:$E$782,1+(U$249-1)+(ROW()-252)*24,1))</f>
        <v>232.05954604999999</v>
      </c>
      <c r="V281" s="57">
        <f>IF($A281="","",INDEX('СЭС АТС НЦЗ'!$E$39:$E$782,1+(V$249-1)+(ROW()-252)*24,1))</f>
        <v>238.95842580999999</v>
      </c>
      <c r="W281" s="57">
        <f>IF($A281="","",INDEX('СЭС АТС НЦЗ'!$E$39:$E$782,1+(W$249-1)+(ROW()-252)*24,1))</f>
        <v>240.02454254</v>
      </c>
      <c r="X281" s="57">
        <f>IF($A281="","",INDEX('СЭС АТС НЦЗ'!$E$39:$E$782,1+(X$249-1)+(ROW()-252)*24,1))</f>
        <v>225.02444169</v>
      </c>
      <c r="Y281" s="57">
        <f>IF($A281="","",INDEX('СЭС АТС НЦЗ'!$E$39:$E$782,1+(Y$249-1)+(ROW()-252)*24,1))</f>
        <v>214.46900608000001</v>
      </c>
    </row>
    <row r="282" spans="1:25" outlineLevel="1" x14ac:dyDescent="0.25">
      <c r="A282" s="41">
        <v>31</v>
      </c>
      <c r="B282" s="57">
        <f>IF($A282="","",INDEX('СЭС АТС НЦЗ'!$E$39:$E$782,1+(B$249-1)+(ROW()-252)*24,1))</f>
        <v>240.44859502</v>
      </c>
      <c r="C282" s="57">
        <f>IF($A282="","",INDEX('СЭС АТС НЦЗ'!$E$39:$E$782,1+(C$249-1)+(ROW()-252)*24,1))</f>
        <v>250.37732510999999</v>
      </c>
      <c r="D282" s="57">
        <f>IF($A282="","",INDEX('СЭС АТС НЦЗ'!$E$39:$E$782,1+(D$249-1)+(ROW()-252)*24,1))</f>
        <v>254.83871306</v>
      </c>
      <c r="E282" s="57">
        <f>IF($A282="","",INDEX('СЭС АТС НЦЗ'!$E$39:$E$782,1+(E$249-1)+(ROW()-252)*24,1))</f>
        <v>258.67516983000002</v>
      </c>
      <c r="F282" s="57">
        <f>IF($A282="","",INDEX('СЭС АТС НЦЗ'!$E$39:$E$782,1+(F$249-1)+(ROW()-252)*24,1))</f>
        <v>255.04292323000001</v>
      </c>
      <c r="G282" s="57">
        <f>IF($A282="","",INDEX('СЭС АТС НЦЗ'!$E$39:$E$782,1+(G$249-1)+(ROW()-252)*24,1))</f>
        <v>248.74105079</v>
      </c>
      <c r="H282" s="57">
        <f>IF($A282="","",INDEX('СЭС АТС НЦЗ'!$E$39:$E$782,1+(H$249-1)+(ROW()-252)*24,1))</f>
        <v>231.77778917000001</v>
      </c>
      <c r="I282" s="57">
        <f>IF($A282="","",INDEX('СЭС АТС НЦЗ'!$E$39:$E$782,1+(I$249-1)+(ROW()-252)*24,1))</f>
        <v>215.95079261000001</v>
      </c>
      <c r="J282" s="57">
        <f>IF($A282="","",INDEX('СЭС АТС НЦЗ'!$E$39:$E$782,1+(J$249-1)+(ROW()-252)*24,1))</f>
        <v>235.47623927000001</v>
      </c>
      <c r="K282" s="57">
        <f>IF($A282="","",INDEX('СЭС АТС НЦЗ'!$E$39:$E$782,1+(K$249-1)+(ROW()-252)*24,1))</f>
        <v>242.68306683</v>
      </c>
      <c r="L282" s="57">
        <f>IF($A282="","",INDEX('СЭС АТС НЦЗ'!$E$39:$E$782,1+(L$249-1)+(ROW()-252)*24,1))</f>
        <v>241.72745997999999</v>
      </c>
      <c r="M282" s="57">
        <f>IF($A282="","",INDEX('СЭС АТС НЦЗ'!$E$39:$E$782,1+(M$249-1)+(ROW()-252)*24,1))</f>
        <v>239.41172359999999</v>
      </c>
      <c r="N282" s="57">
        <f>IF($A282="","",INDEX('СЭС АТС НЦЗ'!$E$39:$E$782,1+(N$249-1)+(ROW()-252)*24,1))</f>
        <v>238.53318376999999</v>
      </c>
      <c r="O282" s="57">
        <f>IF($A282="","",INDEX('СЭС АТС НЦЗ'!$E$39:$E$782,1+(O$249-1)+(ROW()-252)*24,1))</f>
        <v>238.26837017</v>
      </c>
      <c r="P282" s="57">
        <f>IF($A282="","",INDEX('СЭС АТС НЦЗ'!$E$39:$E$782,1+(P$249-1)+(ROW()-252)*24,1))</f>
        <v>237.59439653000001</v>
      </c>
      <c r="Q282" s="57">
        <f>IF($A282="","",INDEX('СЭС АТС НЦЗ'!$E$39:$E$782,1+(Q$249-1)+(ROW()-252)*24,1))</f>
        <v>235.10050846999999</v>
      </c>
      <c r="R282" s="57">
        <f>IF($A282="","",INDEX('СЭС АТС НЦЗ'!$E$39:$E$782,1+(R$249-1)+(ROW()-252)*24,1))</f>
        <v>232.39256322</v>
      </c>
      <c r="S282" s="57">
        <f>IF($A282="","",INDEX('СЭС АТС НЦЗ'!$E$39:$E$782,1+(S$249-1)+(ROW()-252)*24,1))</f>
        <v>233.86791901000001</v>
      </c>
      <c r="T282" s="57">
        <f>IF($A282="","",INDEX('СЭС АТС НЦЗ'!$E$39:$E$782,1+(T$249-1)+(ROW()-252)*24,1))</f>
        <v>232.57088092000001</v>
      </c>
      <c r="U282" s="57">
        <f>IF($A282="","",INDEX('СЭС АТС НЦЗ'!$E$39:$E$782,1+(U$249-1)+(ROW()-252)*24,1))</f>
        <v>236.28073835000001</v>
      </c>
      <c r="V282" s="57">
        <f>IF($A282="","",INDEX('СЭС АТС НЦЗ'!$E$39:$E$782,1+(V$249-1)+(ROW()-252)*24,1))</f>
        <v>241.63816163000001</v>
      </c>
      <c r="W282" s="57">
        <f>IF($A282="","",INDEX('СЭС АТС НЦЗ'!$E$39:$E$782,1+(W$249-1)+(ROW()-252)*24,1))</f>
        <v>240.20086042</v>
      </c>
      <c r="X282" s="57">
        <f>IF($A282="","",INDEX('СЭС АТС НЦЗ'!$E$39:$E$782,1+(X$249-1)+(ROW()-252)*24,1))</f>
        <v>230.25373536999999</v>
      </c>
      <c r="Y282" s="57">
        <f>IF($A282="","",INDEX('СЭС АТС НЦЗ'!$E$39:$E$782,1+(Y$249-1)+(ROW()-252)*24,1))</f>
        <v>225.26162925</v>
      </c>
    </row>
    <row r="284" spans="1:25" ht="18.75" x14ac:dyDescent="0.25">
      <c r="A284" s="189" t="s">
        <v>0</v>
      </c>
      <c r="B284" s="190" t="s">
        <v>173</v>
      </c>
      <c r="C284" s="190"/>
      <c r="D284" s="190"/>
      <c r="E284" s="190"/>
      <c r="F284" s="190"/>
      <c r="G284" s="190"/>
      <c r="H284" s="190"/>
      <c r="I284" s="190"/>
      <c r="J284" s="190"/>
      <c r="K284" s="190"/>
      <c r="L284" s="190"/>
      <c r="M284" s="190"/>
      <c r="N284" s="190"/>
      <c r="O284" s="190"/>
      <c r="P284" s="190"/>
      <c r="Q284" s="190"/>
      <c r="R284" s="190"/>
      <c r="S284" s="190"/>
      <c r="T284" s="190"/>
      <c r="U284" s="190"/>
      <c r="V284" s="190"/>
      <c r="W284" s="190"/>
      <c r="X284" s="190"/>
      <c r="Y284" s="190"/>
    </row>
    <row r="285" spans="1:25" x14ac:dyDescent="0.25">
      <c r="A285" s="189"/>
      <c r="B285" s="40" t="s">
        <v>50</v>
      </c>
      <c r="C285" s="40" t="s">
        <v>51</v>
      </c>
      <c r="D285" s="40" t="s">
        <v>52</v>
      </c>
      <c r="E285" s="40" t="s">
        <v>53</v>
      </c>
      <c r="F285" s="40" t="s">
        <v>54</v>
      </c>
      <c r="G285" s="40" t="s">
        <v>55</v>
      </c>
      <c r="H285" s="40" t="s">
        <v>56</v>
      </c>
      <c r="I285" s="40" t="s">
        <v>57</v>
      </c>
      <c r="J285" s="40" t="s">
        <v>58</v>
      </c>
      <c r="K285" s="40" t="s">
        <v>59</v>
      </c>
      <c r="L285" s="40" t="s">
        <v>60</v>
      </c>
      <c r="M285" s="40" t="s">
        <v>61</v>
      </c>
      <c r="N285" s="40" t="s">
        <v>62</v>
      </c>
      <c r="O285" s="40" t="s">
        <v>63</v>
      </c>
      <c r="P285" s="40" t="s">
        <v>64</v>
      </c>
      <c r="Q285" s="40" t="s">
        <v>65</v>
      </c>
      <c r="R285" s="40" t="s">
        <v>66</v>
      </c>
      <c r="S285" s="40" t="s">
        <v>67</v>
      </c>
      <c r="T285" s="40" t="s">
        <v>68</v>
      </c>
      <c r="U285" s="40" t="s">
        <v>69</v>
      </c>
      <c r="V285" s="40" t="s">
        <v>70</v>
      </c>
      <c r="W285" s="40" t="s">
        <v>71</v>
      </c>
      <c r="X285" s="40" t="s">
        <v>72</v>
      </c>
      <c r="Y285" s="40" t="s">
        <v>73</v>
      </c>
    </row>
    <row r="286" spans="1:25" x14ac:dyDescent="0.25">
      <c r="A286" s="41">
        <v>1</v>
      </c>
      <c r="B286" s="57">
        <f>IF($A286="","",INDEX('СЭС АТС НЦЗ'!$F$39:$F$782,1+(B$249-1)+(ROW()-286)*24,1))</f>
        <v>262.24509251000001</v>
      </c>
      <c r="C286" s="57">
        <f>IF($A286="","",INDEX('СЭС АТС НЦЗ'!$F$39:$F$782,1+(C$249-1)+(ROW()-286)*24,1))</f>
        <v>272.89500068000001</v>
      </c>
      <c r="D286" s="57">
        <f>IF($A286="","",INDEX('СЭС АТС НЦЗ'!$F$39:$F$782,1+(D$249-1)+(ROW()-286)*24,1))</f>
        <v>276.12985372999998</v>
      </c>
      <c r="E286" s="57">
        <f>IF($A286="","",INDEX('СЭС АТС НЦЗ'!$F$39:$F$782,1+(E$249-1)+(ROW()-286)*24,1))</f>
        <v>284.89878024000001</v>
      </c>
      <c r="F286" s="57">
        <f>IF($A286="","",INDEX('СЭС АТС НЦЗ'!$F$39:$F$782,1+(F$249-1)+(ROW()-286)*24,1))</f>
        <v>275.36402800000002</v>
      </c>
      <c r="G286" s="57">
        <f>IF($A286="","",INDEX('СЭС АТС НЦЗ'!$F$39:$F$782,1+(G$249-1)+(ROW()-286)*24,1))</f>
        <v>272.18814273999999</v>
      </c>
      <c r="H286" s="57">
        <f>IF($A286="","",INDEX('СЭС АТС НЦЗ'!$F$39:$F$782,1+(H$249-1)+(ROW()-286)*24,1))</f>
        <v>284.17517872000002</v>
      </c>
      <c r="I286" s="57">
        <f>IF($A286="","",INDEX('СЭС АТС НЦЗ'!$F$39:$F$782,1+(I$249-1)+(ROW()-286)*24,1))</f>
        <v>295.70946042000003</v>
      </c>
      <c r="J286" s="57">
        <f>IF($A286="","",INDEX('СЭС АТС НЦЗ'!$F$39:$F$782,1+(J$249-1)+(ROW()-286)*24,1))</f>
        <v>274.84728323000002</v>
      </c>
      <c r="K286" s="57">
        <f>IF($A286="","",INDEX('СЭС АТС НЦЗ'!$F$39:$F$782,1+(K$249-1)+(ROW()-286)*24,1))</f>
        <v>260.08482093999999</v>
      </c>
      <c r="L286" s="57">
        <f>IF($A286="","",INDEX('СЭС АТС НЦЗ'!$F$39:$F$782,1+(L$249-1)+(ROW()-286)*24,1))</f>
        <v>252.93614377</v>
      </c>
      <c r="M286" s="57">
        <f>IF($A286="","",INDEX('СЭС АТС НЦЗ'!$F$39:$F$782,1+(M$249-1)+(ROW()-286)*24,1))</f>
        <v>243.24426664999999</v>
      </c>
      <c r="N286" s="57">
        <f>IF($A286="","",INDEX('СЭС АТС НЦЗ'!$F$39:$F$782,1+(N$249-1)+(ROW()-286)*24,1))</f>
        <v>246.07315166000001</v>
      </c>
      <c r="O286" s="57">
        <f>IF($A286="","",INDEX('СЭС АТС НЦЗ'!$F$39:$F$782,1+(O$249-1)+(ROW()-286)*24,1))</f>
        <v>246.54836947000001</v>
      </c>
      <c r="P286" s="57">
        <f>IF($A286="","",INDEX('СЭС АТС НЦЗ'!$F$39:$F$782,1+(P$249-1)+(ROW()-286)*24,1))</f>
        <v>247.54212808</v>
      </c>
      <c r="Q286" s="57">
        <f>IF($A286="","",INDEX('СЭС АТС НЦЗ'!$F$39:$F$782,1+(Q$249-1)+(ROW()-286)*24,1))</f>
        <v>248.18283851000001</v>
      </c>
      <c r="R286" s="57">
        <f>IF($A286="","",INDEX('СЭС АТС НЦЗ'!$F$39:$F$782,1+(R$249-1)+(ROW()-286)*24,1))</f>
        <v>253.52324901</v>
      </c>
      <c r="S286" s="57">
        <f>IF($A286="","",INDEX('СЭС АТС НЦЗ'!$F$39:$F$782,1+(S$249-1)+(ROW()-286)*24,1))</f>
        <v>254.65215556000001</v>
      </c>
      <c r="T286" s="57">
        <f>IF($A286="","",INDEX('СЭС АТС НЦЗ'!$F$39:$F$782,1+(T$249-1)+(ROW()-286)*24,1))</f>
        <v>254.84066627000001</v>
      </c>
      <c r="U286" s="57">
        <f>IF($A286="","",INDEX('СЭС АТС НЦЗ'!$F$39:$F$782,1+(U$249-1)+(ROW()-286)*24,1))</f>
        <v>255.46784271000001</v>
      </c>
      <c r="V286" s="57">
        <f>IF($A286="","",INDEX('СЭС АТС НЦЗ'!$F$39:$F$782,1+(V$249-1)+(ROW()-286)*24,1))</f>
        <v>254.63759820000001</v>
      </c>
      <c r="W286" s="57">
        <f>IF($A286="","",INDEX('СЭС АТС НЦЗ'!$F$39:$F$782,1+(W$249-1)+(ROW()-286)*24,1))</f>
        <v>251.32556815999999</v>
      </c>
      <c r="X286" s="57">
        <f>IF($A286="","",INDEX('СЭС АТС НЦЗ'!$F$39:$F$782,1+(X$249-1)+(ROW()-286)*24,1))</f>
        <v>247.45322536</v>
      </c>
      <c r="Y286" s="57">
        <f>IF($A286="","",INDEX('СЭС АТС НЦЗ'!$F$39:$F$782,1+(Y$249-1)+(ROW()-286)*24,1))</f>
        <v>242.96918597000001</v>
      </c>
    </row>
    <row r="287" spans="1:25" x14ac:dyDescent="0.25">
      <c r="A287" s="41">
        <v>2</v>
      </c>
      <c r="B287" s="57">
        <f>IF($A287="","",INDEX('СЭС АТС НЦЗ'!$F$39:$F$782,1+(B$249-1)+(ROW()-286)*24,1))</f>
        <v>273.26709354000002</v>
      </c>
      <c r="C287" s="57">
        <f>IF($A287="","",INDEX('СЭС АТС НЦЗ'!$F$39:$F$782,1+(C$249-1)+(ROW()-286)*24,1))</f>
        <v>287.15597453999999</v>
      </c>
      <c r="D287" s="57">
        <f>IF($A287="","",INDEX('СЭС АТС НЦЗ'!$F$39:$F$782,1+(D$249-1)+(ROW()-286)*24,1))</f>
        <v>283.82579040000002</v>
      </c>
      <c r="E287" s="57">
        <f>IF($A287="","",INDEX('СЭС АТС НЦЗ'!$F$39:$F$782,1+(E$249-1)+(ROW()-286)*24,1))</f>
        <v>292.06310875000003</v>
      </c>
      <c r="F287" s="57">
        <f>IF($A287="","",INDEX('СЭС АТС НЦЗ'!$F$39:$F$782,1+(F$249-1)+(ROW()-286)*24,1))</f>
        <v>290.82094627999999</v>
      </c>
      <c r="G287" s="57">
        <f>IF($A287="","",INDEX('СЭС АТС НЦЗ'!$F$39:$F$782,1+(G$249-1)+(ROW()-286)*24,1))</f>
        <v>293.42627300999999</v>
      </c>
      <c r="H287" s="57">
        <f>IF($A287="","",INDEX('СЭС АТС НЦЗ'!$F$39:$F$782,1+(H$249-1)+(ROW()-286)*24,1))</f>
        <v>287.79820969999997</v>
      </c>
      <c r="I287" s="57">
        <f>IF($A287="","",INDEX('СЭС АТС НЦЗ'!$F$39:$F$782,1+(I$249-1)+(ROW()-286)*24,1))</f>
        <v>323.98764270999999</v>
      </c>
      <c r="J287" s="57">
        <f>IF($A287="","",INDEX('СЭС АТС НЦЗ'!$F$39:$F$782,1+(J$249-1)+(ROW()-286)*24,1))</f>
        <v>294.10945643999997</v>
      </c>
      <c r="K287" s="57">
        <f>IF($A287="","",INDEX('СЭС АТС НЦЗ'!$F$39:$F$782,1+(K$249-1)+(ROW()-286)*24,1))</f>
        <v>264.30338060000003</v>
      </c>
      <c r="L287" s="57">
        <f>IF($A287="","",INDEX('СЭС АТС НЦЗ'!$F$39:$F$782,1+(L$249-1)+(ROW()-286)*24,1))</f>
        <v>261.16536773000001</v>
      </c>
      <c r="M287" s="57">
        <f>IF($A287="","",INDEX('СЭС АТС НЦЗ'!$F$39:$F$782,1+(M$249-1)+(ROW()-286)*24,1))</f>
        <v>258.36496523</v>
      </c>
      <c r="N287" s="57">
        <f>IF($A287="","",INDEX('СЭС АТС НЦЗ'!$F$39:$F$782,1+(N$249-1)+(ROW()-286)*24,1))</f>
        <v>255.87880136999999</v>
      </c>
      <c r="O287" s="57">
        <f>IF($A287="","",INDEX('СЭС АТС НЦЗ'!$F$39:$F$782,1+(O$249-1)+(ROW()-286)*24,1))</f>
        <v>257.99924612000001</v>
      </c>
      <c r="P287" s="57">
        <f>IF($A287="","",INDEX('СЭС АТС НЦЗ'!$F$39:$F$782,1+(P$249-1)+(ROW()-286)*24,1))</f>
        <v>262.20179840999998</v>
      </c>
      <c r="Q287" s="57">
        <f>IF($A287="","",INDEX('СЭС АТС НЦЗ'!$F$39:$F$782,1+(Q$249-1)+(ROW()-286)*24,1))</f>
        <v>260.91902012999998</v>
      </c>
      <c r="R287" s="57">
        <f>IF($A287="","",INDEX('СЭС АТС НЦЗ'!$F$39:$F$782,1+(R$249-1)+(ROW()-286)*24,1))</f>
        <v>259.27922384999999</v>
      </c>
      <c r="S287" s="57">
        <f>IF($A287="","",INDEX('СЭС АТС НЦЗ'!$F$39:$F$782,1+(S$249-1)+(ROW()-286)*24,1))</f>
        <v>259.92554559000001</v>
      </c>
      <c r="T287" s="57">
        <f>IF($A287="","",INDEX('СЭС АТС НЦЗ'!$F$39:$F$782,1+(T$249-1)+(ROW()-286)*24,1))</f>
        <v>268.14329745999999</v>
      </c>
      <c r="U287" s="57">
        <f>IF($A287="","",INDEX('СЭС АТС НЦЗ'!$F$39:$F$782,1+(U$249-1)+(ROW()-286)*24,1))</f>
        <v>267.07841558000001</v>
      </c>
      <c r="V287" s="57">
        <f>IF($A287="","",INDEX('СЭС АТС НЦЗ'!$F$39:$F$782,1+(V$249-1)+(ROW()-286)*24,1))</f>
        <v>268.73399859</v>
      </c>
      <c r="W287" s="57">
        <f>IF($A287="","",INDEX('СЭС АТС НЦЗ'!$F$39:$F$782,1+(W$249-1)+(ROW()-286)*24,1))</f>
        <v>263.56990830000001</v>
      </c>
      <c r="X287" s="57">
        <f>IF($A287="","",INDEX('СЭС АТС НЦЗ'!$F$39:$F$782,1+(X$249-1)+(ROW()-286)*24,1))</f>
        <v>269.67452093000003</v>
      </c>
      <c r="Y287" s="57">
        <f>IF($A287="","",INDEX('СЭС АТС НЦЗ'!$F$39:$F$782,1+(Y$249-1)+(ROW()-286)*24,1))</f>
        <v>298.42349006000001</v>
      </c>
    </row>
    <row r="288" spans="1:25" x14ac:dyDescent="0.25">
      <c r="A288" s="41">
        <v>3</v>
      </c>
      <c r="B288" s="57">
        <f>IF($A288="","",INDEX('СЭС АТС НЦЗ'!$F$39:$F$782,1+(B$249-1)+(ROW()-286)*24,1))</f>
        <v>307.02650204999998</v>
      </c>
      <c r="C288" s="57">
        <f>IF($A288="","",INDEX('СЭС АТС НЦЗ'!$F$39:$F$782,1+(C$249-1)+(ROW()-286)*24,1))</f>
        <v>329.83922095999998</v>
      </c>
      <c r="D288" s="57">
        <f>IF($A288="","",INDEX('СЭС АТС НЦЗ'!$F$39:$F$782,1+(D$249-1)+(ROW()-286)*24,1))</f>
        <v>344.69378406999999</v>
      </c>
      <c r="E288" s="57">
        <f>IF($A288="","",INDEX('СЭС АТС НЦЗ'!$F$39:$F$782,1+(E$249-1)+(ROW()-286)*24,1))</f>
        <v>347.17204930999998</v>
      </c>
      <c r="F288" s="57">
        <f>IF($A288="","",INDEX('СЭС АТС НЦЗ'!$F$39:$F$782,1+(F$249-1)+(ROW()-286)*24,1))</f>
        <v>303.66480747000003</v>
      </c>
      <c r="G288" s="57">
        <f>IF($A288="","",INDEX('СЭС АТС НЦЗ'!$F$39:$F$782,1+(G$249-1)+(ROW()-286)*24,1))</f>
        <v>304.67413288</v>
      </c>
      <c r="H288" s="57">
        <f>IF($A288="","",INDEX('СЭС АТС НЦЗ'!$F$39:$F$782,1+(H$249-1)+(ROW()-286)*24,1))</f>
        <v>301.55621865000001</v>
      </c>
      <c r="I288" s="57">
        <f>IF($A288="","",INDEX('СЭС АТС НЦЗ'!$F$39:$F$782,1+(I$249-1)+(ROW()-286)*24,1))</f>
        <v>283.03548429</v>
      </c>
      <c r="J288" s="57">
        <f>IF($A288="","",INDEX('СЭС АТС НЦЗ'!$F$39:$F$782,1+(J$249-1)+(ROW()-286)*24,1))</f>
        <v>271.45891784999998</v>
      </c>
      <c r="K288" s="57">
        <f>IF($A288="","",INDEX('СЭС АТС НЦЗ'!$F$39:$F$782,1+(K$249-1)+(ROW()-286)*24,1))</f>
        <v>280.56528789999999</v>
      </c>
      <c r="L288" s="57">
        <f>IF($A288="","",INDEX('СЭС АТС НЦЗ'!$F$39:$F$782,1+(L$249-1)+(ROW()-286)*24,1))</f>
        <v>267.69194318000001</v>
      </c>
      <c r="M288" s="57">
        <f>IF($A288="","",INDEX('СЭС АТС НЦЗ'!$F$39:$F$782,1+(M$249-1)+(ROW()-286)*24,1))</f>
        <v>261.68160697000002</v>
      </c>
      <c r="N288" s="57">
        <f>IF($A288="","",INDEX('СЭС АТС НЦЗ'!$F$39:$F$782,1+(N$249-1)+(ROW()-286)*24,1))</f>
        <v>260.60504297</v>
      </c>
      <c r="O288" s="57">
        <f>IF($A288="","",INDEX('СЭС АТС НЦЗ'!$F$39:$F$782,1+(O$249-1)+(ROW()-286)*24,1))</f>
        <v>258.82901263999997</v>
      </c>
      <c r="P288" s="57">
        <f>IF($A288="","",INDEX('СЭС АТС НЦЗ'!$F$39:$F$782,1+(P$249-1)+(ROW()-286)*24,1))</f>
        <v>261.20328397999998</v>
      </c>
      <c r="Q288" s="57">
        <f>IF($A288="","",INDEX('СЭС АТС НЦЗ'!$F$39:$F$782,1+(Q$249-1)+(ROW()-286)*24,1))</f>
        <v>267.13256772</v>
      </c>
      <c r="R288" s="57">
        <f>IF($A288="","",INDEX('СЭС АТС НЦЗ'!$F$39:$F$782,1+(R$249-1)+(ROW()-286)*24,1))</f>
        <v>272.43513073999998</v>
      </c>
      <c r="S288" s="57">
        <f>IF($A288="","",INDEX('СЭС АТС НЦЗ'!$F$39:$F$782,1+(S$249-1)+(ROW()-286)*24,1))</f>
        <v>271.37490356000001</v>
      </c>
      <c r="T288" s="57">
        <f>IF($A288="","",INDEX('СЭС АТС НЦЗ'!$F$39:$F$782,1+(T$249-1)+(ROW()-286)*24,1))</f>
        <v>267.49617412999999</v>
      </c>
      <c r="U288" s="57">
        <f>IF($A288="","",INDEX('СЭС АТС НЦЗ'!$F$39:$F$782,1+(U$249-1)+(ROW()-286)*24,1))</f>
        <v>268.17842467000003</v>
      </c>
      <c r="V288" s="57">
        <f>IF($A288="","",INDEX('СЭС АТС НЦЗ'!$F$39:$F$782,1+(V$249-1)+(ROW()-286)*24,1))</f>
        <v>261.00072196999997</v>
      </c>
      <c r="W288" s="57">
        <f>IF($A288="","",INDEX('СЭС АТС НЦЗ'!$F$39:$F$782,1+(W$249-1)+(ROW()-286)*24,1))</f>
        <v>260.0414025</v>
      </c>
      <c r="X288" s="57">
        <f>IF($A288="","",INDEX('СЭС АТС НЦЗ'!$F$39:$F$782,1+(X$249-1)+(ROW()-286)*24,1))</f>
        <v>269.67276456000002</v>
      </c>
      <c r="Y288" s="57">
        <f>IF($A288="","",INDEX('СЭС АТС НЦЗ'!$F$39:$F$782,1+(Y$249-1)+(ROW()-286)*24,1))</f>
        <v>269.73365397999999</v>
      </c>
    </row>
    <row r="289" spans="1:25" x14ac:dyDescent="0.25">
      <c r="A289" s="41">
        <v>4</v>
      </c>
      <c r="B289" s="57">
        <f>IF($A289="","",INDEX('СЭС АТС НЦЗ'!$F$39:$F$782,1+(B$249-1)+(ROW()-286)*24,1))</f>
        <v>287.00245175999999</v>
      </c>
      <c r="C289" s="57">
        <f>IF($A289="","",INDEX('СЭС АТС НЦЗ'!$F$39:$F$782,1+(C$249-1)+(ROW()-286)*24,1))</f>
        <v>306.36065946000002</v>
      </c>
      <c r="D289" s="57">
        <f>IF($A289="","",INDEX('СЭС АТС НЦЗ'!$F$39:$F$782,1+(D$249-1)+(ROW()-286)*24,1))</f>
        <v>303.69456086000002</v>
      </c>
      <c r="E289" s="57">
        <f>IF($A289="","",INDEX('СЭС АТС НЦЗ'!$F$39:$F$782,1+(E$249-1)+(ROW()-286)*24,1))</f>
        <v>324.21830915999999</v>
      </c>
      <c r="F289" s="57">
        <f>IF($A289="","",INDEX('СЭС АТС НЦЗ'!$F$39:$F$782,1+(F$249-1)+(ROW()-286)*24,1))</f>
        <v>326.5509821</v>
      </c>
      <c r="G289" s="57">
        <f>IF($A289="","",INDEX('СЭС АТС НЦЗ'!$F$39:$F$782,1+(G$249-1)+(ROW()-286)*24,1))</f>
        <v>327.71606114999997</v>
      </c>
      <c r="H289" s="57">
        <f>IF($A289="","",INDEX('СЭС АТС НЦЗ'!$F$39:$F$782,1+(H$249-1)+(ROW()-286)*24,1))</f>
        <v>310.66622423000001</v>
      </c>
      <c r="I289" s="57">
        <f>IF($A289="","",INDEX('СЭС АТС НЦЗ'!$F$39:$F$782,1+(I$249-1)+(ROW()-286)*24,1))</f>
        <v>293.13179434</v>
      </c>
      <c r="J289" s="57">
        <f>IF($A289="","",INDEX('СЭС АТС НЦЗ'!$F$39:$F$782,1+(J$249-1)+(ROW()-286)*24,1))</f>
        <v>269.80816521999998</v>
      </c>
      <c r="K289" s="57">
        <f>IF($A289="","",INDEX('СЭС АТС НЦЗ'!$F$39:$F$782,1+(K$249-1)+(ROW()-286)*24,1))</f>
        <v>261.25543742999997</v>
      </c>
      <c r="L289" s="57">
        <f>IF($A289="","",INDEX('СЭС АТС НЦЗ'!$F$39:$F$782,1+(L$249-1)+(ROW()-286)*24,1))</f>
        <v>264.24737920000001</v>
      </c>
      <c r="M289" s="57">
        <f>IF($A289="","",INDEX('СЭС АТС НЦЗ'!$F$39:$F$782,1+(M$249-1)+(ROW()-286)*24,1))</f>
        <v>259.43854383000001</v>
      </c>
      <c r="N289" s="57">
        <f>IF($A289="","",INDEX('СЭС АТС НЦЗ'!$F$39:$F$782,1+(N$249-1)+(ROW()-286)*24,1))</f>
        <v>257.54231737999999</v>
      </c>
      <c r="O289" s="57">
        <f>IF($A289="","",INDEX('СЭС АТС НЦЗ'!$F$39:$F$782,1+(O$249-1)+(ROW()-286)*24,1))</f>
        <v>259.99189215000001</v>
      </c>
      <c r="P289" s="57">
        <f>IF($A289="","",INDEX('СЭС АТС НЦЗ'!$F$39:$F$782,1+(P$249-1)+(ROW()-286)*24,1))</f>
        <v>268.34677355999997</v>
      </c>
      <c r="Q289" s="57">
        <f>IF($A289="","",INDEX('СЭС АТС НЦЗ'!$F$39:$F$782,1+(Q$249-1)+(ROW()-286)*24,1))</f>
        <v>267.67268616000001</v>
      </c>
      <c r="R289" s="57">
        <f>IF($A289="","",INDEX('СЭС АТС НЦЗ'!$F$39:$F$782,1+(R$249-1)+(ROW()-286)*24,1))</f>
        <v>265.45692926999999</v>
      </c>
      <c r="S289" s="57">
        <f>IF($A289="","",INDEX('СЭС АТС НЦЗ'!$F$39:$F$782,1+(S$249-1)+(ROW()-286)*24,1))</f>
        <v>265.87151690000002</v>
      </c>
      <c r="T289" s="57">
        <f>IF($A289="","",INDEX('СЭС АТС НЦЗ'!$F$39:$F$782,1+(T$249-1)+(ROW()-286)*24,1))</f>
        <v>265.68782098000003</v>
      </c>
      <c r="U289" s="57">
        <f>IF($A289="","",INDEX('СЭС АТС НЦЗ'!$F$39:$F$782,1+(U$249-1)+(ROW()-286)*24,1))</f>
        <v>268.92159863000001</v>
      </c>
      <c r="V289" s="57">
        <f>IF($A289="","",INDEX('СЭС АТС НЦЗ'!$F$39:$F$782,1+(V$249-1)+(ROW()-286)*24,1))</f>
        <v>267.5707893</v>
      </c>
      <c r="W289" s="57">
        <f>IF($A289="","",INDEX('СЭС АТС НЦЗ'!$F$39:$F$782,1+(W$249-1)+(ROW()-286)*24,1))</f>
        <v>266.15246033</v>
      </c>
      <c r="X289" s="57">
        <f>IF($A289="","",INDEX('СЭС АТС НЦЗ'!$F$39:$F$782,1+(X$249-1)+(ROW()-286)*24,1))</f>
        <v>269.84265987999999</v>
      </c>
      <c r="Y289" s="57">
        <f>IF($A289="","",INDEX('СЭС АТС НЦЗ'!$F$39:$F$782,1+(Y$249-1)+(ROW()-286)*24,1))</f>
        <v>286.02369650999998</v>
      </c>
    </row>
    <row r="290" spans="1:25" x14ac:dyDescent="0.25">
      <c r="A290" s="41">
        <v>5</v>
      </c>
      <c r="B290" s="57">
        <f>IF($A290="","",INDEX('СЭС АТС НЦЗ'!$F$39:$F$782,1+(B$249-1)+(ROW()-286)*24,1))</f>
        <v>301.22578413999997</v>
      </c>
      <c r="C290" s="57">
        <f>IF($A290="","",INDEX('СЭС АТС НЦЗ'!$F$39:$F$782,1+(C$249-1)+(ROW()-286)*24,1))</f>
        <v>298.99311631</v>
      </c>
      <c r="D290" s="57">
        <f>IF($A290="","",INDEX('СЭС АТС НЦЗ'!$F$39:$F$782,1+(D$249-1)+(ROW()-286)*24,1))</f>
        <v>304.85755813999998</v>
      </c>
      <c r="E290" s="57">
        <f>IF($A290="","",INDEX('СЭС АТС НЦЗ'!$F$39:$F$782,1+(E$249-1)+(ROW()-286)*24,1))</f>
        <v>306.97871597</v>
      </c>
      <c r="F290" s="57">
        <f>IF($A290="","",INDEX('СЭС АТС НЦЗ'!$F$39:$F$782,1+(F$249-1)+(ROW()-286)*24,1))</f>
        <v>303.87352311000001</v>
      </c>
      <c r="G290" s="57">
        <f>IF($A290="","",INDEX('СЭС АТС НЦЗ'!$F$39:$F$782,1+(G$249-1)+(ROW()-286)*24,1))</f>
        <v>303.44007211000002</v>
      </c>
      <c r="H290" s="57">
        <f>IF($A290="","",INDEX('СЭС АТС НЦЗ'!$F$39:$F$782,1+(H$249-1)+(ROW()-286)*24,1))</f>
        <v>296.27815752999999</v>
      </c>
      <c r="I290" s="57">
        <f>IF($A290="","",INDEX('СЭС АТС НЦЗ'!$F$39:$F$782,1+(I$249-1)+(ROW()-286)*24,1))</f>
        <v>304.28984305</v>
      </c>
      <c r="J290" s="57">
        <f>IF($A290="","",INDEX('СЭС АТС НЦЗ'!$F$39:$F$782,1+(J$249-1)+(ROW()-286)*24,1))</f>
        <v>270.09223171999997</v>
      </c>
      <c r="K290" s="57">
        <f>IF($A290="","",INDEX('СЭС АТС НЦЗ'!$F$39:$F$782,1+(K$249-1)+(ROW()-286)*24,1))</f>
        <v>264.82690138999999</v>
      </c>
      <c r="L290" s="57">
        <f>IF($A290="","",INDEX('СЭС АТС НЦЗ'!$F$39:$F$782,1+(L$249-1)+(ROW()-286)*24,1))</f>
        <v>262.79407859999998</v>
      </c>
      <c r="M290" s="57">
        <f>IF($A290="","",INDEX('СЭС АТС НЦЗ'!$F$39:$F$782,1+(M$249-1)+(ROW()-286)*24,1))</f>
        <v>261.24144240999999</v>
      </c>
      <c r="N290" s="57">
        <f>IF($A290="","",INDEX('СЭС АТС НЦЗ'!$F$39:$F$782,1+(N$249-1)+(ROW()-286)*24,1))</f>
        <v>258.95011796</v>
      </c>
      <c r="O290" s="57">
        <f>IF($A290="","",INDEX('СЭС АТС НЦЗ'!$F$39:$F$782,1+(O$249-1)+(ROW()-286)*24,1))</f>
        <v>260.21372328000001</v>
      </c>
      <c r="P290" s="57">
        <f>IF($A290="","",INDEX('СЭС АТС НЦЗ'!$F$39:$F$782,1+(P$249-1)+(ROW()-286)*24,1))</f>
        <v>266.74379709999999</v>
      </c>
      <c r="Q290" s="57">
        <f>IF($A290="","",INDEX('СЭС АТС НЦЗ'!$F$39:$F$782,1+(Q$249-1)+(ROW()-286)*24,1))</f>
        <v>266.26531697000001</v>
      </c>
      <c r="R290" s="57">
        <f>IF($A290="","",INDEX('СЭС АТС НЦЗ'!$F$39:$F$782,1+(R$249-1)+(ROW()-286)*24,1))</f>
        <v>264.78048605999999</v>
      </c>
      <c r="S290" s="57">
        <f>IF($A290="","",INDEX('СЭС АТС НЦЗ'!$F$39:$F$782,1+(S$249-1)+(ROW()-286)*24,1))</f>
        <v>264.2754511</v>
      </c>
      <c r="T290" s="57">
        <f>IF($A290="","",INDEX('СЭС АТС НЦЗ'!$F$39:$F$782,1+(T$249-1)+(ROW()-286)*24,1))</f>
        <v>260.29142213</v>
      </c>
      <c r="U290" s="57">
        <f>IF($A290="","",INDEX('СЭС АТС НЦЗ'!$F$39:$F$782,1+(U$249-1)+(ROW()-286)*24,1))</f>
        <v>262.58375389000003</v>
      </c>
      <c r="V290" s="57">
        <f>IF($A290="","",INDEX('СЭС АТС НЦЗ'!$F$39:$F$782,1+(V$249-1)+(ROW()-286)*24,1))</f>
        <v>265.03046863999998</v>
      </c>
      <c r="W290" s="57">
        <f>IF($A290="","",INDEX('СЭС АТС НЦЗ'!$F$39:$F$782,1+(W$249-1)+(ROW()-286)*24,1))</f>
        <v>267.44870537000003</v>
      </c>
      <c r="X290" s="57">
        <f>IF($A290="","",INDEX('СЭС АТС НЦЗ'!$F$39:$F$782,1+(X$249-1)+(ROW()-286)*24,1))</f>
        <v>263.16286041000001</v>
      </c>
      <c r="Y290" s="57">
        <f>IF($A290="","",INDEX('СЭС АТС НЦЗ'!$F$39:$F$782,1+(Y$249-1)+(ROW()-286)*24,1))</f>
        <v>295.69481137000002</v>
      </c>
    </row>
    <row r="291" spans="1:25" x14ac:dyDescent="0.25">
      <c r="A291" s="41">
        <v>6</v>
      </c>
      <c r="B291" s="57">
        <f>IF($A291="","",INDEX('СЭС АТС НЦЗ'!$F$39:$F$782,1+(B$249-1)+(ROW()-286)*24,1))</f>
        <v>280.19133199999999</v>
      </c>
      <c r="C291" s="57">
        <f>IF($A291="","",INDEX('СЭС АТС НЦЗ'!$F$39:$F$782,1+(C$249-1)+(ROW()-286)*24,1))</f>
        <v>298.18663176000001</v>
      </c>
      <c r="D291" s="57">
        <f>IF($A291="","",INDEX('СЭС АТС НЦЗ'!$F$39:$F$782,1+(D$249-1)+(ROW()-286)*24,1))</f>
        <v>311.24400043999998</v>
      </c>
      <c r="E291" s="57">
        <f>IF($A291="","",INDEX('СЭС АТС НЦЗ'!$F$39:$F$782,1+(E$249-1)+(ROW()-286)*24,1))</f>
        <v>318.11270340999999</v>
      </c>
      <c r="F291" s="57">
        <f>IF($A291="","",INDEX('СЭС АТС НЦЗ'!$F$39:$F$782,1+(F$249-1)+(ROW()-286)*24,1))</f>
        <v>320.59322645999998</v>
      </c>
      <c r="G291" s="57">
        <f>IF($A291="","",INDEX('СЭС АТС НЦЗ'!$F$39:$F$782,1+(G$249-1)+(ROW()-286)*24,1))</f>
        <v>325.21061730999998</v>
      </c>
      <c r="H291" s="57">
        <f>IF($A291="","",INDEX('СЭС АТС НЦЗ'!$F$39:$F$782,1+(H$249-1)+(ROW()-286)*24,1))</f>
        <v>319.88996849</v>
      </c>
      <c r="I291" s="57">
        <f>IF($A291="","",INDEX('СЭС АТС НЦЗ'!$F$39:$F$782,1+(I$249-1)+(ROW()-286)*24,1))</f>
        <v>310.49729446999999</v>
      </c>
      <c r="J291" s="57">
        <f>IF($A291="","",INDEX('СЭС АТС НЦЗ'!$F$39:$F$782,1+(J$249-1)+(ROW()-286)*24,1))</f>
        <v>287.44511051000001</v>
      </c>
      <c r="K291" s="57">
        <f>IF($A291="","",INDEX('СЭС АТС НЦЗ'!$F$39:$F$782,1+(K$249-1)+(ROW()-286)*24,1))</f>
        <v>257.31441964999999</v>
      </c>
      <c r="L291" s="57">
        <f>IF($A291="","",INDEX('СЭС АТС НЦЗ'!$F$39:$F$782,1+(L$249-1)+(ROW()-286)*24,1))</f>
        <v>252.26584708999999</v>
      </c>
      <c r="M291" s="57">
        <f>IF($A291="","",INDEX('СЭС АТС НЦЗ'!$F$39:$F$782,1+(M$249-1)+(ROW()-286)*24,1))</f>
        <v>242.82843772000001</v>
      </c>
      <c r="N291" s="57">
        <f>IF($A291="","",INDEX('СЭС АТС НЦЗ'!$F$39:$F$782,1+(N$249-1)+(ROW()-286)*24,1))</f>
        <v>239.41519503999999</v>
      </c>
      <c r="O291" s="57">
        <f>IF($A291="","",INDEX('СЭС АТС НЦЗ'!$F$39:$F$782,1+(O$249-1)+(ROW()-286)*24,1))</f>
        <v>241.41818158000001</v>
      </c>
      <c r="P291" s="57">
        <f>IF($A291="","",INDEX('СЭС АТС НЦЗ'!$F$39:$F$782,1+(P$249-1)+(ROW()-286)*24,1))</f>
        <v>239.84858919000001</v>
      </c>
      <c r="Q291" s="57">
        <f>IF($A291="","",INDEX('СЭС АТС НЦЗ'!$F$39:$F$782,1+(Q$249-1)+(ROW()-286)*24,1))</f>
        <v>240.32283978999999</v>
      </c>
      <c r="R291" s="57">
        <f>IF($A291="","",INDEX('СЭС АТС НЦЗ'!$F$39:$F$782,1+(R$249-1)+(ROW()-286)*24,1))</f>
        <v>250.36574128999999</v>
      </c>
      <c r="S291" s="57">
        <f>IF($A291="","",INDEX('СЭС АТС НЦЗ'!$F$39:$F$782,1+(S$249-1)+(ROW()-286)*24,1))</f>
        <v>251.31935455999999</v>
      </c>
      <c r="T291" s="57">
        <f>IF($A291="","",INDEX('СЭС АТС НЦЗ'!$F$39:$F$782,1+(T$249-1)+(ROW()-286)*24,1))</f>
        <v>249.98651416000001</v>
      </c>
      <c r="U291" s="57">
        <f>IF($A291="","",INDEX('СЭС АТС НЦЗ'!$F$39:$F$782,1+(U$249-1)+(ROW()-286)*24,1))</f>
        <v>251.99464048999999</v>
      </c>
      <c r="V291" s="57">
        <f>IF($A291="","",INDEX('СЭС АТС НЦЗ'!$F$39:$F$782,1+(V$249-1)+(ROW()-286)*24,1))</f>
        <v>249.48716920999999</v>
      </c>
      <c r="W291" s="57">
        <f>IF($A291="","",INDEX('СЭС АТС НЦЗ'!$F$39:$F$782,1+(W$249-1)+(ROW()-286)*24,1))</f>
        <v>244.30615725999999</v>
      </c>
      <c r="X291" s="57">
        <f>IF($A291="","",INDEX('СЭС АТС НЦЗ'!$F$39:$F$782,1+(X$249-1)+(ROW()-286)*24,1))</f>
        <v>255.52421057000001</v>
      </c>
      <c r="Y291" s="57">
        <f>IF($A291="","",INDEX('СЭС АТС НЦЗ'!$F$39:$F$782,1+(Y$249-1)+(ROW()-286)*24,1))</f>
        <v>276.99965706</v>
      </c>
    </row>
    <row r="292" spans="1:25" x14ac:dyDescent="0.25">
      <c r="A292" s="41">
        <v>7</v>
      </c>
      <c r="B292" s="57">
        <f>IF($A292="","",INDEX('СЭС АТС НЦЗ'!$F$39:$F$782,1+(B$249-1)+(ROW()-286)*24,1))</f>
        <v>299.73176047999999</v>
      </c>
      <c r="C292" s="57">
        <f>IF($A292="","",INDEX('СЭС АТС НЦЗ'!$F$39:$F$782,1+(C$249-1)+(ROW()-286)*24,1))</f>
        <v>302.91684923000003</v>
      </c>
      <c r="D292" s="57">
        <f>IF($A292="","",INDEX('СЭС АТС НЦЗ'!$F$39:$F$782,1+(D$249-1)+(ROW()-286)*24,1))</f>
        <v>285.08243611</v>
      </c>
      <c r="E292" s="57">
        <f>IF($A292="","",INDEX('СЭС АТС НЦЗ'!$F$39:$F$782,1+(E$249-1)+(ROW()-286)*24,1))</f>
        <v>289.28161002000002</v>
      </c>
      <c r="F292" s="57">
        <f>IF($A292="","",INDEX('СЭС АТС НЦЗ'!$F$39:$F$782,1+(F$249-1)+(ROW()-286)*24,1))</f>
        <v>288.31701851000003</v>
      </c>
      <c r="G292" s="57">
        <f>IF($A292="","",INDEX('СЭС АТС НЦЗ'!$F$39:$F$782,1+(G$249-1)+(ROW()-286)*24,1))</f>
        <v>287.41632788999999</v>
      </c>
      <c r="H292" s="57">
        <f>IF($A292="","",INDEX('СЭС АТС НЦЗ'!$F$39:$F$782,1+(H$249-1)+(ROW()-286)*24,1))</f>
        <v>290.01813800000002</v>
      </c>
      <c r="I292" s="57">
        <f>IF($A292="","",INDEX('СЭС АТС НЦЗ'!$F$39:$F$782,1+(I$249-1)+(ROW()-286)*24,1))</f>
        <v>278.84342694999998</v>
      </c>
      <c r="J292" s="57">
        <f>IF($A292="","",INDEX('СЭС АТС НЦЗ'!$F$39:$F$782,1+(J$249-1)+(ROW()-286)*24,1))</f>
        <v>259.87700027</v>
      </c>
      <c r="K292" s="57">
        <f>IF($A292="","",INDEX('СЭС АТС НЦЗ'!$F$39:$F$782,1+(K$249-1)+(ROW()-286)*24,1))</f>
        <v>244.88552602999999</v>
      </c>
      <c r="L292" s="57">
        <f>IF($A292="","",INDEX('СЭС АТС НЦЗ'!$F$39:$F$782,1+(L$249-1)+(ROW()-286)*24,1))</f>
        <v>240.26028235000001</v>
      </c>
      <c r="M292" s="57">
        <f>IF($A292="","",INDEX('СЭС АТС НЦЗ'!$F$39:$F$782,1+(M$249-1)+(ROW()-286)*24,1))</f>
        <v>243.83804161</v>
      </c>
      <c r="N292" s="57">
        <f>IF($A292="","",INDEX('СЭС АТС НЦЗ'!$F$39:$F$782,1+(N$249-1)+(ROW()-286)*24,1))</f>
        <v>244.11844693</v>
      </c>
      <c r="O292" s="57">
        <f>IF($A292="","",INDEX('СЭС АТС НЦЗ'!$F$39:$F$782,1+(O$249-1)+(ROW()-286)*24,1))</f>
        <v>244.28967811999999</v>
      </c>
      <c r="P292" s="57">
        <f>IF($A292="","",INDEX('СЭС АТС НЦЗ'!$F$39:$F$782,1+(P$249-1)+(ROW()-286)*24,1))</f>
        <v>249.19927834999999</v>
      </c>
      <c r="Q292" s="57">
        <f>IF($A292="","",INDEX('СЭС АТС НЦЗ'!$F$39:$F$782,1+(Q$249-1)+(ROW()-286)*24,1))</f>
        <v>254.22863190999999</v>
      </c>
      <c r="R292" s="57">
        <f>IF($A292="","",INDEX('СЭС АТС НЦЗ'!$F$39:$F$782,1+(R$249-1)+(ROW()-286)*24,1))</f>
        <v>257.96227937999998</v>
      </c>
      <c r="S292" s="57">
        <f>IF($A292="","",INDEX('СЭС АТС НЦЗ'!$F$39:$F$782,1+(S$249-1)+(ROW()-286)*24,1))</f>
        <v>259.09920395</v>
      </c>
      <c r="T292" s="57">
        <f>IF($A292="","",INDEX('СЭС АТС НЦЗ'!$F$39:$F$782,1+(T$249-1)+(ROW()-286)*24,1))</f>
        <v>255.4185406</v>
      </c>
      <c r="U292" s="57">
        <f>IF($A292="","",INDEX('СЭС АТС НЦЗ'!$F$39:$F$782,1+(U$249-1)+(ROW()-286)*24,1))</f>
        <v>252.92052458000001</v>
      </c>
      <c r="V292" s="57">
        <f>IF($A292="","",INDEX('СЭС АТС НЦЗ'!$F$39:$F$782,1+(V$249-1)+(ROW()-286)*24,1))</f>
        <v>249.86001057999999</v>
      </c>
      <c r="W292" s="57">
        <f>IF($A292="","",INDEX('СЭС АТС НЦЗ'!$F$39:$F$782,1+(W$249-1)+(ROW()-286)*24,1))</f>
        <v>252.89366565</v>
      </c>
      <c r="X292" s="57">
        <f>IF($A292="","",INDEX('СЭС АТС НЦЗ'!$F$39:$F$782,1+(X$249-1)+(ROW()-286)*24,1))</f>
        <v>265.97900182000001</v>
      </c>
      <c r="Y292" s="57">
        <f>IF($A292="","",INDEX('СЭС АТС НЦЗ'!$F$39:$F$782,1+(Y$249-1)+(ROW()-286)*24,1))</f>
        <v>281.82427310000003</v>
      </c>
    </row>
    <row r="293" spans="1:25" x14ac:dyDescent="0.25">
      <c r="A293" s="41">
        <v>8</v>
      </c>
      <c r="B293" s="57">
        <f>IF($A293="","",INDEX('СЭС АТС НЦЗ'!$F$39:$F$782,1+(B$249-1)+(ROW()-286)*24,1))</f>
        <v>285.98244618000001</v>
      </c>
      <c r="C293" s="57">
        <f>IF($A293="","",INDEX('СЭС АТС НЦЗ'!$F$39:$F$782,1+(C$249-1)+(ROW()-286)*24,1))</f>
        <v>289.03737149</v>
      </c>
      <c r="D293" s="57">
        <f>IF($A293="","",INDEX('СЭС АТС НЦЗ'!$F$39:$F$782,1+(D$249-1)+(ROW()-286)*24,1))</f>
        <v>300.37372902999999</v>
      </c>
      <c r="E293" s="57">
        <f>IF($A293="","",INDEX('СЭС АТС НЦЗ'!$F$39:$F$782,1+(E$249-1)+(ROW()-286)*24,1))</f>
        <v>296.33458825000002</v>
      </c>
      <c r="F293" s="57">
        <f>IF($A293="","",INDEX('СЭС АТС НЦЗ'!$F$39:$F$782,1+(F$249-1)+(ROW()-286)*24,1))</f>
        <v>303.30886622000003</v>
      </c>
      <c r="G293" s="57">
        <f>IF($A293="","",INDEX('СЭС АТС НЦЗ'!$F$39:$F$782,1+(G$249-1)+(ROW()-286)*24,1))</f>
        <v>297.70871084999999</v>
      </c>
      <c r="H293" s="57">
        <f>IF($A293="","",INDEX('СЭС АТС НЦЗ'!$F$39:$F$782,1+(H$249-1)+(ROW()-286)*24,1))</f>
        <v>274.16563778</v>
      </c>
      <c r="I293" s="57">
        <f>IF($A293="","",INDEX('СЭС АТС НЦЗ'!$F$39:$F$782,1+(I$249-1)+(ROW()-286)*24,1))</f>
        <v>272.00448208</v>
      </c>
      <c r="J293" s="57">
        <f>IF($A293="","",INDEX('СЭС АТС НЦЗ'!$F$39:$F$782,1+(J$249-1)+(ROW()-286)*24,1))</f>
        <v>261.11408232000002</v>
      </c>
      <c r="K293" s="57">
        <f>IF($A293="","",INDEX('СЭС АТС НЦЗ'!$F$39:$F$782,1+(K$249-1)+(ROW()-286)*24,1))</f>
        <v>266.95266515999998</v>
      </c>
      <c r="L293" s="57">
        <f>IF($A293="","",INDEX('СЭС АТС НЦЗ'!$F$39:$F$782,1+(L$249-1)+(ROW()-286)*24,1))</f>
        <v>265.20757580999998</v>
      </c>
      <c r="M293" s="57">
        <f>IF($A293="","",INDEX('СЭС АТС НЦЗ'!$F$39:$F$782,1+(M$249-1)+(ROW()-286)*24,1))</f>
        <v>257.23066370999999</v>
      </c>
      <c r="N293" s="57">
        <f>IF($A293="","",INDEX('СЭС АТС НЦЗ'!$F$39:$F$782,1+(N$249-1)+(ROW()-286)*24,1))</f>
        <v>258.24709704000003</v>
      </c>
      <c r="O293" s="57">
        <f>IF($A293="","",INDEX('СЭС АТС НЦЗ'!$F$39:$F$782,1+(O$249-1)+(ROW()-286)*24,1))</f>
        <v>258.69084601999998</v>
      </c>
      <c r="P293" s="57">
        <f>IF($A293="","",INDEX('СЭС АТС НЦЗ'!$F$39:$F$782,1+(P$249-1)+(ROW()-286)*24,1))</f>
        <v>264.89861141</v>
      </c>
      <c r="Q293" s="57">
        <f>IF($A293="","",INDEX('СЭС АТС НЦЗ'!$F$39:$F$782,1+(Q$249-1)+(ROW()-286)*24,1))</f>
        <v>267.3654512</v>
      </c>
      <c r="R293" s="57">
        <f>IF($A293="","",INDEX('СЭС АТС НЦЗ'!$F$39:$F$782,1+(R$249-1)+(ROW()-286)*24,1))</f>
        <v>274.63968675000001</v>
      </c>
      <c r="S293" s="57">
        <f>IF($A293="","",INDEX('СЭС АТС НЦЗ'!$F$39:$F$782,1+(S$249-1)+(ROW()-286)*24,1))</f>
        <v>279.16749775</v>
      </c>
      <c r="T293" s="57">
        <f>IF($A293="","",INDEX('СЭС АТС НЦЗ'!$F$39:$F$782,1+(T$249-1)+(ROW()-286)*24,1))</f>
        <v>273.62464719000002</v>
      </c>
      <c r="U293" s="57">
        <f>IF($A293="","",INDEX('СЭС АТС НЦЗ'!$F$39:$F$782,1+(U$249-1)+(ROW()-286)*24,1))</f>
        <v>276.24453777999997</v>
      </c>
      <c r="V293" s="57">
        <f>IF($A293="","",INDEX('СЭС АТС НЦЗ'!$F$39:$F$782,1+(V$249-1)+(ROW()-286)*24,1))</f>
        <v>278.68982970000002</v>
      </c>
      <c r="W293" s="57">
        <f>IF($A293="","",INDEX('СЭС АТС НЦЗ'!$F$39:$F$782,1+(W$249-1)+(ROW()-286)*24,1))</f>
        <v>273.62066343999999</v>
      </c>
      <c r="X293" s="57">
        <f>IF($A293="","",INDEX('СЭС АТС НЦЗ'!$F$39:$F$782,1+(X$249-1)+(ROW()-286)*24,1))</f>
        <v>300.87046785000001</v>
      </c>
      <c r="Y293" s="57">
        <f>IF($A293="","",INDEX('СЭС АТС НЦЗ'!$F$39:$F$782,1+(Y$249-1)+(ROW()-286)*24,1))</f>
        <v>321.42771175000001</v>
      </c>
    </row>
    <row r="294" spans="1:25" x14ac:dyDescent="0.25">
      <c r="A294" s="41">
        <v>9</v>
      </c>
      <c r="B294" s="57">
        <f>IF($A294="","",INDEX('СЭС АТС НЦЗ'!$F$39:$F$782,1+(B$249-1)+(ROW()-286)*24,1))</f>
        <v>331.10380429000003</v>
      </c>
      <c r="C294" s="57">
        <f>IF($A294="","",INDEX('СЭС АТС НЦЗ'!$F$39:$F$782,1+(C$249-1)+(ROW()-286)*24,1))</f>
        <v>324.60789878000003</v>
      </c>
      <c r="D294" s="57">
        <f>IF($A294="","",INDEX('СЭС АТС НЦЗ'!$F$39:$F$782,1+(D$249-1)+(ROW()-286)*24,1))</f>
        <v>327.07009934000001</v>
      </c>
      <c r="E294" s="57">
        <f>IF($A294="","",INDEX('СЭС АТС НЦЗ'!$F$39:$F$782,1+(E$249-1)+(ROW()-286)*24,1))</f>
        <v>329.84224953</v>
      </c>
      <c r="F294" s="57">
        <f>IF($A294="","",INDEX('СЭС АТС НЦЗ'!$F$39:$F$782,1+(F$249-1)+(ROW()-286)*24,1))</f>
        <v>328.55617482999997</v>
      </c>
      <c r="G294" s="57">
        <f>IF($A294="","",INDEX('СЭС АТС НЦЗ'!$F$39:$F$782,1+(G$249-1)+(ROW()-286)*24,1))</f>
        <v>331.08960777999999</v>
      </c>
      <c r="H294" s="57">
        <f>IF($A294="","",INDEX('СЭС АТС НЦЗ'!$F$39:$F$782,1+(H$249-1)+(ROW()-286)*24,1))</f>
        <v>340.87118693999997</v>
      </c>
      <c r="I294" s="57">
        <f>IF($A294="","",INDEX('СЭС АТС НЦЗ'!$F$39:$F$782,1+(I$249-1)+(ROW()-286)*24,1))</f>
        <v>318.91887266999998</v>
      </c>
      <c r="J294" s="57">
        <f>IF($A294="","",INDEX('СЭС АТС НЦЗ'!$F$39:$F$782,1+(J$249-1)+(ROW()-286)*24,1))</f>
        <v>313.47178495000003</v>
      </c>
      <c r="K294" s="57">
        <f>IF($A294="","",INDEX('СЭС АТС НЦЗ'!$F$39:$F$782,1+(K$249-1)+(ROW()-286)*24,1))</f>
        <v>295.45380220999999</v>
      </c>
      <c r="L294" s="57">
        <f>IF($A294="","",INDEX('СЭС АТС НЦЗ'!$F$39:$F$782,1+(L$249-1)+(ROW()-286)*24,1))</f>
        <v>290.57885271999999</v>
      </c>
      <c r="M294" s="57">
        <f>IF($A294="","",INDEX('СЭС АТС НЦЗ'!$F$39:$F$782,1+(M$249-1)+(ROW()-286)*24,1))</f>
        <v>284.20058791000002</v>
      </c>
      <c r="N294" s="57">
        <f>IF($A294="","",INDEX('СЭС АТС НЦЗ'!$F$39:$F$782,1+(N$249-1)+(ROW()-286)*24,1))</f>
        <v>280.39848857999999</v>
      </c>
      <c r="O294" s="57">
        <f>IF($A294="","",INDEX('СЭС АТС НЦЗ'!$F$39:$F$782,1+(O$249-1)+(ROW()-286)*24,1))</f>
        <v>281.08191626000001</v>
      </c>
      <c r="P294" s="57">
        <f>IF($A294="","",INDEX('СЭС АТС НЦЗ'!$F$39:$F$782,1+(P$249-1)+(ROW()-286)*24,1))</f>
        <v>284.14962561999999</v>
      </c>
      <c r="Q294" s="57">
        <f>IF($A294="","",INDEX('СЭС АТС НЦЗ'!$F$39:$F$782,1+(Q$249-1)+(ROW()-286)*24,1))</f>
        <v>287.84666304000001</v>
      </c>
      <c r="R294" s="57">
        <f>IF($A294="","",INDEX('СЭС АТС НЦЗ'!$F$39:$F$782,1+(R$249-1)+(ROW()-286)*24,1))</f>
        <v>291.15255530000002</v>
      </c>
      <c r="S294" s="57">
        <f>IF($A294="","",INDEX('СЭС АТС НЦЗ'!$F$39:$F$782,1+(S$249-1)+(ROW()-286)*24,1))</f>
        <v>292.50469764000002</v>
      </c>
      <c r="T294" s="57">
        <f>IF($A294="","",INDEX('СЭС АТС НЦЗ'!$F$39:$F$782,1+(T$249-1)+(ROW()-286)*24,1))</f>
        <v>293.23813353999998</v>
      </c>
      <c r="U294" s="57">
        <f>IF($A294="","",INDEX('СЭС АТС НЦЗ'!$F$39:$F$782,1+(U$249-1)+(ROW()-286)*24,1))</f>
        <v>295.77695719000002</v>
      </c>
      <c r="V294" s="57">
        <f>IF($A294="","",INDEX('СЭС АТС НЦЗ'!$F$39:$F$782,1+(V$249-1)+(ROW()-286)*24,1))</f>
        <v>287.64855309000001</v>
      </c>
      <c r="W294" s="57">
        <f>IF($A294="","",INDEX('СЭС АТС НЦЗ'!$F$39:$F$782,1+(W$249-1)+(ROW()-286)*24,1))</f>
        <v>288.04827107</v>
      </c>
      <c r="X294" s="57">
        <f>IF($A294="","",INDEX('СЭС АТС НЦЗ'!$F$39:$F$782,1+(X$249-1)+(ROW()-286)*24,1))</f>
        <v>302.00388500999998</v>
      </c>
      <c r="Y294" s="57">
        <f>IF($A294="","",INDEX('СЭС АТС НЦЗ'!$F$39:$F$782,1+(Y$249-1)+(ROW()-286)*24,1))</f>
        <v>308.43162984000003</v>
      </c>
    </row>
    <row r="295" spans="1:25" x14ac:dyDescent="0.25">
      <c r="A295" s="41">
        <v>10</v>
      </c>
      <c r="B295" s="57">
        <f>IF($A295="","",INDEX('СЭС АТС НЦЗ'!$F$39:$F$782,1+(B$249-1)+(ROW()-286)*24,1))</f>
        <v>294.27938871999999</v>
      </c>
      <c r="C295" s="57">
        <f>IF($A295="","",INDEX('СЭС АТС НЦЗ'!$F$39:$F$782,1+(C$249-1)+(ROW()-286)*24,1))</f>
        <v>305.63567072000001</v>
      </c>
      <c r="D295" s="57">
        <f>IF($A295="","",INDEX('СЭС АТС НЦЗ'!$F$39:$F$782,1+(D$249-1)+(ROW()-286)*24,1))</f>
        <v>272.71578238000001</v>
      </c>
      <c r="E295" s="57">
        <f>IF($A295="","",INDEX('СЭС АТС НЦЗ'!$F$39:$F$782,1+(E$249-1)+(ROW()-286)*24,1))</f>
        <v>268.10042062000002</v>
      </c>
      <c r="F295" s="57">
        <f>IF($A295="","",INDEX('СЭС АТС НЦЗ'!$F$39:$F$782,1+(F$249-1)+(ROW()-286)*24,1))</f>
        <v>268.17734640999998</v>
      </c>
      <c r="G295" s="57">
        <f>IF($A295="","",INDEX('СЭС АТС НЦЗ'!$F$39:$F$782,1+(G$249-1)+(ROW()-286)*24,1))</f>
        <v>264.77335784000002</v>
      </c>
      <c r="H295" s="57">
        <f>IF($A295="","",INDEX('СЭС АТС НЦЗ'!$F$39:$F$782,1+(H$249-1)+(ROW()-286)*24,1))</f>
        <v>258.32753394000002</v>
      </c>
      <c r="I295" s="57">
        <f>IF($A295="","",INDEX('СЭС АТС НЦЗ'!$F$39:$F$782,1+(I$249-1)+(ROW()-286)*24,1))</f>
        <v>245.55013036</v>
      </c>
      <c r="J295" s="57">
        <f>IF($A295="","",INDEX('СЭС АТС НЦЗ'!$F$39:$F$782,1+(J$249-1)+(ROW()-286)*24,1))</f>
        <v>263.62601231000002</v>
      </c>
      <c r="K295" s="57">
        <f>IF($A295="","",INDEX('СЭС АТС НЦЗ'!$F$39:$F$782,1+(K$249-1)+(ROW()-286)*24,1))</f>
        <v>249.60106045000001</v>
      </c>
      <c r="L295" s="57">
        <f>IF($A295="","",INDEX('СЭС АТС НЦЗ'!$F$39:$F$782,1+(L$249-1)+(ROW()-286)*24,1))</f>
        <v>247.43188885999999</v>
      </c>
      <c r="M295" s="57">
        <f>IF($A295="","",INDEX('СЭС АТС НЦЗ'!$F$39:$F$782,1+(M$249-1)+(ROW()-286)*24,1))</f>
        <v>248.37780835000001</v>
      </c>
      <c r="N295" s="57">
        <f>IF($A295="","",INDEX('СЭС АТС НЦЗ'!$F$39:$F$782,1+(N$249-1)+(ROW()-286)*24,1))</f>
        <v>250.32330905000001</v>
      </c>
      <c r="O295" s="57">
        <f>IF($A295="","",INDEX('СЭС АТС НЦЗ'!$F$39:$F$782,1+(O$249-1)+(ROW()-286)*24,1))</f>
        <v>244.94823142999999</v>
      </c>
      <c r="P295" s="57">
        <f>IF($A295="","",INDEX('СЭС АТС НЦЗ'!$F$39:$F$782,1+(P$249-1)+(ROW()-286)*24,1))</f>
        <v>246.78389157000001</v>
      </c>
      <c r="Q295" s="57">
        <f>IF($A295="","",INDEX('СЭС АТС НЦЗ'!$F$39:$F$782,1+(Q$249-1)+(ROW()-286)*24,1))</f>
        <v>247.82142193000001</v>
      </c>
      <c r="R295" s="57">
        <f>IF($A295="","",INDEX('СЭС АТС НЦЗ'!$F$39:$F$782,1+(R$249-1)+(ROW()-286)*24,1))</f>
        <v>251.89640223000001</v>
      </c>
      <c r="S295" s="57">
        <f>IF($A295="","",INDEX('СЭС АТС НЦЗ'!$F$39:$F$782,1+(S$249-1)+(ROW()-286)*24,1))</f>
        <v>253.35416995</v>
      </c>
      <c r="T295" s="57">
        <f>IF($A295="","",INDEX('СЭС АТС НЦЗ'!$F$39:$F$782,1+(T$249-1)+(ROW()-286)*24,1))</f>
        <v>251.67819593999999</v>
      </c>
      <c r="U295" s="57">
        <f>IF($A295="","",INDEX('СЭС АТС НЦЗ'!$F$39:$F$782,1+(U$249-1)+(ROW()-286)*24,1))</f>
        <v>258.33391197999998</v>
      </c>
      <c r="V295" s="57">
        <f>IF($A295="","",INDEX('СЭС АТС НЦЗ'!$F$39:$F$782,1+(V$249-1)+(ROW()-286)*24,1))</f>
        <v>252.68050045000001</v>
      </c>
      <c r="W295" s="57">
        <f>IF($A295="","",INDEX('СЭС АТС НЦЗ'!$F$39:$F$782,1+(W$249-1)+(ROW()-286)*24,1))</f>
        <v>254.86409352999999</v>
      </c>
      <c r="X295" s="57">
        <f>IF($A295="","",INDEX('СЭС АТС НЦЗ'!$F$39:$F$782,1+(X$249-1)+(ROW()-286)*24,1))</f>
        <v>261.59647101000002</v>
      </c>
      <c r="Y295" s="57">
        <f>IF($A295="","",INDEX('СЭС АТС НЦЗ'!$F$39:$F$782,1+(Y$249-1)+(ROW()-286)*24,1))</f>
        <v>289.07463230000002</v>
      </c>
    </row>
    <row r="296" spans="1:25" x14ac:dyDescent="0.25">
      <c r="A296" s="41">
        <v>11</v>
      </c>
      <c r="B296" s="57">
        <f>IF($A296="","",INDEX('СЭС АТС НЦЗ'!$F$39:$F$782,1+(B$249-1)+(ROW()-286)*24,1))</f>
        <v>255.34168341</v>
      </c>
      <c r="C296" s="57">
        <f>IF($A296="","",INDEX('СЭС АТС НЦЗ'!$F$39:$F$782,1+(C$249-1)+(ROW()-286)*24,1))</f>
        <v>270.49356340999998</v>
      </c>
      <c r="D296" s="57">
        <f>IF($A296="","",INDEX('СЭС АТС НЦЗ'!$F$39:$F$782,1+(D$249-1)+(ROW()-286)*24,1))</f>
        <v>285.05169672</v>
      </c>
      <c r="E296" s="57">
        <f>IF($A296="","",INDEX('СЭС АТС НЦЗ'!$F$39:$F$782,1+(E$249-1)+(ROW()-286)*24,1))</f>
        <v>289.77417564000001</v>
      </c>
      <c r="F296" s="57">
        <f>IF($A296="","",INDEX('СЭС АТС НЦЗ'!$F$39:$F$782,1+(F$249-1)+(ROW()-286)*24,1))</f>
        <v>291.84949005999999</v>
      </c>
      <c r="G296" s="57">
        <f>IF($A296="","",INDEX('СЭС АТС НЦЗ'!$F$39:$F$782,1+(G$249-1)+(ROW()-286)*24,1))</f>
        <v>291.18880042000001</v>
      </c>
      <c r="H296" s="57">
        <f>IF($A296="","",INDEX('СЭС АТС НЦЗ'!$F$39:$F$782,1+(H$249-1)+(ROW()-286)*24,1))</f>
        <v>275.85974659999999</v>
      </c>
      <c r="I296" s="57">
        <f>IF($A296="","",INDEX('СЭС АТС НЦЗ'!$F$39:$F$782,1+(I$249-1)+(ROW()-286)*24,1))</f>
        <v>251.85564751999999</v>
      </c>
      <c r="J296" s="57">
        <f>IF($A296="","",INDEX('СЭС АТС НЦЗ'!$F$39:$F$782,1+(J$249-1)+(ROW()-286)*24,1))</f>
        <v>233.99092865</v>
      </c>
      <c r="K296" s="57">
        <f>IF($A296="","",INDEX('СЭС АТС НЦЗ'!$F$39:$F$782,1+(K$249-1)+(ROW()-286)*24,1))</f>
        <v>237.64785208999999</v>
      </c>
      <c r="L296" s="57">
        <f>IF($A296="","",INDEX('СЭС АТС НЦЗ'!$F$39:$F$782,1+(L$249-1)+(ROW()-286)*24,1))</f>
        <v>244.51469689999999</v>
      </c>
      <c r="M296" s="57">
        <f>IF($A296="","",INDEX('СЭС АТС НЦЗ'!$F$39:$F$782,1+(M$249-1)+(ROW()-286)*24,1))</f>
        <v>243.62746676</v>
      </c>
      <c r="N296" s="57">
        <f>IF($A296="","",INDEX('СЭС АТС НЦЗ'!$F$39:$F$782,1+(N$249-1)+(ROW()-286)*24,1))</f>
        <v>241.05761340000001</v>
      </c>
      <c r="O296" s="57">
        <f>IF($A296="","",INDEX('СЭС АТС НЦЗ'!$F$39:$F$782,1+(O$249-1)+(ROW()-286)*24,1))</f>
        <v>243.26603492999999</v>
      </c>
      <c r="P296" s="57">
        <f>IF($A296="","",INDEX('СЭС АТС НЦЗ'!$F$39:$F$782,1+(P$249-1)+(ROW()-286)*24,1))</f>
        <v>244.04178457</v>
      </c>
      <c r="Q296" s="57">
        <f>IF($A296="","",INDEX('СЭС АТС НЦЗ'!$F$39:$F$782,1+(Q$249-1)+(ROW()-286)*24,1))</f>
        <v>241.31660385999999</v>
      </c>
      <c r="R296" s="57">
        <f>IF($A296="","",INDEX('СЭС АТС НЦЗ'!$F$39:$F$782,1+(R$249-1)+(ROW()-286)*24,1))</f>
        <v>242.30552306000001</v>
      </c>
      <c r="S296" s="57">
        <f>IF($A296="","",INDEX('СЭС АТС НЦЗ'!$F$39:$F$782,1+(S$249-1)+(ROW()-286)*24,1))</f>
        <v>240.62373923000001</v>
      </c>
      <c r="T296" s="57">
        <f>IF($A296="","",INDEX('СЭС АТС НЦЗ'!$F$39:$F$782,1+(T$249-1)+(ROW()-286)*24,1))</f>
        <v>204.36744433000001</v>
      </c>
      <c r="U296" s="57">
        <f>IF($A296="","",INDEX('СЭС АТС НЦЗ'!$F$39:$F$782,1+(U$249-1)+(ROW()-286)*24,1))</f>
        <v>205.94151088999999</v>
      </c>
      <c r="V296" s="57">
        <f>IF($A296="","",INDEX('СЭС АТС НЦЗ'!$F$39:$F$782,1+(V$249-1)+(ROW()-286)*24,1))</f>
        <v>205.35451380000001</v>
      </c>
      <c r="W296" s="57">
        <f>IF($A296="","",INDEX('СЭС АТС НЦЗ'!$F$39:$F$782,1+(W$249-1)+(ROW()-286)*24,1))</f>
        <v>201.43454793000001</v>
      </c>
      <c r="X296" s="57">
        <f>IF($A296="","",INDEX('СЭС АТС НЦЗ'!$F$39:$F$782,1+(X$249-1)+(ROW()-286)*24,1))</f>
        <v>205.35999158999999</v>
      </c>
      <c r="Y296" s="57">
        <f>IF($A296="","",INDEX('СЭС АТС НЦЗ'!$F$39:$F$782,1+(Y$249-1)+(ROW()-286)*24,1))</f>
        <v>210.97848184</v>
      </c>
    </row>
    <row r="297" spans="1:25" x14ac:dyDescent="0.25">
      <c r="A297" s="41">
        <v>12</v>
      </c>
      <c r="B297" s="57">
        <f>IF($A297="","",INDEX('СЭС АТС НЦЗ'!$F$39:$F$782,1+(B$249-1)+(ROW()-286)*24,1))</f>
        <v>254.99409048000001</v>
      </c>
      <c r="C297" s="57">
        <f>IF($A297="","",INDEX('СЭС АТС НЦЗ'!$F$39:$F$782,1+(C$249-1)+(ROW()-286)*24,1))</f>
        <v>268.47816030000001</v>
      </c>
      <c r="D297" s="57">
        <f>IF($A297="","",INDEX('СЭС АТС НЦЗ'!$F$39:$F$782,1+(D$249-1)+(ROW()-286)*24,1))</f>
        <v>283.62715682999999</v>
      </c>
      <c r="E297" s="57">
        <f>IF($A297="","",INDEX('СЭС АТС НЦЗ'!$F$39:$F$782,1+(E$249-1)+(ROW()-286)*24,1))</f>
        <v>289.16866702999999</v>
      </c>
      <c r="F297" s="57">
        <f>IF($A297="","",INDEX('СЭС АТС НЦЗ'!$F$39:$F$782,1+(F$249-1)+(ROW()-286)*24,1))</f>
        <v>287.25596859000001</v>
      </c>
      <c r="G297" s="57">
        <f>IF($A297="","",INDEX('СЭС АТС НЦЗ'!$F$39:$F$782,1+(G$249-1)+(ROW()-286)*24,1))</f>
        <v>289.90374629000002</v>
      </c>
      <c r="H297" s="57">
        <f>IF($A297="","",INDEX('СЭС АТС НЦЗ'!$F$39:$F$782,1+(H$249-1)+(ROW()-286)*24,1))</f>
        <v>259.80486026</v>
      </c>
      <c r="I297" s="57">
        <f>IF($A297="","",INDEX('СЭС АТС НЦЗ'!$F$39:$F$782,1+(I$249-1)+(ROW()-286)*24,1))</f>
        <v>258.87200089999999</v>
      </c>
      <c r="J297" s="57">
        <f>IF($A297="","",INDEX('СЭС АТС НЦЗ'!$F$39:$F$782,1+(J$249-1)+(ROW()-286)*24,1))</f>
        <v>243.67323311999999</v>
      </c>
      <c r="K297" s="57">
        <f>IF($A297="","",INDEX('СЭС АТС НЦЗ'!$F$39:$F$782,1+(K$249-1)+(ROW()-286)*24,1))</f>
        <v>237.84960516999999</v>
      </c>
      <c r="L297" s="57">
        <f>IF($A297="","",INDEX('СЭС АТС НЦЗ'!$F$39:$F$782,1+(L$249-1)+(ROW()-286)*24,1))</f>
        <v>228.77594182000001</v>
      </c>
      <c r="M297" s="57">
        <f>IF($A297="","",INDEX('СЭС АТС НЦЗ'!$F$39:$F$782,1+(M$249-1)+(ROW()-286)*24,1))</f>
        <v>221.78308425</v>
      </c>
      <c r="N297" s="57">
        <f>IF($A297="","",INDEX('СЭС АТС НЦЗ'!$F$39:$F$782,1+(N$249-1)+(ROW()-286)*24,1))</f>
        <v>222.00718867000001</v>
      </c>
      <c r="O297" s="57">
        <f>IF($A297="","",INDEX('СЭС АТС НЦЗ'!$F$39:$F$782,1+(O$249-1)+(ROW()-286)*24,1))</f>
        <v>223.35368745</v>
      </c>
      <c r="P297" s="57">
        <f>IF($A297="","",INDEX('СЭС АТС НЦЗ'!$F$39:$F$782,1+(P$249-1)+(ROW()-286)*24,1))</f>
        <v>226.04210337000001</v>
      </c>
      <c r="Q297" s="57">
        <f>IF($A297="","",INDEX('СЭС АТС НЦЗ'!$F$39:$F$782,1+(Q$249-1)+(ROW()-286)*24,1))</f>
        <v>226.12001875000001</v>
      </c>
      <c r="R297" s="57">
        <f>IF($A297="","",INDEX('СЭС АТС НЦЗ'!$F$39:$F$782,1+(R$249-1)+(ROW()-286)*24,1))</f>
        <v>231.23119134999999</v>
      </c>
      <c r="S297" s="57">
        <f>IF($A297="","",INDEX('СЭС АТС НЦЗ'!$F$39:$F$782,1+(S$249-1)+(ROW()-286)*24,1))</f>
        <v>230.59410166000001</v>
      </c>
      <c r="T297" s="57">
        <f>IF($A297="","",INDEX('СЭС АТС НЦЗ'!$F$39:$F$782,1+(T$249-1)+(ROW()-286)*24,1))</f>
        <v>229.52265073999999</v>
      </c>
      <c r="U297" s="57">
        <f>IF($A297="","",INDEX('СЭС АТС НЦЗ'!$F$39:$F$782,1+(U$249-1)+(ROW()-286)*24,1))</f>
        <v>230.00950750000001</v>
      </c>
      <c r="V297" s="57">
        <f>IF($A297="","",INDEX('СЭС АТС НЦЗ'!$F$39:$F$782,1+(V$249-1)+(ROW()-286)*24,1))</f>
        <v>229.85489996000001</v>
      </c>
      <c r="W297" s="57">
        <f>IF($A297="","",INDEX('СЭС АТС НЦЗ'!$F$39:$F$782,1+(W$249-1)+(ROW()-286)*24,1))</f>
        <v>225.09431075000001</v>
      </c>
      <c r="X297" s="57">
        <f>IF($A297="","",INDEX('СЭС АТС НЦЗ'!$F$39:$F$782,1+(X$249-1)+(ROW()-286)*24,1))</f>
        <v>237.30402741</v>
      </c>
      <c r="Y297" s="57">
        <f>IF($A297="","",INDEX('СЭС АТС НЦЗ'!$F$39:$F$782,1+(Y$249-1)+(ROW()-286)*24,1))</f>
        <v>250.46527674000001</v>
      </c>
    </row>
    <row r="298" spans="1:25" x14ac:dyDescent="0.25">
      <c r="A298" s="41">
        <v>13</v>
      </c>
      <c r="B298" s="57">
        <f>IF($A298="","",INDEX('СЭС АТС НЦЗ'!$F$39:$F$782,1+(B$249-1)+(ROW()-286)*24,1))</f>
        <v>258.17969750999998</v>
      </c>
      <c r="C298" s="57">
        <f>IF($A298="","",INDEX('СЭС АТС НЦЗ'!$F$39:$F$782,1+(C$249-1)+(ROW()-286)*24,1))</f>
        <v>267.49467494999999</v>
      </c>
      <c r="D298" s="57">
        <f>IF($A298="","",INDEX('СЭС АТС НЦЗ'!$F$39:$F$782,1+(D$249-1)+(ROW()-286)*24,1))</f>
        <v>273.33560999999997</v>
      </c>
      <c r="E298" s="57">
        <f>IF($A298="","",INDEX('СЭС АТС НЦЗ'!$F$39:$F$782,1+(E$249-1)+(ROW()-286)*24,1))</f>
        <v>293.17867237000002</v>
      </c>
      <c r="F298" s="57">
        <f>IF($A298="","",INDEX('СЭС АТС НЦЗ'!$F$39:$F$782,1+(F$249-1)+(ROW()-286)*24,1))</f>
        <v>286.63477877999998</v>
      </c>
      <c r="G298" s="57">
        <f>IF($A298="","",INDEX('СЭС АТС НЦЗ'!$F$39:$F$782,1+(G$249-1)+(ROW()-286)*24,1))</f>
        <v>279.47949576000002</v>
      </c>
      <c r="H298" s="57">
        <f>IF($A298="","",INDEX('СЭС АТС НЦЗ'!$F$39:$F$782,1+(H$249-1)+(ROW()-286)*24,1))</f>
        <v>270.84871707000002</v>
      </c>
      <c r="I298" s="57">
        <f>IF($A298="","",INDEX('СЭС АТС НЦЗ'!$F$39:$F$782,1+(I$249-1)+(ROW()-286)*24,1))</f>
        <v>254.91059293000001</v>
      </c>
      <c r="J298" s="57">
        <f>IF($A298="","",INDEX('СЭС АТС НЦЗ'!$F$39:$F$782,1+(J$249-1)+(ROW()-286)*24,1))</f>
        <v>249.38010144</v>
      </c>
      <c r="K298" s="57">
        <f>IF($A298="","",INDEX('СЭС АТС НЦЗ'!$F$39:$F$782,1+(K$249-1)+(ROW()-286)*24,1))</f>
        <v>229.21064988000001</v>
      </c>
      <c r="L298" s="57">
        <f>IF($A298="","",INDEX('СЭС АТС НЦЗ'!$F$39:$F$782,1+(L$249-1)+(ROW()-286)*24,1))</f>
        <v>225.82361771999999</v>
      </c>
      <c r="M298" s="57">
        <f>IF($A298="","",INDEX('СЭС АТС НЦЗ'!$F$39:$F$782,1+(M$249-1)+(ROW()-286)*24,1))</f>
        <v>226.88794073</v>
      </c>
      <c r="N298" s="57">
        <f>IF($A298="","",INDEX('СЭС АТС НЦЗ'!$F$39:$F$782,1+(N$249-1)+(ROW()-286)*24,1))</f>
        <v>225.61816884000001</v>
      </c>
      <c r="O298" s="57">
        <f>IF($A298="","",INDEX('СЭС АТС НЦЗ'!$F$39:$F$782,1+(O$249-1)+(ROW()-286)*24,1))</f>
        <v>224.68619457</v>
      </c>
      <c r="P298" s="57">
        <f>IF($A298="","",INDEX('СЭС АТС НЦЗ'!$F$39:$F$782,1+(P$249-1)+(ROW()-286)*24,1))</f>
        <v>226.15987891</v>
      </c>
      <c r="Q298" s="57">
        <f>IF($A298="","",INDEX('СЭС АТС НЦЗ'!$F$39:$F$782,1+(Q$249-1)+(ROW()-286)*24,1))</f>
        <v>226.02365674999999</v>
      </c>
      <c r="R298" s="57">
        <f>IF($A298="","",INDEX('СЭС АТС НЦЗ'!$F$39:$F$782,1+(R$249-1)+(ROW()-286)*24,1))</f>
        <v>227.82702223999999</v>
      </c>
      <c r="S298" s="57">
        <f>IF($A298="","",INDEX('СЭС АТС НЦЗ'!$F$39:$F$782,1+(S$249-1)+(ROW()-286)*24,1))</f>
        <v>228.64876533</v>
      </c>
      <c r="T298" s="57">
        <f>IF($A298="","",INDEX('СЭС АТС НЦЗ'!$F$39:$F$782,1+(T$249-1)+(ROW()-286)*24,1))</f>
        <v>227.98092005999999</v>
      </c>
      <c r="U298" s="57">
        <f>IF($A298="","",INDEX('СЭС АТС НЦЗ'!$F$39:$F$782,1+(U$249-1)+(ROW()-286)*24,1))</f>
        <v>229.16511098000001</v>
      </c>
      <c r="V298" s="57">
        <f>IF($A298="","",INDEX('СЭС АТС НЦЗ'!$F$39:$F$782,1+(V$249-1)+(ROW()-286)*24,1))</f>
        <v>226.63190906</v>
      </c>
      <c r="W298" s="57">
        <f>IF($A298="","",INDEX('СЭС АТС НЦЗ'!$F$39:$F$782,1+(W$249-1)+(ROW()-286)*24,1))</f>
        <v>225.26445881999999</v>
      </c>
      <c r="X298" s="57">
        <f>IF($A298="","",INDEX('СЭС АТС НЦЗ'!$F$39:$F$782,1+(X$249-1)+(ROW()-286)*24,1))</f>
        <v>232.79296540999999</v>
      </c>
      <c r="Y298" s="57">
        <f>IF($A298="","",INDEX('СЭС АТС НЦЗ'!$F$39:$F$782,1+(Y$249-1)+(ROW()-286)*24,1))</f>
        <v>259.35749607000002</v>
      </c>
    </row>
    <row r="299" spans="1:25" x14ac:dyDescent="0.25">
      <c r="A299" s="41">
        <v>14</v>
      </c>
      <c r="B299" s="57">
        <f>IF($A299="","",INDEX('СЭС АТС НЦЗ'!$F$39:$F$782,1+(B$249-1)+(ROW()-286)*24,1))</f>
        <v>271.99515162</v>
      </c>
      <c r="C299" s="57">
        <f>IF($A299="","",INDEX('СЭС АТС НЦЗ'!$F$39:$F$782,1+(C$249-1)+(ROW()-286)*24,1))</f>
        <v>268.64919075</v>
      </c>
      <c r="D299" s="57">
        <f>IF($A299="","",INDEX('СЭС АТС НЦЗ'!$F$39:$F$782,1+(D$249-1)+(ROW()-286)*24,1))</f>
        <v>258.48086888</v>
      </c>
      <c r="E299" s="57">
        <f>IF($A299="","",INDEX('СЭС АТС НЦЗ'!$F$39:$F$782,1+(E$249-1)+(ROW()-286)*24,1))</f>
        <v>261.09415193000001</v>
      </c>
      <c r="F299" s="57">
        <f>IF($A299="","",INDEX('СЭС АТС НЦЗ'!$F$39:$F$782,1+(F$249-1)+(ROW()-286)*24,1))</f>
        <v>262.55036648999999</v>
      </c>
      <c r="G299" s="57">
        <f>IF($A299="","",INDEX('СЭС АТС НЦЗ'!$F$39:$F$782,1+(G$249-1)+(ROW()-286)*24,1))</f>
        <v>261.96982555</v>
      </c>
      <c r="H299" s="57">
        <f>IF($A299="","",INDEX('СЭС АТС НЦЗ'!$F$39:$F$782,1+(H$249-1)+(ROW()-286)*24,1))</f>
        <v>280.65285746000001</v>
      </c>
      <c r="I299" s="57">
        <f>IF($A299="","",INDEX('СЭС АТС НЦЗ'!$F$39:$F$782,1+(I$249-1)+(ROW()-286)*24,1))</f>
        <v>270.59923602999999</v>
      </c>
      <c r="J299" s="57">
        <f>IF($A299="","",INDEX('СЭС АТС НЦЗ'!$F$39:$F$782,1+(J$249-1)+(ROW()-286)*24,1))</f>
        <v>256.45780804999998</v>
      </c>
      <c r="K299" s="57">
        <f>IF($A299="","",INDEX('СЭС АТС НЦЗ'!$F$39:$F$782,1+(K$249-1)+(ROW()-286)*24,1))</f>
        <v>235.95829347</v>
      </c>
      <c r="L299" s="57">
        <f>IF($A299="","",INDEX('СЭС АТС НЦЗ'!$F$39:$F$782,1+(L$249-1)+(ROW()-286)*24,1))</f>
        <v>225.86208703</v>
      </c>
      <c r="M299" s="57">
        <f>IF($A299="","",INDEX('СЭС АТС НЦЗ'!$F$39:$F$782,1+(M$249-1)+(ROW()-286)*24,1))</f>
        <v>222.08391241999999</v>
      </c>
      <c r="N299" s="57">
        <f>IF($A299="","",INDEX('СЭС АТС НЦЗ'!$F$39:$F$782,1+(N$249-1)+(ROW()-286)*24,1))</f>
        <v>225.61443686000001</v>
      </c>
      <c r="O299" s="57">
        <f>IF($A299="","",INDEX('СЭС АТС НЦЗ'!$F$39:$F$782,1+(O$249-1)+(ROW()-286)*24,1))</f>
        <v>227.00790481000001</v>
      </c>
      <c r="P299" s="57">
        <f>IF($A299="","",INDEX('СЭС АТС НЦЗ'!$F$39:$F$782,1+(P$249-1)+(ROW()-286)*24,1))</f>
        <v>229.65838549</v>
      </c>
      <c r="Q299" s="57">
        <f>IF($A299="","",INDEX('СЭС АТС НЦЗ'!$F$39:$F$782,1+(Q$249-1)+(ROW()-286)*24,1))</f>
        <v>231.49593984000001</v>
      </c>
      <c r="R299" s="57">
        <f>IF($A299="","",INDEX('СЭС АТС НЦЗ'!$F$39:$F$782,1+(R$249-1)+(ROW()-286)*24,1))</f>
        <v>234.75507012</v>
      </c>
      <c r="S299" s="57">
        <f>IF($A299="","",INDEX('СЭС АТС НЦЗ'!$F$39:$F$782,1+(S$249-1)+(ROW()-286)*24,1))</f>
        <v>230.43951490000001</v>
      </c>
      <c r="T299" s="57">
        <f>IF($A299="","",INDEX('СЭС АТС НЦЗ'!$F$39:$F$782,1+(T$249-1)+(ROW()-286)*24,1))</f>
        <v>232.89241401999999</v>
      </c>
      <c r="U299" s="57">
        <f>IF($A299="","",INDEX('СЭС АТС НЦЗ'!$F$39:$F$782,1+(U$249-1)+(ROW()-286)*24,1))</f>
        <v>234.05781543000001</v>
      </c>
      <c r="V299" s="57">
        <f>IF($A299="","",INDEX('СЭС АТС НЦЗ'!$F$39:$F$782,1+(V$249-1)+(ROW()-286)*24,1))</f>
        <v>235.66154857000001</v>
      </c>
      <c r="W299" s="57">
        <f>IF($A299="","",INDEX('СЭС АТС НЦЗ'!$F$39:$F$782,1+(W$249-1)+(ROW()-286)*24,1))</f>
        <v>234.82699878</v>
      </c>
      <c r="X299" s="57">
        <f>IF($A299="","",INDEX('СЭС АТС НЦЗ'!$F$39:$F$782,1+(X$249-1)+(ROW()-286)*24,1))</f>
        <v>235.26996176</v>
      </c>
      <c r="Y299" s="57">
        <f>IF($A299="","",INDEX('СЭС АТС НЦЗ'!$F$39:$F$782,1+(Y$249-1)+(ROW()-286)*24,1))</f>
        <v>250.71348189</v>
      </c>
    </row>
    <row r="300" spans="1:25" x14ac:dyDescent="0.25">
      <c r="A300" s="41">
        <v>15</v>
      </c>
      <c r="B300" s="57">
        <f>IF($A300="","",INDEX('СЭС АТС НЦЗ'!$F$39:$F$782,1+(B$249-1)+(ROW()-286)*24,1))</f>
        <v>238.81728387999999</v>
      </c>
      <c r="C300" s="57">
        <f>IF($A300="","",INDEX('СЭС АТС НЦЗ'!$F$39:$F$782,1+(C$249-1)+(ROW()-286)*24,1))</f>
        <v>245.68951157000001</v>
      </c>
      <c r="D300" s="57">
        <f>IF($A300="","",INDEX('СЭС АТС НЦЗ'!$F$39:$F$782,1+(D$249-1)+(ROW()-286)*24,1))</f>
        <v>254.94407258999999</v>
      </c>
      <c r="E300" s="57">
        <f>IF($A300="","",INDEX('СЭС АТС НЦЗ'!$F$39:$F$782,1+(E$249-1)+(ROW()-286)*24,1))</f>
        <v>258.38368401000002</v>
      </c>
      <c r="F300" s="57">
        <f>IF($A300="","",INDEX('СЭС АТС НЦЗ'!$F$39:$F$782,1+(F$249-1)+(ROW()-286)*24,1))</f>
        <v>261.46970026999998</v>
      </c>
      <c r="G300" s="57">
        <f>IF($A300="","",INDEX('СЭС АТС НЦЗ'!$F$39:$F$782,1+(G$249-1)+(ROW()-286)*24,1))</f>
        <v>260.03066336000001</v>
      </c>
      <c r="H300" s="57">
        <f>IF($A300="","",INDEX('СЭС АТС НЦЗ'!$F$39:$F$782,1+(H$249-1)+(ROW()-286)*24,1))</f>
        <v>251.40142311</v>
      </c>
      <c r="I300" s="57">
        <f>IF($A300="","",INDEX('СЭС АТС НЦЗ'!$F$39:$F$782,1+(I$249-1)+(ROW()-286)*24,1))</f>
        <v>235.54981154999999</v>
      </c>
      <c r="J300" s="57">
        <f>IF($A300="","",INDEX('СЭС АТС НЦЗ'!$F$39:$F$782,1+(J$249-1)+(ROW()-286)*24,1))</f>
        <v>253.81703802999999</v>
      </c>
      <c r="K300" s="57">
        <f>IF($A300="","",INDEX('СЭС АТС НЦЗ'!$F$39:$F$782,1+(K$249-1)+(ROW()-286)*24,1))</f>
        <v>246.77497693999999</v>
      </c>
      <c r="L300" s="57">
        <f>IF($A300="","",INDEX('СЭС АТС НЦЗ'!$F$39:$F$782,1+(L$249-1)+(ROW()-286)*24,1))</f>
        <v>243.49209719000001</v>
      </c>
      <c r="M300" s="57">
        <f>IF($A300="","",INDEX('СЭС АТС НЦЗ'!$F$39:$F$782,1+(M$249-1)+(ROW()-286)*24,1))</f>
        <v>244.46496192999999</v>
      </c>
      <c r="N300" s="57">
        <f>IF($A300="","",INDEX('СЭС АТС НЦЗ'!$F$39:$F$782,1+(N$249-1)+(ROW()-286)*24,1))</f>
        <v>243.98506449000001</v>
      </c>
      <c r="O300" s="57">
        <f>IF($A300="","",INDEX('СЭС АТС НЦЗ'!$F$39:$F$782,1+(O$249-1)+(ROW()-286)*24,1))</f>
        <v>244.17753820999999</v>
      </c>
      <c r="P300" s="57">
        <f>IF($A300="","",INDEX('СЭС АТС НЦЗ'!$F$39:$F$782,1+(P$249-1)+(ROW()-286)*24,1))</f>
        <v>243.19141049000001</v>
      </c>
      <c r="Q300" s="57">
        <f>IF($A300="","",INDEX('СЭС АТС НЦЗ'!$F$39:$F$782,1+(Q$249-1)+(ROW()-286)*24,1))</f>
        <v>242.54149867999999</v>
      </c>
      <c r="R300" s="57">
        <f>IF($A300="","",INDEX('СЭС АТС НЦЗ'!$F$39:$F$782,1+(R$249-1)+(ROW()-286)*24,1))</f>
        <v>239.71522769000001</v>
      </c>
      <c r="S300" s="57">
        <f>IF($A300="","",INDEX('СЭС АТС НЦЗ'!$F$39:$F$782,1+(S$249-1)+(ROW()-286)*24,1))</f>
        <v>240.73462019999999</v>
      </c>
      <c r="T300" s="57">
        <f>IF($A300="","",INDEX('СЭС АТС НЦЗ'!$F$39:$F$782,1+(T$249-1)+(ROW()-286)*24,1))</f>
        <v>241.21091075000001</v>
      </c>
      <c r="U300" s="57">
        <f>IF($A300="","",INDEX('СЭС АТС НЦЗ'!$F$39:$F$782,1+(U$249-1)+(ROW()-286)*24,1))</f>
        <v>240.00441211</v>
      </c>
      <c r="V300" s="57">
        <f>IF($A300="","",INDEX('СЭС АТС НЦЗ'!$F$39:$F$782,1+(V$249-1)+(ROW()-286)*24,1))</f>
        <v>240.91218433</v>
      </c>
      <c r="W300" s="57">
        <f>IF($A300="","",INDEX('СЭС АТС НЦЗ'!$F$39:$F$782,1+(W$249-1)+(ROW()-286)*24,1))</f>
        <v>243.18314624999999</v>
      </c>
      <c r="X300" s="57">
        <f>IF($A300="","",INDEX('СЭС АТС НЦЗ'!$F$39:$F$782,1+(X$249-1)+(ROW()-286)*24,1))</f>
        <v>233.11160068999999</v>
      </c>
      <c r="Y300" s="57">
        <f>IF($A300="","",INDEX('СЭС АТС НЦЗ'!$F$39:$F$782,1+(Y$249-1)+(ROW()-286)*24,1))</f>
        <v>249.93039056000001</v>
      </c>
    </row>
    <row r="301" spans="1:25" x14ac:dyDescent="0.25">
      <c r="A301" s="41">
        <v>16</v>
      </c>
      <c r="B301" s="57">
        <f>IF($A301="","",INDEX('СЭС АТС НЦЗ'!$F$39:$F$782,1+(B$249-1)+(ROW()-286)*24,1))</f>
        <v>230.01915486999999</v>
      </c>
      <c r="C301" s="57">
        <f>IF($A301="","",INDEX('СЭС АТС НЦЗ'!$F$39:$F$782,1+(C$249-1)+(ROW()-286)*24,1))</f>
        <v>243.68671678999999</v>
      </c>
      <c r="D301" s="57">
        <f>IF($A301="","",INDEX('СЭС АТС НЦЗ'!$F$39:$F$782,1+(D$249-1)+(ROW()-286)*24,1))</f>
        <v>254.41412072</v>
      </c>
      <c r="E301" s="57">
        <f>IF($A301="","",INDEX('СЭС АТС НЦЗ'!$F$39:$F$782,1+(E$249-1)+(ROW()-286)*24,1))</f>
        <v>258.29764591000003</v>
      </c>
      <c r="F301" s="57">
        <f>IF($A301="","",INDEX('СЭС АТС НЦЗ'!$F$39:$F$782,1+(F$249-1)+(ROW()-286)*24,1))</f>
        <v>260.97005424999998</v>
      </c>
      <c r="G301" s="57">
        <f>IF($A301="","",INDEX('СЭС АТС НЦЗ'!$F$39:$F$782,1+(G$249-1)+(ROW()-286)*24,1))</f>
        <v>259.15493229999998</v>
      </c>
      <c r="H301" s="57">
        <f>IF($A301="","",INDEX('СЭС АТС НЦЗ'!$F$39:$F$782,1+(H$249-1)+(ROW()-286)*24,1))</f>
        <v>243.45519787999999</v>
      </c>
      <c r="I301" s="57">
        <f>IF($A301="","",INDEX('СЭС АТС НЦЗ'!$F$39:$F$782,1+(I$249-1)+(ROW()-286)*24,1))</f>
        <v>224.39168574999999</v>
      </c>
      <c r="J301" s="57">
        <f>IF($A301="","",INDEX('СЭС АТС НЦЗ'!$F$39:$F$782,1+(J$249-1)+(ROW()-286)*24,1))</f>
        <v>247.99910052999999</v>
      </c>
      <c r="K301" s="57">
        <f>IF($A301="","",INDEX('СЭС АТС НЦЗ'!$F$39:$F$782,1+(K$249-1)+(ROW()-286)*24,1))</f>
        <v>246.79948512000001</v>
      </c>
      <c r="L301" s="57">
        <f>IF($A301="","",INDEX('СЭС АТС НЦЗ'!$F$39:$F$782,1+(L$249-1)+(ROW()-286)*24,1))</f>
        <v>241.63421496999999</v>
      </c>
      <c r="M301" s="57">
        <f>IF($A301="","",INDEX('СЭС АТС НЦЗ'!$F$39:$F$782,1+(M$249-1)+(ROW()-286)*24,1))</f>
        <v>239.01951786999999</v>
      </c>
      <c r="N301" s="57">
        <f>IF($A301="","",INDEX('СЭС АТС НЦЗ'!$F$39:$F$782,1+(N$249-1)+(ROW()-286)*24,1))</f>
        <v>237.87550976</v>
      </c>
      <c r="O301" s="57">
        <f>IF($A301="","",INDEX('СЭС АТС НЦЗ'!$F$39:$F$782,1+(O$249-1)+(ROW()-286)*24,1))</f>
        <v>236.94684516000001</v>
      </c>
      <c r="P301" s="57">
        <f>IF($A301="","",INDEX('СЭС АТС НЦЗ'!$F$39:$F$782,1+(P$249-1)+(ROW()-286)*24,1))</f>
        <v>240.12929181999999</v>
      </c>
      <c r="Q301" s="57">
        <f>IF($A301="","",INDEX('СЭС АТС НЦЗ'!$F$39:$F$782,1+(Q$249-1)+(ROW()-286)*24,1))</f>
        <v>239.90652183</v>
      </c>
      <c r="R301" s="57">
        <f>IF($A301="","",INDEX('СЭС АТС НЦЗ'!$F$39:$F$782,1+(R$249-1)+(ROW()-286)*24,1))</f>
        <v>240.21630997</v>
      </c>
      <c r="S301" s="57">
        <f>IF($A301="","",INDEX('СЭС АТС НЦЗ'!$F$39:$F$782,1+(S$249-1)+(ROW()-286)*24,1))</f>
        <v>240.99439164</v>
      </c>
      <c r="T301" s="57">
        <f>IF($A301="","",INDEX('СЭС АТС НЦЗ'!$F$39:$F$782,1+(T$249-1)+(ROW()-286)*24,1))</f>
        <v>239.48418819</v>
      </c>
      <c r="U301" s="57">
        <f>IF($A301="","",INDEX('СЭС АТС НЦЗ'!$F$39:$F$782,1+(U$249-1)+(ROW()-286)*24,1))</f>
        <v>240.11098390000001</v>
      </c>
      <c r="V301" s="57">
        <f>IF($A301="","",INDEX('СЭС АТС НЦЗ'!$F$39:$F$782,1+(V$249-1)+(ROW()-286)*24,1))</f>
        <v>243.27999485999999</v>
      </c>
      <c r="W301" s="57">
        <f>IF($A301="","",INDEX('СЭС АТС НЦЗ'!$F$39:$F$782,1+(W$249-1)+(ROW()-286)*24,1))</f>
        <v>243.22863024</v>
      </c>
      <c r="X301" s="57">
        <f>IF($A301="","",INDEX('СЭС АТС НЦЗ'!$F$39:$F$782,1+(X$249-1)+(ROW()-286)*24,1))</f>
        <v>239.76894077</v>
      </c>
      <c r="Y301" s="57">
        <f>IF($A301="","",INDEX('СЭС АТС НЦЗ'!$F$39:$F$782,1+(Y$249-1)+(ROW()-286)*24,1))</f>
        <v>244.01243202000001</v>
      </c>
    </row>
    <row r="302" spans="1:25" x14ac:dyDescent="0.25">
      <c r="A302" s="41">
        <v>17</v>
      </c>
      <c r="B302" s="57">
        <f>IF($A302="","",INDEX('СЭС АТС НЦЗ'!$F$39:$F$782,1+(B$249-1)+(ROW()-286)*24,1))</f>
        <v>227.39302996000001</v>
      </c>
      <c r="C302" s="57">
        <f>IF($A302="","",INDEX('СЭС АТС НЦЗ'!$F$39:$F$782,1+(C$249-1)+(ROW()-286)*24,1))</f>
        <v>223.22095399</v>
      </c>
      <c r="D302" s="57">
        <f>IF($A302="","",INDEX('СЭС АТС НЦЗ'!$F$39:$F$782,1+(D$249-1)+(ROW()-286)*24,1))</f>
        <v>222.18936948000001</v>
      </c>
      <c r="E302" s="57">
        <f>IF($A302="","",INDEX('СЭС АТС НЦЗ'!$F$39:$F$782,1+(E$249-1)+(ROW()-286)*24,1))</f>
        <v>227.2773029</v>
      </c>
      <c r="F302" s="57">
        <f>IF($A302="","",INDEX('СЭС АТС НЦЗ'!$F$39:$F$782,1+(F$249-1)+(ROW()-286)*24,1))</f>
        <v>232.82531752</v>
      </c>
      <c r="G302" s="57">
        <f>IF($A302="","",INDEX('СЭС АТС НЦЗ'!$F$39:$F$782,1+(G$249-1)+(ROW()-286)*24,1))</f>
        <v>246.73000564</v>
      </c>
      <c r="H302" s="57">
        <f>IF($A302="","",INDEX('СЭС АТС НЦЗ'!$F$39:$F$782,1+(H$249-1)+(ROW()-286)*24,1))</f>
        <v>239.36325588</v>
      </c>
      <c r="I302" s="57">
        <f>IF($A302="","",INDEX('СЭС АТС НЦЗ'!$F$39:$F$782,1+(I$249-1)+(ROW()-286)*24,1))</f>
        <v>246.87413097999999</v>
      </c>
      <c r="J302" s="57">
        <f>IF($A302="","",INDEX('СЭС АТС НЦЗ'!$F$39:$F$782,1+(J$249-1)+(ROW()-286)*24,1))</f>
        <v>257.25872421999998</v>
      </c>
      <c r="K302" s="57">
        <f>IF($A302="","",INDEX('СЭС АТС НЦЗ'!$F$39:$F$782,1+(K$249-1)+(ROW()-286)*24,1))</f>
        <v>254.68459568</v>
      </c>
      <c r="L302" s="57">
        <f>IF($A302="","",INDEX('СЭС АТС НЦЗ'!$F$39:$F$782,1+(L$249-1)+(ROW()-286)*24,1))</f>
        <v>249.17669477999999</v>
      </c>
      <c r="M302" s="57">
        <f>IF($A302="","",INDEX('СЭС АТС НЦЗ'!$F$39:$F$782,1+(M$249-1)+(ROW()-286)*24,1))</f>
        <v>241.93130866999999</v>
      </c>
      <c r="N302" s="57">
        <f>IF($A302="","",INDEX('СЭС АТС НЦЗ'!$F$39:$F$782,1+(N$249-1)+(ROW()-286)*24,1))</f>
        <v>246.46903979999999</v>
      </c>
      <c r="O302" s="57">
        <f>IF($A302="","",INDEX('СЭС АТС НЦЗ'!$F$39:$F$782,1+(O$249-1)+(ROW()-286)*24,1))</f>
        <v>244.74343704</v>
      </c>
      <c r="P302" s="57">
        <f>IF($A302="","",INDEX('СЭС АТС НЦЗ'!$F$39:$F$782,1+(P$249-1)+(ROW()-286)*24,1))</f>
        <v>249.15655199</v>
      </c>
      <c r="Q302" s="57">
        <f>IF($A302="","",INDEX('СЭС АТС НЦЗ'!$F$39:$F$782,1+(Q$249-1)+(ROW()-286)*24,1))</f>
        <v>252.07267178000001</v>
      </c>
      <c r="R302" s="57">
        <f>IF($A302="","",INDEX('СЭС АТС НЦЗ'!$F$39:$F$782,1+(R$249-1)+(ROW()-286)*24,1))</f>
        <v>251.85027436999999</v>
      </c>
      <c r="S302" s="57">
        <f>IF($A302="","",INDEX('СЭС АТС НЦЗ'!$F$39:$F$782,1+(S$249-1)+(ROW()-286)*24,1))</f>
        <v>251.40079302000001</v>
      </c>
      <c r="T302" s="57">
        <f>IF($A302="","",INDEX('СЭС АТС НЦЗ'!$F$39:$F$782,1+(T$249-1)+(ROW()-286)*24,1))</f>
        <v>249.48415942</v>
      </c>
      <c r="U302" s="57">
        <f>IF($A302="","",INDEX('СЭС АТС НЦЗ'!$F$39:$F$782,1+(U$249-1)+(ROW()-286)*24,1))</f>
        <v>254.73172088999999</v>
      </c>
      <c r="V302" s="57">
        <f>IF($A302="","",INDEX('СЭС АТС НЦЗ'!$F$39:$F$782,1+(V$249-1)+(ROW()-286)*24,1))</f>
        <v>248.87405798</v>
      </c>
      <c r="W302" s="57">
        <f>IF($A302="","",INDEX('СЭС АТС НЦЗ'!$F$39:$F$782,1+(W$249-1)+(ROW()-286)*24,1))</f>
        <v>254.79791212999999</v>
      </c>
      <c r="X302" s="57">
        <f>IF($A302="","",INDEX('СЭС АТС НЦЗ'!$F$39:$F$782,1+(X$249-1)+(ROW()-286)*24,1))</f>
        <v>245.84015604000001</v>
      </c>
      <c r="Y302" s="57">
        <f>IF($A302="","",INDEX('СЭС АТС НЦЗ'!$F$39:$F$782,1+(Y$249-1)+(ROW()-286)*24,1))</f>
        <v>228.29941217999999</v>
      </c>
    </row>
    <row r="303" spans="1:25" x14ac:dyDescent="0.25">
      <c r="A303" s="41">
        <v>18</v>
      </c>
      <c r="B303" s="57">
        <f>IF($A303="","",INDEX('СЭС АТС НЦЗ'!$F$39:$F$782,1+(B$249-1)+(ROW()-286)*24,1))</f>
        <v>239.87910983</v>
      </c>
      <c r="C303" s="57">
        <f>IF($A303="","",INDEX('СЭС АТС НЦЗ'!$F$39:$F$782,1+(C$249-1)+(ROW()-286)*24,1))</f>
        <v>253.18282386000001</v>
      </c>
      <c r="D303" s="57">
        <f>IF($A303="","",INDEX('СЭС АТС НЦЗ'!$F$39:$F$782,1+(D$249-1)+(ROW()-286)*24,1))</f>
        <v>256.62603683999998</v>
      </c>
      <c r="E303" s="57">
        <f>IF($A303="","",INDEX('СЭС АТС НЦЗ'!$F$39:$F$782,1+(E$249-1)+(ROW()-286)*24,1))</f>
        <v>256.83034028999998</v>
      </c>
      <c r="F303" s="57">
        <f>IF($A303="","",INDEX('СЭС АТС НЦЗ'!$F$39:$F$782,1+(F$249-1)+(ROW()-286)*24,1))</f>
        <v>255.99049149000001</v>
      </c>
      <c r="G303" s="57">
        <f>IF($A303="","",INDEX('СЭС АТС НЦЗ'!$F$39:$F$782,1+(G$249-1)+(ROW()-286)*24,1))</f>
        <v>258.15464426</v>
      </c>
      <c r="H303" s="57">
        <f>IF($A303="","",INDEX('СЭС АТС НЦЗ'!$F$39:$F$782,1+(H$249-1)+(ROW()-286)*24,1))</f>
        <v>241.31861144000001</v>
      </c>
      <c r="I303" s="57">
        <f>IF($A303="","",INDEX('СЭС АТС НЦЗ'!$F$39:$F$782,1+(I$249-1)+(ROW()-286)*24,1))</f>
        <v>227.95300968999999</v>
      </c>
      <c r="J303" s="57">
        <f>IF($A303="","",INDEX('СЭС АТС НЦЗ'!$F$39:$F$782,1+(J$249-1)+(ROW()-286)*24,1))</f>
        <v>277.87766335999999</v>
      </c>
      <c r="K303" s="57">
        <f>IF($A303="","",INDEX('СЭС АТС НЦЗ'!$F$39:$F$782,1+(K$249-1)+(ROW()-286)*24,1))</f>
        <v>279.45847411</v>
      </c>
      <c r="L303" s="57">
        <f>IF($A303="","",INDEX('СЭС АТС НЦЗ'!$F$39:$F$782,1+(L$249-1)+(ROW()-286)*24,1))</f>
        <v>279.62072394</v>
      </c>
      <c r="M303" s="57">
        <f>IF($A303="","",INDEX('СЭС АТС НЦЗ'!$F$39:$F$782,1+(M$249-1)+(ROW()-286)*24,1))</f>
        <v>276.46993767999999</v>
      </c>
      <c r="N303" s="57">
        <f>IF($A303="","",INDEX('СЭС АТС НЦЗ'!$F$39:$F$782,1+(N$249-1)+(ROW()-286)*24,1))</f>
        <v>276.24757897000001</v>
      </c>
      <c r="O303" s="57">
        <f>IF($A303="","",INDEX('СЭС АТС НЦЗ'!$F$39:$F$782,1+(O$249-1)+(ROW()-286)*24,1))</f>
        <v>276.65936232000001</v>
      </c>
      <c r="P303" s="57">
        <f>IF($A303="","",INDEX('СЭС АТС НЦЗ'!$F$39:$F$782,1+(P$249-1)+(ROW()-286)*24,1))</f>
        <v>261.12850731999998</v>
      </c>
      <c r="Q303" s="57">
        <f>IF($A303="","",INDEX('СЭС АТС НЦЗ'!$F$39:$F$782,1+(Q$249-1)+(ROW()-286)*24,1))</f>
        <v>257.91488090000001</v>
      </c>
      <c r="R303" s="57">
        <f>IF($A303="","",INDEX('СЭС АТС НЦЗ'!$F$39:$F$782,1+(R$249-1)+(ROW()-286)*24,1))</f>
        <v>257.42743458000001</v>
      </c>
      <c r="S303" s="57">
        <f>IF($A303="","",INDEX('СЭС АТС НЦЗ'!$F$39:$F$782,1+(S$249-1)+(ROW()-286)*24,1))</f>
        <v>257.89035431000002</v>
      </c>
      <c r="T303" s="57">
        <f>IF($A303="","",INDEX('СЭС АТС НЦЗ'!$F$39:$F$782,1+(T$249-1)+(ROW()-286)*24,1))</f>
        <v>258.65223567999999</v>
      </c>
      <c r="U303" s="57">
        <f>IF($A303="","",INDEX('СЭС АТС НЦЗ'!$F$39:$F$782,1+(U$249-1)+(ROW()-286)*24,1))</f>
        <v>258.43607833999999</v>
      </c>
      <c r="V303" s="57">
        <f>IF($A303="","",INDEX('СЭС АТС НЦЗ'!$F$39:$F$782,1+(V$249-1)+(ROW()-286)*24,1))</f>
        <v>247.90117563999999</v>
      </c>
      <c r="W303" s="57">
        <f>IF($A303="","",INDEX('СЭС АТС НЦЗ'!$F$39:$F$782,1+(W$249-1)+(ROW()-286)*24,1))</f>
        <v>260.96737132999999</v>
      </c>
      <c r="X303" s="57">
        <f>IF($A303="","",INDEX('СЭС АТС НЦЗ'!$F$39:$F$782,1+(X$249-1)+(ROW()-286)*24,1))</f>
        <v>258.33713074000002</v>
      </c>
      <c r="Y303" s="57">
        <f>IF($A303="","",INDEX('СЭС АТС НЦЗ'!$F$39:$F$782,1+(Y$249-1)+(ROW()-286)*24,1))</f>
        <v>230.71288573000001</v>
      </c>
    </row>
    <row r="304" spans="1:25" x14ac:dyDescent="0.25">
      <c r="A304" s="41">
        <v>19</v>
      </c>
      <c r="B304" s="57">
        <f>IF($A304="","",INDEX('СЭС АТС НЦЗ'!$F$39:$F$782,1+(B$249-1)+(ROW()-286)*24,1))</f>
        <v>273.39910049000002</v>
      </c>
      <c r="C304" s="57">
        <f>IF($A304="","",INDEX('СЭС АТС НЦЗ'!$F$39:$F$782,1+(C$249-1)+(ROW()-286)*24,1))</f>
        <v>277.94428268000001</v>
      </c>
      <c r="D304" s="57">
        <f>IF($A304="","",INDEX('СЭС АТС НЦЗ'!$F$39:$F$782,1+(D$249-1)+(ROW()-286)*24,1))</f>
        <v>286.90762999999998</v>
      </c>
      <c r="E304" s="57">
        <f>IF($A304="","",INDEX('СЭС АТС НЦЗ'!$F$39:$F$782,1+(E$249-1)+(ROW()-286)*24,1))</f>
        <v>286.97538175</v>
      </c>
      <c r="F304" s="57">
        <f>IF($A304="","",INDEX('СЭС АТС НЦЗ'!$F$39:$F$782,1+(F$249-1)+(ROW()-286)*24,1))</f>
        <v>285.47801258999999</v>
      </c>
      <c r="G304" s="57">
        <f>IF($A304="","",INDEX('СЭС АТС НЦЗ'!$F$39:$F$782,1+(G$249-1)+(ROW()-286)*24,1))</f>
        <v>260.59461700000003</v>
      </c>
      <c r="H304" s="57">
        <f>IF($A304="","",INDEX('СЭС АТС НЦЗ'!$F$39:$F$782,1+(H$249-1)+(ROW()-286)*24,1))</f>
        <v>256.41101005000002</v>
      </c>
      <c r="I304" s="57">
        <f>IF($A304="","",INDEX('СЭС АТС НЦЗ'!$F$39:$F$782,1+(I$249-1)+(ROW()-286)*24,1))</f>
        <v>247.98240245</v>
      </c>
      <c r="J304" s="57">
        <f>IF($A304="","",INDEX('СЭС АТС НЦЗ'!$F$39:$F$782,1+(J$249-1)+(ROW()-286)*24,1))</f>
        <v>235.03982052999999</v>
      </c>
      <c r="K304" s="57">
        <f>IF($A304="","",INDEX('СЭС АТС НЦЗ'!$F$39:$F$782,1+(K$249-1)+(ROW()-286)*24,1))</f>
        <v>233.1963188</v>
      </c>
      <c r="L304" s="57">
        <f>IF($A304="","",INDEX('СЭС АТС НЦЗ'!$F$39:$F$782,1+(L$249-1)+(ROW()-286)*24,1))</f>
        <v>244.04674359000001</v>
      </c>
      <c r="M304" s="57">
        <f>IF($A304="","",INDEX('СЭС АТС НЦЗ'!$F$39:$F$782,1+(M$249-1)+(ROW()-286)*24,1))</f>
        <v>240.10197908999999</v>
      </c>
      <c r="N304" s="57">
        <f>IF($A304="","",INDEX('СЭС АТС НЦЗ'!$F$39:$F$782,1+(N$249-1)+(ROW()-286)*24,1))</f>
        <v>241.08403412999999</v>
      </c>
      <c r="O304" s="57">
        <f>IF($A304="","",INDEX('СЭС АТС НЦЗ'!$F$39:$F$782,1+(O$249-1)+(ROW()-286)*24,1))</f>
        <v>241.45723541999999</v>
      </c>
      <c r="P304" s="57">
        <f>IF($A304="","",INDEX('СЭС АТС НЦЗ'!$F$39:$F$782,1+(P$249-1)+(ROW()-286)*24,1))</f>
        <v>249.50766028999999</v>
      </c>
      <c r="Q304" s="57">
        <f>IF($A304="","",INDEX('СЭС АТС НЦЗ'!$F$39:$F$782,1+(Q$249-1)+(ROW()-286)*24,1))</f>
        <v>251.84944808</v>
      </c>
      <c r="R304" s="57">
        <f>IF($A304="","",INDEX('СЭС АТС НЦЗ'!$F$39:$F$782,1+(R$249-1)+(ROW()-286)*24,1))</f>
        <v>251.26978208</v>
      </c>
      <c r="S304" s="57">
        <f>IF($A304="","",INDEX('СЭС АТС НЦЗ'!$F$39:$F$782,1+(S$249-1)+(ROW()-286)*24,1))</f>
        <v>247.26148462</v>
      </c>
      <c r="T304" s="57">
        <f>IF($A304="","",INDEX('СЭС АТС НЦЗ'!$F$39:$F$782,1+(T$249-1)+(ROW()-286)*24,1))</f>
        <v>243.41791717000001</v>
      </c>
      <c r="U304" s="57">
        <f>IF($A304="","",INDEX('СЭС АТС НЦЗ'!$F$39:$F$782,1+(U$249-1)+(ROW()-286)*24,1))</f>
        <v>246.37794972</v>
      </c>
      <c r="V304" s="57">
        <f>IF($A304="","",INDEX('СЭС АТС НЦЗ'!$F$39:$F$782,1+(V$249-1)+(ROW()-286)*24,1))</f>
        <v>244.64518433000001</v>
      </c>
      <c r="W304" s="57">
        <f>IF($A304="","",INDEX('СЭС АТС НЦЗ'!$F$39:$F$782,1+(W$249-1)+(ROW()-286)*24,1))</f>
        <v>255.37280903000001</v>
      </c>
      <c r="X304" s="57">
        <f>IF($A304="","",INDEX('СЭС АТС НЦЗ'!$F$39:$F$782,1+(X$249-1)+(ROW()-286)*24,1))</f>
        <v>260.09366827000002</v>
      </c>
      <c r="Y304" s="57">
        <f>IF($A304="","",INDEX('СЭС АТС НЦЗ'!$F$39:$F$782,1+(Y$249-1)+(ROW()-286)*24,1))</f>
        <v>267.65122948999999</v>
      </c>
    </row>
    <row r="305" spans="1:25" x14ac:dyDescent="0.25">
      <c r="A305" s="41">
        <v>20</v>
      </c>
      <c r="B305" s="57">
        <f>IF($A305="","",INDEX('СЭС АТС НЦЗ'!$F$39:$F$782,1+(B$249-1)+(ROW()-286)*24,1))</f>
        <v>232.37452546</v>
      </c>
      <c r="C305" s="57">
        <f>IF($A305="","",INDEX('СЭС АТС НЦЗ'!$F$39:$F$782,1+(C$249-1)+(ROW()-286)*24,1))</f>
        <v>248.11111961</v>
      </c>
      <c r="D305" s="57">
        <f>IF($A305="","",INDEX('СЭС АТС НЦЗ'!$F$39:$F$782,1+(D$249-1)+(ROW()-286)*24,1))</f>
        <v>258.79906312000003</v>
      </c>
      <c r="E305" s="57">
        <f>IF($A305="","",INDEX('СЭС АТС НЦЗ'!$F$39:$F$782,1+(E$249-1)+(ROW()-286)*24,1))</f>
        <v>260.27357118999998</v>
      </c>
      <c r="F305" s="57">
        <f>IF($A305="","",INDEX('СЭС АТС НЦЗ'!$F$39:$F$782,1+(F$249-1)+(ROW()-286)*24,1))</f>
        <v>261.27863137000003</v>
      </c>
      <c r="G305" s="57">
        <f>IF($A305="","",INDEX('СЭС АТС НЦЗ'!$F$39:$F$782,1+(G$249-1)+(ROW()-286)*24,1))</f>
        <v>259.11735406000003</v>
      </c>
      <c r="H305" s="57">
        <f>IF($A305="","",INDEX('СЭС АТС НЦЗ'!$F$39:$F$782,1+(H$249-1)+(ROW()-286)*24,1))</f>
        <v>251.63140719</v>
      </c>
      <c r="I305" s="57">
        <f>IF($A305="","",INDEX('СЭС АТС НЦЗ'!$F$39:$F$782,1+(I$249-1)+(ROW()-286)*24,1))</f>
        <v>243.02275424000001</v>
      </c>
      <c r="J305" s="57">
        <f>IF($A305="","",INDEX('СЭС АТС НЦЗ'!$F$39:$F$782,1+(J$249-1)+(ROW()-286)*24,1))</f>
        <v>224.32777318000001</v>
      </c>
      <c r="K305" s="57">
        <f>IF($A305="","",INDEX('СЭС АТС НЦЗ'!$F$39:$F$782,1+(K$249-1)+(ROW()-286)*24,1))</f>
        <v>213.58508054000001</v>
      </c>
      <c r="L305" s="57">
        <f>IF($A305="","",INDEX('СЭС АТС НЦЗ'!$F$39:$F$782,1+(L$249-1)+(ROW()-286)*24,1))</f>
        <v>214.50345508000001</v>
      </c>
      <c r="M305" s="57">
        <f>IF($A305="","",INDEX('СЭС АТС НЦЗ'!$F$39:$F$782,1+(M$249-1)+(ROW()-286)*24,1))</f>
        <v>215.61595427</v>
      </c>
      <c r="N305" s="57">
        <f>IF($A305="","",INDEX('СЭС АТС НЦЗ'!$F$39:$F$782,1+(N$249-1)+(ROW()-286)*24,1))</f>
        <v>218.62791924000001</v>
      </c>
      <c r="O305" s="57">
        <f>IF($A305="","",INDEX('СЭС АТС НЦЗ'!$F$39:$F$782,1+(O$249-1)+(ROW()-286)*24,1))</f>
        <v>217.57743884000001</v>
      </c>
      <c r="P305" s="57">
        <f>IF($A305="","",INDEX('СЭС АТС НЦЗ'!$F$39:$F$782,1+(P$249-1)+(ROW()-286)*24,1))</f>
        <v>216.22842356999999</v>
      </c>
      <c r="Q305" s="57">
        <f>IF($A305="","",INDEX('СЭС АТС НЦЗ'!$F$39:$F$782,1+(Q$249-1)+(ROW()-286)*24,1))</f>
        <v>217.38258268000001</v>
      </c>
      <c r="R305" s="57">
        <f>IF($A305="","",INDEX('СЭС АТС НЦЗ'!$F$39:$F$782,1+(R$249-1)+(ROW()-286)*24,1))</f>
        <v>219.12847059000001</v>
      </c>
      <c r="S305" s="57">
        <f>IF($A305="","",INDEX('СЭС АТС НЦЗ'!$F$39:$F$782,1+(S$249-1)+(ROW()-286)*24,1))</f>
        <v>216.56221442</v>
      </c>
      <c r="T305" s="57">
        <f>IF($A305="","",INDEX('СЭС АТС НЦЗ'!$F$39:$F$782,1+(T$249-1)+(ROW()-286)*24,1))</f>
        <v>216.46653653999999</v>
      </c>
      <c r="U305" s="57">
        <f>IF($A305="","",INDEX('СЭС АТС НЦЗ'!$F$39:$F$782,1+(U$249-1)+(ROW()-286)*24,1))</f>
        <v>216.69680790999999</v>
      </c>
      <c r="V305" s="57">
        <f>IF($A305="","",INDEX('СЭС АТС НЦЗ'!$F$39:$F$782,1+(V$249-1)+(ROW()-286)*24,1))</f>
        <v>211.84308658</v>
      </c>
      <c r="W305" s="57">
        <f>IF($A305="","",INDEX('СЭС АТС НЦЗ'!$F$39:$F$782,1+(W$249-1)+(ROW()-286)*24,1))</f>
        <v>208.84282288</v>
      </c>
      <c r="X305" s="57">
        <f>IF($A305="","",INDEX('СЭС АТС НЦЗ'!$F$39:$F$782,1+(X$249-1)+(ROW()-286)*24,1))</f>
        <v>213.06230012</v>
      </c>
      <c r="Y305" s="57">
        <f>IF($A305="","",INDEX('СЭС АТС НЦЗ'!$F$39:$F$782,1+(Y$249-1)+(ROW()-286)*24,1))</f>
        <v>220.64514753</v>
      </c>
    </row>
    <row r="306" spans="1:25" x14ac:dyDescent="0.25">
      <c r="A306" s="41">
        <v>21</v>
      </c>
      <c r="B306" s="57">
        <f>IF($A306="","",INDEX('СЭС АТС НЦЗ'!$F$39:$F$782,1+(B$249-1)+(ROW()-286)*24,1))</f>
        <v>246.87482872000001</v>
      </c>
      <c r="C306" s="57">
        <f>IF($A306="","",INDEX('СЭС АТС НЦЗ'!$F$39:$F$782,1+(C$249-1)+(ROW()-286)*24,1))</f>
        <v>249.72788466</v>
      </c>
      <c r="D306" s="57">
        <f>IF($A306="","",INDEX('СЭС АТС НЦЗ'!$F$39:$F$782,1+(D$249-1)+(ROW()-286)*24,1))</f>
        <v>261.41616181000001</v>
      </c>
      <c r="E306" s="57">
        <f>IF($A306="","",INDEX('СЭС АТС НЦЗ'!$F$39:$F$782,1+(E$249-1)+(ROW()-286)*24,1))</f>
        <v>269.98489060000003</v>
      </c>
      <c r="F306" s="57">
        <f>IF($A306="","",INDEX('СЭС АТС НЦЗ'!$F$39:$F$782,1+(F$249-1)+(ROW()-286)*24,1))</f>
        <v>271.28565877</v>
      </c>
      <c r="G306" s="57">
        <f>IF($A306="","",INDEX('СЭС АТС НЦЗ'!$F$39:$F$782,1+(G$249-1)+(ROW()-286)*24,1))</f>
        <v>269.73214474000002</v>
      </c>
      <c r="H306" s="57">
        <f>IF($A306="","",INDEX('СЭС АТС НЦЗ'!$F$39:$F$782,1+(H$249-1)+(ROW()-286)*24,1))</f>
        <v>264.13706086000002</v>
      </c>
      <c r="I306" s="57">
        <f>IF($A306="","",INDEX('СЭС АТС НЦЗ'!$F$39:$F$782,1+(I$249-1)+(ROW()-286)*24,1))</f>
        <v>247.22051863999999</v>
      </c>
      <c r="J306" s="57">
        <f>IF($A306="","",INDEX('СЭС АТС НЦЗ'!$F$39:$F$782,1+(J$249-1)+(ROW()-286)*24,1))</f>
        <v>230.25543361000001</v>
      </c>
      <c r="K306" s="57">
        <f>IF($A306="","",INDEX('СЭС АТС НЦЗ'!$F$39:$F$782,1+(K$249-1)+(ROW()-286)*24,1))</f>
        <v>244.09890472000001</v>
      </c>
      <c r="L306" s="57">
        <f>IF($A306="","",INDEX('СЭС АТС НЦЗ'!$F$39:$F$782,1+(L$249-1)+(ROW()-286)*24,1))</f>
        <v>254.49194596000001</v>
      </c>
      <c r="M306" s="57">
        <f>IF($A306="","",INDEX('СЭС АТС НЦЗ'!$F$39:$F$782,1+(M$249-1)+(ROW()-286)*24,1))</f>
        <v>257.33892285000002</v>
      </c>
      <c r="N306" s="57">
        <f>IF($A306="","",INDEX('СЭС АТС НЦЗ'!$F$39:$F$782,1+(N$249-1)+(ROW()-286)*24,1))</f>
        <v>258.81948762000002</v>
      </c>
      <c r="O306" s="57">
        <f>IF($A306="","",INDEX('СЭС АТС НЦЗ'!$F$39:$F$782,1+(O$249-1)+(ROW()-286)*24,1))</f>
        <v>256.18626267000002</v>
      </c>
      <c r="P306" s="57">
        <f>IF($A306="","",INDEX('СЭС АТС НЦЗ'!$F$39:$F$782,1+(P$249-1)+(ROW()-286)*24,1))</f>
        <v>255.37616338000001</v>
      </c>
      <c r="Q306" s="57">
        <f>IF($A306="","",INDEX('СЭС АТС НЦЗ'!$F$39:$F$782,1+(Q$249-1)+(ROW()-286)*24,1))</f>
        <v>254.89222330999999</v>
      </c>
      <c r="R306" s="57">
        <f>IF($A306="","",INDEX('СЭС АТС НЦЗ'!$F$39:$F$782,1+(R$249-1)+(ROW()-286)*24,1))</f>
        <v>255.26889512</v>
      </c>
      <c r="S306" s="57">
        <f>IF($A306="","",INDEX('СЭС АТС НЦЗ'!$F$39:$F$782,1+(S$249-1)+(ROW()-286)*24,1))</f>
        <v>255.65622662000001</v>
      </c>
      <c r="T306" s="57">
        <f>IF($A306="","",INDEX('СЭС АТС НЦЗ'!$F$39:$F$782,1+(T$249-1)+(ROW()-286)*24,1))</f>
        <v>254.73281911999999</v>
      </c>
      <c r="U306" s="57">
        <f>IF($A306="","",INDEX('СЭС АТС НЦЗ'!$F$39:$F$782,1+(U$249-1)+(ROW()-286)*24,1))</f>
        <v>255.24369773999999</v>
      </c>
      <c r="V306" s="57">
        <f>IF($A306="","",INDEX('СЭС АТС НЦЗ'!$F$39:$F$782,1+(V$249-1)+(ROW()-286)*24,1))</f>
        <v>259.05117274000003</v>
      </c>
      <c r="W306" s="57">
        <f>IF($A306="","",INDEX('СЭС АТС НЦЗ'!$F$39:$F$782,1+(W$249-1)+(ROW()-286)*24,1))</f>
        <v>259.80196318999998</v>
      </c>
      <c r="X306" s="57">
        <f>IF($A306="","",INDEX('СЭС АТС НЦЗ'!$F$39:$F$782,1+(X$249-1)+(ROW()-286)*24,1))</f>
        <v>249.36003986</v>
      </c>
      <c r="Y306" s="57">
        <f>IF($A306="","",INDEX('СЭС АТС НЦЗ'!$F$39:$F$782,1+(Y$249-1)+(ROW()-286)*24,1))</f>
        <v>241.72150887999999</v>
      </c>
    </row>
    <row r="307" spans="1:25" x14ac:dyDescent="0.25">
      <c r="A307" s="41">
        <v>22</v>
      </c>
      <c r="B307" s="57">
        <f>IF($A307="","",INDEX('СЭС АТС НЦЗ'!$F$39:$F$782,1+(B$249-1)+(ROW()-286)*24,1))</f>
        <v>223.07583771</v>
      </c>
      <c r="C307" s="57">
        <f>IF($A307="","",INDEX('СЭС АТС НЦЗ'!$F$39:$F$782,1+(C$249-1)+(ROW()-286)*24,1))</f>
        <v>241.97869925000001</v>
      </c>
      <c r="D307" s="57">
        <f>IF($A307="","",INDEX('СЭС АТС НЦЗ'!$F$39:$F$782,1+(D$249-1)+(ROW()-286)*24,1))</f>
        <v>254.88217603000001</v>
      </c>
      <c r="E307" s="57">
        <f>IF($A307="","",INDEX('СЭС АТС НЦЗ'!$F$39:$F$782,1+(E$249-1)+(ROW()-286)*24,1))</f>
        <v>260.87518166000001</v>
      </c>
      <c r="F307" s="57">
        <f>IF($A307="","",INDEX('СЭС АТС НЦЗ'!$F$39:$F$782,1+(F$249-1)+(ROW()-286)*24,1))</f>
        <v>261.36811845</v>
      </c>
      <c r="G307" s="57">
        <f>IF($A307="","",INDEX('СЭС АТС НЦЗ'!$F$39:$F$782,1+(G$249-1)+(ROW()-286)*24,1))</f>
        <v>258.43371947999998</v>
      </c>
      <c r="H307" s="57">
        <f>IF($A307="","",INDEX('СЭС АТС НЦЗ'!$F$39:$F$782,1+(H$249-1)+(ROW()-286)*24,1))</f>
        <v>242.01803454</v>
      </c>
      <c r="I307" s="57">
        <f>IF($A307="","",INDEX('СЭС АТС НЦЗ'!$F$39:$F$782,1+(I$249-1)+(ROW()-286)*24,1))</f>
        <v>223.06943390999999</v>
      </c>
      <c r="J307" s="57">
        <f>IF($A307="","",INDEX('СЭС АТС НЦЗ'!$F$39:$F$782,1+(J$249-1)+(ROW()-286)*24,1))</f>
        <v>236.51085214</v>
      </c>
      <c r="K307" s="57">
        <f>IF($A307="","",INDEX('СЭС АТС НЦЗ'!$F$39:$F$782,1+(K$249-1)+(ROW()-286)*24,1))</f>
        <v>249.53380813999999</v>
      </c>
      <c r="L307" s="57">
        <f>IF($A307="","",INDEX('СЭС АТС НЦЗ'!$F$39:$F$782,1+(L$249-1)+(ROW()-286)*24,1))</f>
        <v>248.20880682000001</v>
      </c>
      <c r="M307" s="57">
        <f>IF($A307="","",INDEX('СЭС АТС НЦЗ'!$F$39:$F$782,1+(M$249-1)+(ROW()-286)*24,1))</f>
        <v>250.12962658999999</v>
      </c>
      <c r="N307" s="57">
        <f>IF($A307="","",INDEX('СЭС АТС НЦЗ'!$F$39:$F$782,1+(N$249-1)+(ROW()-286)*24,1))</f>
        <v>250.78386394</v>
      </c>
      <c r="O307" s="57">
        <f>IF($A307="","",INDEX('СЭС АТС НЦЗ'!$F$39:$F$782,1+(O$249-1)+(ROW()-286)*24,1))</f>
        <v>247.62914946999999</v>
      </c>
      <c r="P307" s="57">
        <f>IF($A307="","",INDEX('СЭС АТС НЦЗ'!$F$39:$F$782,1+(P$249-1)+(ROW()-286)*24,1))</f>
        <v>248.74954313999999</v>
      </c>
      <c r="Q307" s="57">
        <f>IF($A307="","",INDEX('СЭС АТС НЦЗ'!$F$39:$F$782,1+(Q$249-1)+(ROW()-286)*24,1))</f>
        <v>248.82053295</v>
      </c>
      <c r="R307" s="57">
        <f>IF($A307="","",INDEX('СЭС АТС НЦЗ'!$F$39:$F$782,1+(R$249-1)+(ROW()-286)*24,1))</f>
        <v>248.59253138</v>
      </c>
      <c r="S307" s="57">
        <f>IF($A307="","",INDEX('СЭС АТС НЦЗ'!$F$39:$F$782,1+(S$249-1)+(ROW()-286)*24,1))</f>
        <v>246.91099248</v>
      </c>
      <c r="T307" s="57">
        <f>IF($A307="","",INDEX('СЭС АТС НЦЗ'!$F$39:$F$782,1+(T$249-1)+(ROW()-286)*24,1))</f>
        <v>249.74512765</v>
      </c>
      <c r="U307" s="57">
        <f>IF($A307="","",INDEX('СЭС АТС НЦЗ'!$F$39:$F$782,1+(U$249-1)+(ROW()-286)*24,1))</f>
        <v>247.47683866</v>
      </c>
      <c r="V307" s="57">
        <f>IF($A307="","",INDEX('СЭС АТС НЦЗ'!$F$39:$F$782,1+(V$249-1)+(ROW()-286)*24,1))</f>
        <v>250.15956667</v>
      </c>
      <c r="W307" s="57">
        <f>IF($A307="","",INDEX('СЭС АТС НЦЗ'!$F$39:$F$782,1+(W$249-1)+(ROW()-286)*24,1))</f>
        <v>252.27416880999999</v>
      </c>
      <c r="X307" s="57">
        <f>IF($A307="","",INDEX('СЭС АТС НЦЗ'!$F$39:$F$782,1+(X$249-1)+(ROW()-286)*24,1))</f>
        <v>244.71667826000001</v>
      </c>
      <c r="Y307" s="57">
        <f>IF($A307="","",INDEX('СЭС АТС НЦЗ'!$F$39:$F$782,1+(Y$249-1)+(ROW()-286)*24,1))</f>
        <v>219.68549393000001</v>
      </c>
    </row>
    <row r="308" spans="1:25" x14ac:dyDescent="0.25">
      <c r="A308" s="41">
        <v>23</v>
      </c>
      <c r="B308" s="57">
        <f>IF($A308="","",INDEX('СЭС АТС НЦЗ'!$F$39:$F$782,1+(B$249-1)+(ROW()-286)*24,1))</f>
        <v>237.39283703999999</v>
      </c>
      <c r="C308" s="57">
        <f>IF($A308="","",INDEX('СЭС АТС НЦЗ'!$F$39:$F$782,1+(C$249-1)+(ROW()-286)*24,1))</f>
        <v>255.04445712</v>
      </c>
      <c r="D308" s="57">
        <f>IF($A308="","",INDEX('СЭС АТС НЦЗ'!$F$39:$F$782,1+(D$249-1)+(ROW()-286)*24,1))</f>
        <v>266.11590453999997</v>
      </c>
      <c r="E308" s="57">
        <f>IF($A308="","",INDEX('СЭС АТС НЦЗ'!$F$39:$F$782,1+(E$249-1)+(ROW()-286)*24,1))</f>
        <v>269.84159568000001</v>
      </c>
      <c r="F308" s="57">
        <f>IF($A308="","",INDEX('СЭС АТС НЦЗ'!$F$39:$F$782,1+(F$249-1)+(ROW()-286)*24,1))</f>
        <v>260.74904086999999</v>
      </c>
      <c r="G308" s="57">
        <f>IF($A308="","",INDEX('СЭС АТС НЦЗ'!$F$39:$F$782,1+(G$249-1)+(ROW()-286)*24,1))</f>
        <v>253.96407323</v>
      </c>
      <c r="H308" s="57">
        <f>IF($A308="","",INDEX('СЭС АТС НЦЗ'!$F$39:$F$782,1+(H$249-1)+(ROW()-286)*24,1))</f>
        <v>240.65627638999999</v>
      </c>
      <c r="I308" s="57">
        <f>IF($A308="","",INDEX('СЭС АТС НЦЗ'!$F$39:$F$782,1+(I$249-1)+(ROW()-286)*24,1))</f>
        <v>221.99297869</v>
      </c>
      <c r="J308" s="57">
        <f>IF($A308="","",INDEX('СЭС АТС НЦЗ'!$F$39:$F$782,1+(J$249-1)+(ROW()-286)*24,1))</f>
        <v>219.99635893999999</v>
      </c>
      <c r="K308" s="57">
        <f>IF($A308="","",INDEX('СЭС АТС НЦЗ'!$F$39:$F$782,1+(K$249-1)+(ROW()-286)*24,1))</f>
        <v>239.81392439000001</v>
      </c>
      <c r="L308" s="57">
        <f>IF($A308="","",INDEX('СЭС АТС НЦЗ'!$F$39:$F$782,1+(L$249-1)+(ROW()-286)*24,1))</f>
        <v>229.92804226999999</v>
      </c>
      <c r="M308" s="57">
        <f>IF($A308="","",INDEX('СЭС АТС НЦЗ'!$F$39:$F$782,1+(M$249-1)+(ROW()-286)*24,1))</f>
        <v>227.82531254</v>
      </c>
      <c r="N308" s="57">
        <f>IF($A308="","",INDEX('СЭС АТС НЦЗ'!$F$39:$F$782,1+(N$249-1)+(ROW()-286)*24,1))</f>
        <v>226.06959001000001</v>
      </c>
      <c r="O308" s="57">
        <f>IF($A308="","",INDEX('СЭС АТС НЦЗ'!$F$39:$F$782,1+(O$249-1)+(ROW()-286)*24,1))</f>
        <v>224.27176739999999</v>
      </c>
      <c r="P308" s="57">
        <f>IF($A308="","",INDEX('СЭС АТС НЦЗ'!$F$39:$F$782,1+(P$249-1)+(ROW()-286)*24,1))</f>
        <v>227.68502119999999</v>
      </c>
      <c r="Q308" s="57">
        <f>IF($A308="","",INDEX('СЭС АТС НЦЗ'!$F$39:$F$782,1+(Q$249-1)+(ROW()-286)*24,1))</f>
        <v>229.70919258000001</v>
      </c>
      <c r="R308" s="57">
        <f>IF($A308="","",INDEX('СЭС АТС НЦЗ'!$F$39:$F$782,1+(R$249-1)+(ROW()-286)*24,1))</f>
        <v>228.00357432000001</v>
      </c>
      <c r="S308" s="57">
        <f>IF($A308="","",INDEX('СЭС АТС НЦЗ'!$F$39:$F$782,1+(S$249-1)+(ROW()-286)*24,1))</f>
        <v>231.53117338999999</v>
      </c>
      <c r="T308" s="57">
        <f>IF($A308="","",INDEX('СЭС АТС НЦЗ'!$F$39:$F$782,1+(T$249-1)+(ROW()-286)*24,1))</f>
        <v>233.45257246</v>
      </c>
      <c r="U308" s="57">
        <f>IF($A308="","",INDEX('СЭС АТС НЦЗ'!$F$39:$F$782,1+(U$249-1)+(ROW()-286)*24,1))</f>
        <v>230.34924774000001</v>
      </c>
      <c r="V308" s="57">
        <f>IF($A308="","",INDEX('СЭС АТС НЦЗ'!$F$39:$F$782,1+(V$249-1)+(ROW()-286)*24,1))</f>
        <v>235.07801495000001</v>
      </c>
      <c r="W308" s="57">
        <f>IF($A308="","",INDEX('СЭС АТС НЦЗ'!$F$39:$F$782,1+(W$249-1)+(ROW()-286)*24,1))</f>
        <v>234.70846503000001</v>
      </c>
      <c r="X308" s="57">
        <f>IF($A308="","",INDEX('СЭС АТС НЦЗ'!$F$39:$F$782,1+(X$249-1)+(ROW()-286)*24,1))</f>
        <v>229.68010293</v>
      </c>
      <c r="Y308" s="57">
        <f>IF($A308="","",INDEX('СЭС АТС НЦЗ'!$F$39:$F$782,1+(Y$249-1)+(ROW()-286)*24,1))</f>
        <v>220.29440916999999</v>
      </c>
    </row>
    <row r="309" spans="1:25" x14ac:dyDescent="0.25">
      <c r="A309" s="41">
        <v>24</v>
      </c>
      <c r="B309" s="57">
        <f>IF($A309="","",INDEX('СЭС АТС НЦЗ'!$F$39:$F$782,1+(B$249-1)+(ROW()-286)*24,1))</f>
        <v>230.88064527</v>
      </c>
      <c r="C309" s="57">
        <f>IF($A309="","",INDEX('СЭС АТС НЦЗ'!$F$39:$F$782,1+(C$249-1)+(ROW()-286)*24,1))</f>
        <v>242.25477395999999</v>
      </c>
      <c r="D309" s="57">
        <f>IF($A309="","",INDEX('СЭС АТС НЦЗ'!$F$39:$F$782,1+(D$249-1)+(ROW()-286)*24,1))</f>
        <v>250.50496910000001</v>
      </c>
      <c r="E309" s="57">
        <f>IF($A309="","",INDEX('СЭС АТС НЦЗ'!$F$39:$F$782,1+(E$249-1)+(ROW()-286)*24,1))</f>
        <v>253.25972392</v>
      </c>
      <c r="F309" s="57">
        <f>IF($A309="","",INDEX('СЭС АТС НЦЗ'!$F$39:$F$782,1+(F$249-1)+(ROW()-286)*24,1))</f>
        <v>253.65141061</v>
      </c>
      <c r="G309" s="57">
        <f>IF($A309="","",INDEX('СЭС АТС НЦЗ'!$F$39:$F$782,1+(G$249-1)+(ROW()-286)*24,1))</f>
        <v>249.64332598999999</v>
      </c>
      <c r="H309" s="57">
        <f>IF($A309="","",INDEX('СЭС АТС НЦЗ'!$F$39:$F$782,1+(H$249-1)+(ROW()-286)*24,1))</f>
        <v>238.47883114999999</v>
      </c>
      <c r="I309" s="57">
        <f>IF($A309="","",INDEX('СЭС АТС НЦЗ'!$F$39:$F$782,1+(I$249-1)+(ROW()-286)*24,1))</f>
        <v>224.82230763999999</v>
      </c>
      <c r="J309" s="57">
        <f>IF($A309="","",INDEX('СЭС АТС НЦЗ'!$F$39:$F$782,1+(J$249-1)+(ROW()-286)*24,1))</f>
        <v>234.56126742000001</v>
      </c>
      <c r="K309" s="57">
        <f>IF($A309="","",INDEX('СЭС АТС НЦЗ'!$F$39:$F$782,1+(K$249-1)+(ROW()-286)*24,1))</f>
        <v>266.16578712</v>
      </c>
      <c r="L309" s="57">
        <f>IF($A309="","",INDEX('СЭС АТС НЦЗ'!$F$39:$F$782,1+(L$249-1)+(ROW()-286)*24,1))</f>
        <v>254.82610205</v>
      </c>
      <c r="M309" s="57">
        <f>IF($A309="","",INDEX('СЭС АТС НЦЗ'!$F$39:$F$782,1+(M$249-1)+(ROW()-286)*24,1))</f>
        <v>253.26397875000001</v>
      </c>
      <c r="N309" s="57">
        <f>IF($A309="","",INDEX('СЭС АТС НЦЗ'!$F$39:$F$782,1+(N$249-1)+(ROW()-286)*24,1))</f>
        <v>251.95794885999999</v>
      </c>
      <c r="O309" s="57">
        <f>IF($A309="","",INDEX('СЭС АТС НЦЗ'!$F$39:$F$782,1+(O$249-1)+(ROW()-286)*24,1))</f>
        <v>250.27023143</v>
      </c>
      <c r="P309" s="57">
        <f>IF($A309="","",INDEX('СЭС АТС НЦЗ'!$F$39:$F$782,1+(P$249-1)+(ROW()-286)*24,1))</f>
        <v>252.06778671000001</v>
      </c>
      <c r="Q309" s="57">
        <f>IF($A309="","",INDEX('СЭС АТС НЦЗ'!$F$39:$F$782,1+(Q$249-1)+(ROW()-286)*24,1))</f>
        <v>252.33561094000001</v>
      </c>
      <c r="R309" s="57">
        <f>IF($A309="","",INDEX('СЭС АТС НЦЗ'!$F$39:$F$782,1+(R$249-1)+(ROW()-286)*24,1))</f>
        <v>249.35032174</v>
      </c>
      <c r="S309" s="57">
        <f>IF($A309="","",INDEX('СЭС АТС НЦЗ'!$F$39:$F$782,1+(S$249-1)+(ROW()-286)*24,1))</f>
        <v>251.81283489</v>
      </c>
      <c r="T309" s="57">
        <f>IF($A309="","",INDEX('СЭС АТС НЦЗ'!$F$39:$F$782,1+(T$249-1)+(ROW()-286)*24,1))</f>
        <v>253.67352337</v>
      </c>
      <c r="U309" s="57">
        <f>IF($A309="","",INDEX('СЭС АТС НЦЗ'!$F$39:$F$782,1+(U$249-1)+(ROW()-286)*24,1))</f>
        <v>252.44421041000001</v>
      </c>
      <c r="V309" s="57">
        <f>IF($A309="","",INDEX('СЭС АТС НЦЗ'!$F$39:$F$782,1+(V$249-1)+(ROW()-286)*24,1))</f>
        <v>257.55987828000002</v>
      </c>
      <c r="W309" s="57">
        <f>IF($A309="","",INDEX('СЭС АТС НЦЗ'!$F$39:$F$782,1+(W$249-1)+(ROW()-286)*24,1))</f>
        <v>259.53175248999997</v>
      </c>
      <c r="X309" s="57">
        <f>IF($A309="","",INDEX('СЭС АТС НЦЗ'!$F$39:$F$782,1+(X$249-1)+(ROW()-286)*24,1))</f>
        <v>242.75059476999999</v>
      </c>
      <c r="Y309" s="57">
        <f>IF($A309="","",INDEX('СЭС АТС НЦЗ'!$F$39:$F$782,1+(Y$249-1)+(ROW()-286)*24,1))</f>
        <v>231.92921736</v>
      </c>
    </row>
    <row r="310" spans="1:25" x14ac:dyDescent="0.25">
      <c r="A310" s="41">
        <v>25</v>
      </c>
      <c r="B310" s="57">
        <f>IF($A310="","",INDEX('СЭС АТС НЦЗ'!$F$39:$F$782,1+(B$249-1)+(ROW()-286)*24,1))</f>
        <v>230.91014569999999</v>
      </c>
      <c r="C310" s="57">
        <f>IF($A310="","",INDEX('СЭС АТС НЦЗ'!$F$39:$F$782,1+(C$249-1)+(ROW()-286)*24,1))</f>
        <v>241.23323947</v>
      </c>
      <c r="D310" s="57">
        <f>IF($A310="","",INDEX('СЭС АТС НЦЗ'!$F$39:$F$782,1+(D$249-1)+(ROW()-286)*24,1))</f>
        <v>251.76917682999999</v>
      </c>
      <c r="E310" s="57">
        <f>IF($A310="","",INDEX('СЭС АТС НЦЗ'!$F$39:$F$782,1+(E$249-1)+(ROW()-286)*24,1))</f>
        <v>254.92018533999999</v>
      </c>
      <c r="F310" s="57">
        <f>IF($A310="","",INDEX('СЭС АТС НЦЗ'!$F$39:$F$782,1+(F$249-1)+(ROW()-286)*24,1))</f>
        <v>255.88132198</v>
      </c>
      <c r="G310" s="57">
        <f>IF($A310="","",INDEX('СЭС АТС НЦЗ'!$F$39:$F$782,1+(G$249-1)+(ROW()-286)*24,1))</f>
        <v>251.31300081000001</v>
      </c>
      <c r="H310" s="57">
        <f>IF($A310="","",INDEX('СЭС АТС НЦЗ'!$F$39:$F$782,1+(H$249-1)+(ROW()-286)*24,1))</f>
        <v>237.76543805</v>
      </c>
      <c r="I310" s="57">
        <f>IF($A310="","",INDEX('СЭС АТС НЦЗ'!$F$39:$F$782,1+(I$249-1)+(ROW()-286)*24,1))</f>
        <v>216.8745735</v>
      </c>
      <c r="J310" s="57">
        <f>IF($A310="","",INDEX('СЭС АТС НЦЗ'!$F$39:$F$782,1+(J$249-1)+(ROW()-286)*24,1))</f>
        <v>236.77013808999999</v>
      </c>
      <c r="K310" s="57">
        <f>IF($A310="","",INDEX('СЭС АТС НЦЗ'!$F$39:$F$782,1+(K$249-1)+(ROW()-286)*24,1))</f>
        <v>253.72155681999999</v>
      </c>
      <c r="L310" s="57">
        <f>IF($A310="","",INDEX('СЭС АТС НЦЗ'!$F$39:$F$782,1+(L$249-1)+(ROW()-286)*24,1))</f>
        <v>245.02277215000001</v>
      </c>
      <c r="M310" s="57">
        <f>IF($A310="","",INDEX('СЭС АТС НЦЗ'!$F$39:$F$782,1+(M$249-1)+(ROW()-286)*24,1))</f>
        <v>244.02372683999999</v>
      </c>
      <c r="N310" s="57">
        <f>IF($A310="","",INDEX('СЭС АТС НЦЗ'!$F$39:$F$782,1+(N$249-1)+(ROW()-286)*24,1))</f>
        <v>243.92376393000001</v>
      </c>
      <c r="O310" s="57">
        <f>IF($A310="","",INDEX('СЭС АТС НЦЗ'!$F$39:$F$782,1+(O$249-1)+(ROW()-286)*24,1))</f>
        <v>220.91917796999999</v>
      </c>
      <c r="P310" s="57">
        <f>IF($A310="","",INDEX('СЭС АТС НЦЗ'!$F$39:$F$782,1+(P$249-1)+(ROW()-286)*24,1))</f>
        <v>195.58548228999999</v>
      </c>
      <c r="Q310" s="57">
        <f>IF($A310="","",INDEX('СЭС АТС НЦЗ'!$F$39:$F$782,1+(Q$249-1)+(ROW()-286)*24,1))</f>
        <v>178.28086974000001</v>
      </c>
      <c r="R310" s="57">
        <f>IF($A310="","",INDEX('СЭС АТС НЦЗ'!$F$39:$F$782,1+(R$249-1)+(ROW()-286)*24,1))</f>
        <v>176.8239312</v>
      </c>
      <c r="S310" s="57">
        <f>IF($A310="","",INDEX('СЭС АТС НЦЗ'!$F$39:$F$782,1+(S$249-1)+(ROW()-286)*24,1))</f>
        <v>196.43237740999999</v>
      </c>
      <c r="T310" s="57">
        <f>IF($A310="","",INDEX('СЭС АТС НЦЗ'!$F$39:$F$782,1+(T$249-1)+(ROW()-286)*24,1))</f>
        <v>217.55501889000001</v>
      </c>
      <c r="U310" s="57">
        <f>IF($A310="","",INDEX('СЭС АТС НЦЗ'!$F$39:$F$782,1+(U$249-1)+(ROW()-286)*24,1))</f>
        <v>242.78097767</v>
      </c>
      <c r="V310" s="57">
        <f>IF($A310="","",INDEX('СЭС АТС НЦЗ'!$F$39:$F$782,1+(V$249-1)+(ROW()-286)*24,1))</f>
        <v>249.28246672</v>
      </c>
      <c r="W310" s="57">
        <f>IF($A310="","",INDEX('СЭС АТС НЦЗ'!$F$39:$F$782,1+(W$249-1)+(ROW()-286)*24,1))</f>
        <v>251.50942702</v>
      </c>
      <c r="X310" s="57">
        <f>IF($A310="","",INDEX('СЭС АТС НЦЗ'!$F$39:$F$782,1+(X$249-1)+(ROW()-286)*24,1))</f>
        <v>246.98117833000001</v>
      </c>
      <c r="Y310" s="57">
        <f>IF($A310="","",INDEX('СЭС АТС НЦЗ'!$F$39:$F$782,1+(Y$249-1)+(ROW()-286)*24,1))</f>
        <v>248.86548074000001</v>
      </c>
    </row>
    <row r="311" spans="1:25" x14ac:dyDescent="0.25">
      <c r="A311" s="41">
        <v>26</v>
      </c>
      <c r="B311" s="57">
        <f>IF($A311="","",INDEX('СЭС АТС НЦЗ'!$F$39:$F$782,1+(B$249-1)+(ROW()-286)*24,1))</f>
        <v>246.43823879000001</v>
      </c>
      <c r="C311" s="57">
        <f>IF($A311="","",INDEX('СЭС АТС НЦЗ'!$F$39:$F$782,1+(C$249-1)+(ROW()-286)*24,1))</f>
        <v>259.02357774000001</v>
      </c>
      <c r="D311" s="57">
        <f>IF($A311="","",INDEX('СЭС АТС НЦЗ'!$F$39:$F$782,1+(D$249-1)+(ROW()-286)*24,1))</f>
        <v>262.97772252999999</v>
      </c>
      <c r="E311" s="57">
        <f>IF($A311="","",INDEX('СЭС АТС НЦЗ'!$F$39:$F$782,1+(E$249-1)+(ROW()-286)*24,1))</f>
        <v>257.46598717000001</v>
      </c>
      <c r="F311" s="57">
        <f>IF($A311="","",INDEX('СЭС АТС НЦЗ'!$F$39:$F$782,1+(F$249-1)+(ROW()-286)*24,1))</f>
        <v>259.80716810000001</v>
      </c>
      <c r="G311" s="57">
        <f>IF($A311="","",INDEX('СЭС АТС НЦЗ'!$F$39:$F$782,1+(G$249-1)+(ROW()-286)*24,1))</f>
        <v>257.61394361999999</v>
      </c>
      <c r="H311" s="57">
        <f>IF($A311="","",INDEX('СЭС АТС НЦЗ'!$F$39:$F$782,1+(H$249-1)+(ROW()-286)*24,1))</f>
        <v>237.59775070000001</v>
      </c>
      <c r="I311" s="57">
        <f>IF($A311="","",INDEX('СЭС АТС НЦЗ'!$F$39:$F$782,1+(I$249-1)+(ROW()-286)*24,1))</f>
        <v>234.25190455000001</v>
      </c>
      <c r="J311" s="57">
        <f>IF($A311="","",INDEX('СЭС АТС НЦЗ'!$F$39:$F$782,1+(J$249-1)+(ROW()-286)*24,1))</f>
        <v>235.05430147999999</v>
      </c>
      <c r="K311" s="57">
        <f>IF($A311="","",INDEX('СЭС АТС НЦЗ'!$F$39:$F$782,1+(K$249-1)+(ROW()-286)*24,1))</f>
        <v>251.92165811000001</v>
      </c>
      <c r="L311" s="57">
        <f>IF($A311="","",INDEX('СЭС АТС НЦЗ'!$F$39:$F$782,1+(L$249-1)+(ROW()-286)*24,1))</f>
        <v>245.98728173999999</v>
      </c>
      <c r="M311" s="57">
        <f>IF($A311="","",INDEX('СЭС АТС НЦЗ'!$F$39:$F$782,1+(M$249-1)+(ROW()-286)*24,1))</f>
        <v>242.91950288999999</v>
      </c>
      <c r="N311" s="57">
        <f>IF($A311="","",INDEX('СЭС АТС НЦЗ'!$F$39:$F$782,1+(N$249-1)+(ROW()-286)*24,1))</f>
        <v>240.83531461999999</v>
      </c>
      <c r="O311" s="57">
        <f>IF($A311="","",INDEX('СЭС АТС НЦЗ'!$F$39:$F$782,1+(O$249-1)+(ROW()-286)*24,1))</f>
        <v>239.20239398999999</v>
      </c>
      <c r="P311" s="57">
        <f>IF($A311="","",INDEX('СЭС АТС НЦЗ'!$F$39:$F$782,1+(P$249-1)+(ROW()-286)*24,1))</f>
        <v>241.30666500999999</v>
      </c>
      <c r="Q311" s="57">
        <f>IF($A311="","",INDEX('СЭС АТС НЦЗ'!$F$39:$F$782,1+(Q$249-1)+(ROW()-286)*24,1))</f>
        <v>241.03930209999999</v>
      </c>
      <c r="R311" s="57">
        <f>IF($A311="","",INDEX('СЭС АТС НЦЗ'!$F$39:$F$782,1+(R$249-1)+(ROW()-286)*24,1))</f>
        <v>239.24100691999999</v>
      </c>
      <c r="S311" s="57">
        <f>IF($A311="","",INDEX('СЭС АТС НЦЗ'!$F$39:$F$782,1+(S$249-1)+(ROW()-286)*24,1))</f>
        <v>238.56414359999999</v>
      </c>
      <c r="T311" s="57">
        <f>IF($A311="","",INDEX('СЭС АТС НЦЗ'!$F$39:$F$782,1+(T$249-1)+(ROW()-286)*24,1))</f>
        <v>240.67523446000001</v>
      </c>
      <c r="U311" s="57">
        <f>IF($A311="","",INDEX('СЭС АТС НЦЗ'!$F$39:$F$782,1+(U$249-1)+(ROW()-286)*24,1))</f>
        <v>238.63492188000001</v>
      </c>
      <c r="V311" s="57">
        <f>IF($A311="","",INDEX('СЭС АТС НЦЗ'!$F$39:$F$782,1+(V$249-1)+(ROW()-286)*24,1))</f>
        <v>243.77099984</v>
      </c>
      <c r="W311" s="57">
        <f>IF($A311="","",INDEX('СЭС АТС НЦЗ'!$F$39:$F$782,1+(W$249-1)+(ROW()-286)*24,1))</f>
        <v>244.48607552999999</v>
      </c>
      <c r="X311" s="57">
        <f>IF($A311="","",INDEX('СЭС АТС НЦЗ'!$F$39:$F$782,1+(X$249-1)+(ROW()-286)*24,1))</f>
        <v>236.09038147999999</v>
      </c>
      <c r="Y311" s="57">
        <f>IF($A311="","",INDEX('СЭС АТС НЦЗ'!$F$39:$F$782,1+(Y$249-1)+(ROW()-286)*24,1))</f>
        <v>242.47398336000001</v>
      </c>
    </row>
    <row r="312" spans="1:25" x14ac:dyDescent="0.25">
      <c r="A312" s="41">
        <v>27</v>
      </c>
      <c r="B312" s="57">
        <f>IF($A312="","",INDEX('СЭС АТС НЦЗ'!$F$39:$F$782,1+(B$249-1)+(ROW()-286)*24,1))</f>
        <v>243.74364439999999</v>
      </c>
      <c r="C312" s="57">
        <f>IF($A312="","",INDEX('СЭС АТС НЦЗ'!$F$39:$F$782,1+(C$249-1)+(ROW()-286)*24,1))</f>
        <v>242.39980335000001</v>
      </c>
      <c r="D312" s="57">
        <f>IF($A312="","",INDEX('СЭС АТС НЦЗ'!$F$39:$F$782,1+(D$249-1)+(ROW()-286)*24,1))</f>
        <v>254.04532112000001</v>
      </c>
      <c r="E312" s="57">
        <f>IF($A312="","",INDEX('СЭС АТС НЦЗ'!$F$39:$F$782,1+(E$249-1)+(ROW()-286)*24,1))</f>
        <v>244.59949412</v>
      </c>
      <c r="F312" s="57">
        <f>IF($A312="","",INDEX('СЭС АТС НЦЗ'!$F$39:$F$782,1+(F$249-1)+(ROW()-286)*24,1))</f>
        <v>243.56148544000001</v>
      </c>
      <c r="G312" s="57">
        <f>IF($A312="","",INDEX('СЭС АТС НЦЗ'!$F$39:$F$782,1+(G$249-1)+(ROW()-286)*24,1))</f>
        <v>246.110883</v>
      </c>
      <c r="H312" s="57">
        <f>IF($A312="","",INDEX('СЭС АТС НЦЗ'!$F$39:$F$782,1+(H$249-1)+(ROW()-286)*24,1))</f>
        <v>241.90440333999999</v>
      </c>
      <c r="I312" s="57">
        <f>IF($A312="","",INDEX('СЭС АТС НЦЗ'!$F$39:$F$782,1+(I$249-1)+(ROW()-286)*24,1))</f>
        <v>232.62451250999999</v>
      </c>
      <c r="J312" s="57">
        <f>IF($A312="","",INDEX('СЭС АТС НЦЗ'!$F$39:$F$782,1+(J$249-1)+(ROW()-286)*24,1))</f>
        <v>216.22102387999999</v>
      </c>
      <c r="K312" s="57">
        <f>IF($A312="","",INDEX('СЭС АТС НЦЗ'!$F$39:$F$782,1+(K$249-1)+(ROW()-286)*24,1))</f>
        <v>236.23208514000001</v>
      </c>
      <c r="L312" s="57">
        <f>IF($A312="","",INDEX('СЭС АТС НЦЗ'!$F$39:$F$782,1+(L$249-1)+(ROW()-286)*24,1))</f>
        <v>235.32348619000001</v>
      </c>
      <c r="M312" s="57">
        <f>IF($A312="","",INDEX('СЭС АТС НЦЗ'!$F$39:$F$782,1+(M$249-1)+(ROW()-286)*24,1))</f>
        <v>236.09975163999999</v>
      </c>
      <c r="N312" s="57">
        <f>IF($A312="","",INDEX('СЭС АТС НЦЗ'!$F$39:$F$782,1+(N$249-1)+(ROW()-286)*24,1))</f>
        <v>236.4478909</v>
      </c>
      <c r="O312" s="57">
        <f>IF($A312="","",INDEX('СЭС АТС НЦЗ'!$F$39:$F$782,1+(O$249-1)+(ROW()-286)*24,1))</f>
        <v>234.08252783</v>
      </c>
      <c r="P312" s="57">
        <f>IF($A312="","",INDEX('СЭС АТС НЦЗ'!$F$39:$F$782,1+(P$249-1)+(ROW()-286)*24,1))</f>
        <v>233.15265289000001</v>
      </c>
      <c r="Q312" s="57">
        <f>IF($A312="","",INDEX('СЭС АТС НЦЗ'!$F$39:$F$782,1+(Q$249-1)+(ROW()-286)*24,1))</f>
        <v>232.67792807999999</v>
      </c>
      <c r="R312" s="57">
        <f>IF($A312="","",INDEX('СЭС АТС НЦЗ'!$F$39:$F$782,1+(R$249-1)+(ROW()-286)*24,1))</f>
        <v>231.96843193000001</v>
      </c>
      <c r="S312" s="57">
        <f>IF($A312="","",INDEX('СЭС АТС НЦЗ'!$F$39:$F$782,1+(S$249-1)+(ROW()-286)*24,1))</f>
        <v>234.03627631000001</v>
      </c>
      <c r="T312" s="57">
        <f>IF($A312="","",INDEX('СЭС АТС НЦЗ'!$F$39:$F$782,1+(T$249-1)+(ROW()-286)*24,1))</f>
        <v>233.99511444999999</v>
      </c>
      <c r="U312" s="57">
        <f>IF($A312="","",INDEX('СЭС АТС НЦЗ'!$F$39:$F$782,1+(U$249-1)+(ROW()-286)*24,1))</f>
        <v>233.94494320000001</v>
      </c>
      <c r="V312" s="57">
        <f>IF($A312="","",INDEX('СЭС АТС НЦЗ'!$F$39:$F$782,1+(V$249-1)+(ROW()-286)*24,1))</f>
        <v>238.17740347</v>
      </c>
      <c r="W312" s="57">
        <f>IF($A312="","",INDEX('СЭС АТС НЦЗ'!$F$39:$F$782,1+(W$249-1)+(ROW()-286)*24,1))</f>
        <v>237.78585111000001</v>
      </c>
      <c r="X312" s="57">
        <f>IF($A312="","",INDEX('СЭС АТС НЦЗ'!$F$39:$F$782,1+(X$249-1)+(ROW()-286)*24,1))</f>
        <v>233.37874228999999</v>
      </c>
      <c r="Y312" s="57">
        <f>IF($A312="","",INDEX('СЭС АТС НЦЗ'!$F$39:$F$782,1+(Y$249-1)+(ROW()-286)*24,1))</f>
        <v>228.02976576</v>
      </c>
    </row>
    <row r="313" spans="1:25" x14ac:dyDescent="0.25">
      <c r="A313" s="41">
        <v>28</v>
      </c>
      <c r="B313" s="57">
        <f>IF($A313="","",INDEX('СЭС АТС НЦЗ'!$F$39:$F$782,1+(B$249-1)+(ROW()-286)*24,1))</f>
        <v>227.84171366999999</v>
      </c>
      <c r="C313" s="57">
        <f>IF($A313="","",INDEX('СЭС АТС НЦЗ'!$F$39:$F$782,1+(C$249-1)+(ROW()-286)*24,1))</f>
        <v>237.70381924</v>
      </c>
      <c r="D313" s="57">
        <f>IF($A313="","",INDEX('СЭС АТС НЦЗ'!$F$39:$F$782,1+(D$249-1)+(ROW()-286)*24,1))</f>
        <v>249.25191308000001</v>
      </c>
      <c r="E313" s="57">
        <f>IF($A313="","",INDEX('СЭС АТС НЦЗ'!$F$39:$F$782,1+(E$249-1)+(ROW()-286)*24,1))</f>
        <v>253.17278429999999</v>
      </c>
      <c r="F313" s="57">
        <f>IF($A313="","",INDEX('СЭС АТС НЦЗ'!$F$39:$F$782,1+(F$249-1)+(ROW()-286)*24,1))</f>
        <v>252.96513565999999</v>
      </c>
      <c r="G313" s="57">
        <f>IF($A313="","",INDEX('СЭС АТС НЦЗ'!$F$39:$F$782,1+(G$249-1)+(ROW()-286)*24,1))</f>
        <v>254.21640013000001</v>
      </c>
      <c r="H313" s="57">
        <f>IF($A313="","",INDEX('СЭС АТС НЦЗ'!$F$39:$F$782,1+(H$249-1)+(ROW()-286)*24,1))</f>
        <v>246.08780282000001</v>
      </c>
      <c r="I313" s="57">
        <f>IF($A313="","",INDEX('СЭС АТС НЦЗ'!$F$39:$F$782,1+(I$249-1)+(ROW()-286)*24,1))</f>
        <v>236.03989956000001</v>
      </c>
      <c r="J313" s="57">
        <f>IF($A313="","",INDEX('СЭС АТС НЦЗ'!$F$39:$F$782,1+(J$249-1)+(ROW()-286)*24,1))</f>
        <v>216.73880904000001</v>
      </c>
      <c r="K313" s="57">
        <f>IF($A313="","",INDEX('СЭС АТС НЦЗ'!$F$39:$F$782,1+(K$249-1)+(ROW()-286)*24,1))</f>
        <v>234.73830670999999</v>
      </c>
      <c r="L313" s="57">
        <f>IF($A313="","",INDEX('СЭС АТС НЦЗ'!$F$39:$F$782,1+(L$249-1)+(ROW()-286)*24,1))</f>
        <v>235.65448380000001</v>
      </c>
      <c r="M313" s="57">
        <f>IF($A313="","",INDEX('СЭС АТС НЦЗ'!$F$39:$F$782,1+(M$249-1)+(ROW()-286)*24,1))</f>
        <v>237.60170577</v>
      </c>
      <c r="N313" s="57">
        <f>IF($A313="","",INDEX('СЭС АТС НЦЗ'!$F$39:$F$782,1+(N$249-1)+(ROW()-286)*24,1))</f>
        <v>238.55972714999999</v>
      </c>
      <c r="O313" s="57">
        <f>IF($A313="","",INDEX('СЭС АТС НЦЗ'!$F$39:$F$782,1+(O$249-1)+(ROW()-286)*24,1))</f>
        <v>235.97020885000001</v>
      </c>
      <c r="P313" s="57">
        <f>IF($A313="","",INDEX('СЭС АТС НЦЗ'!$F$39:$F$782,1+(P$249-1)+(ROW()-286)*24,1))</f>
        <v>234.92412851</v>
      </c>
      <c r="Q313" s="57">
        <f>IF($A313="","",INDEX('СЭС АТС НЦЗ'!$F$39:$F$782,1+(Q$249-1)+(ROW()-286)*24,1))</f>
        <v>234.57487759</v>
      </c>
      <c r="R313" s="57">
        <f>IF($A313="","",INDEX('СЭС АТС НЦЗ'!$F$39:$F$782,1+(R$249-1)+(ROW()-286)*24,1))</f>
        <v>232.72885775</v>
      </c>
      <c r="S313" s="57">
        <f>IF($A313="","",INDEX('СЭС АТС НЦЗ'!$F$39:$F$782,1+(S$249-1)+(ROW()-286)*24,1))</f>
        <v>234.21678439999999</v>
      </c>
      <c r="T313" s="57">
        <f>IF($A313="","",INDEX('СЭС АТС НЦЗ'!$F$39:$F$782,1+(T$249-1)+(ROW()-286)*24,1))</f>
        <v>235.23435842999999</v>
      </c>
      <c r="U313" s="57">
        <f>IF($A313="","",INDEX('СЭС АТС НЦЗ'!$F$39:$F$782,1+(U$249-1)+(ROW()-286)*24,1))</f>
        <v>234.62238790000001</v>
      </c>
      <c r="V313" s="57">
        <f>IF($A313="","",INDEX('СЭС АТС НЦЗ'!$F$39:$F$782,1+(V$249-1)+(ROW()-286)*24,1))</f>
        <v>238.58731725999999</v>
      </c>
      <c r="W313" s="57">
        <f>IF($A313="","",INDEX('СЭС АТС НЦЗ'!$F$39:$F$782,1+(W$249-1)+(ROW()-286)*24,1))</f>
        <v>241.40008711999999</v>
      </c>
      <c r="X313" s="57">
        <f>IF($A313="","",INDEX('СЭС АТС НЦЗ'!$F$39:$F$782,1+(X$249-1)+(ROW()-286)*24,1))</f>
        <v>243.29266308000001</v>
      </c>
      <c r="Y313" s="57">
        <f>IF($A313="","",INDEX('СЭС АТС НЦЗ'!$F$39:$F$782,1+(Y$249-1)+(ROW()-286)*24,1))</f>
        <v>236.19170635</v>
      </c>
    </row>
    <row r="314" spans="1:25" x14ac:dyDescent="0.25">
      <c r="A314" s="41">
        <v>29</v>
      </c>
      <c r="B314" s="57">
        <f>IF($A314="","",INDEX('СЭС АТС НЦЗ'!$F$39:$F$782,1+(B$249-1)+(ROW()-286)*24,1))</f>
        <v>240.48061670000001</v>
      </c>
      <c r="C314" s="57">
        <f>IF($A314="","",INDEX('СЭС АТС НЦЗ'!$F$39:$F$782,1+(C$249-1)+(ROW()-286)*24,1))</f>
        <v>259.87063632000002</v>
      </c>
      <c r="D314" s="57">
        <f>IF($A314="","",INDEX('СЭС АТС НЦЗ'!$F$39:$F$782,1+(D$249-1)+(ROW()-286)*24,1))</f>
        <v>268.67752106</v>
      </c>
      <c r="E314" s="57">
        <f>IF($A314="","",INDEX('СЭС АТС НЦЗ'!$F$39:$F$782,1+(E$249-1)+(ROW()-286)*24,1))</f>
        <v>271.36848487999998</v>
      </c>
      <c r="F314" s="57">
        <f>IF($A314="","",INDEX('СЭС АТС НЦЗ'!$F$39:$F$782,1+(F$249-1)+(ROW()-286)*24,1))</f>
        <v>273.88952907999999</v>
      </c>
      <c r="G314" s="57">
        <f>IF($A314="","",INDEX('СЭС АТС НЦЗ'!$F$39:$F$782,1+(G$249-1)+(ROW()-286)*24,1))</f>
        <v>269.2300644</v>
      </c>
      <c r="H314" s="57">
        <f>IF($A314="","",INDEX('СЭС АТС НЦЗ'!$F$39:$F$782,1+(H$249-1)+(ROW()-286)*24,1))</f>
        <v>254.60010822999999</v>
      </c>
      <c r="I314" s="57">
        <f>IF($A314="","",INDEX('СЭС АТС НЦЗ'!$F$39:$F$782,1+(I$249-1)+(ROW()-286)*24,1))</f>
        <v>241.69901089000001</v>
      </c>
      <c r="J314" s="57">
        <f>IF($A314="","",INDEX('СЭС АТС НЦЗ'!$F$39:$F$782,1+(J$249-1)+(ROW()-286)*24,1))</f>
        <v>230.50582093</v>
      </c>
      <c r="K314" s="57">
        <f>IF($A314="","",INDEX('СЭС АТС НЦЗ'!$F$39:$F$782,1+(K$249-1)+(ROW()-286)*24,1))</f>
        <v>237.03077048</v>
      </c>
      <c r="L314" s="57">
        <f>IF($A314="","",INDEX('СЭС АТС НЦЗ'!$F$39:$F$782,1+(L$249-1)+(ROW()-286)*24,1))</f>
        <v>230.87111888999999</v>
      </c>
      <c r="M314" s="57">
        <f>IF($A314="","",INDEX('СЭС АТС НЦЗ'!$F$39:$F$782,1+(M$249-1)+(ROW()-286)*24,1))</f>
        <v>231.07652327</v>
      </c>
      <c r="N314" s="57">
        <f>IF($A314="","",INDEX('СЭС АТС НЦЗ'!$F$39:$F$782,1+(N$249-1)+(ROW()-286)*24,1))</f>
        <v>231.66941581</v>
      </c>
      <c r="O314" s="57">
        <f>IF($A314="","",INDEX('СЭС АТС НЦЗ'!$F$39:$F$782,1+(O$249-1)+(ROW()-286)*24,1))</f>
        <v>230.63412550000001</v>
      </c>
      <c r="P314" s="57">
        <f>IF($A314="","",INDEX('СЭС АТС НЦЗ'!$F$39:$F$782,1+(P$249-1)+(ROW()-286)*24,1))</f>
        <v>230.63683485000001</v>
      </c>
      <c r="Q314" s="57">
        <f>IF($A314="","",INDEX('СЭС АТС НЦЗ'!$F$39:$F$782,1+(Q$249-1)+(ROW()-286)*24,1))</f>
        <v>230.46754289</v>
      </c>
      <c r="R314" s="57">
        <f>IF($A314="","",INDEX('СЭС АТС НЦЗ'!$F$39:$F$782,1+(R$249-1)+(ROW()-286)*24,1))</f>
        <v>231.10677448999999</v>
      </c>
      <c r="S314" s="57">
        <f>IF($A314="","",INDEX('СЭС АТС НЦЗ'!$F$39:$F$782,1+(S$249-1)+(ROW()-286)*24,1))</f>
        <v>231.55902699999999</v>
      </c>
      <c r="T314" s="57">
        <f>IF($A314="","",INDEX('СЭС АТС НЦЗ'!$F$39:$F$782,1+(T$249-1)+(ROW()-286)*24,1))</f>
        <v>226.79995176</v>
      </c>
      <c r="U314" s="57">
        <f>IF($A314="","",INDEX('СЭС АТС НЦЗ'!$F$39:$F$782,1+(U$249-1)+(ROW()-286)*24,1))</f>
        <v>225.22157643</v>
      </c>
      <c r="V314" s="57">
        <f>IF($A314="","",INDEX('СЭС АТС НЦЗ'!$F$39:$F$782,1+(V$249-1)+(ROW()-286)*24,1))</f>
        <v>223.79108689</v>
      </c>
      <c r="W314" s="57">
        <f>IF($A314="","",INDEX('СЭС АТС НЦЗ'!$F$39:$F$782,1+(W$249-1)+(ROW()-286)*24,1))</f>
        <v>223.26728969999999</v>
      </c>
      <c r="X314" s="57">
        <f>IF($A314="","",INDEX('СЭС АТС НЦЗ'!$F$39:$F$782,1+(X$249-1)+(ROW()-286)*24,1))</f>
        <v>229.726798</v>
      </c>
      <c r="Y314" s="57">
        <f>IF($A314="","",INDEX('СЭС АТС НЦЗ'!$F$39:$F$782,1+(Y$249-1)+(ROW()-286)*24,1))</f>
        <v>242.85931703</v>
      </c>
    </row>
    <row r="315" spans="1:25" x14ac:dyDescent="0.25">
      <c r="A315" s="41">
        <v>30</v>
      </c>
      <c r="B315" s="57">
        <f>IF($A315="","",INDEX('СЭС АТС НЦЗ'!$F$39:$F$782,1+(B$249-1)+(ROW()-286)*24,1))</f>
        <v>231.92820760999999</v>
      </c>
      <c r="C315" s="57">
        <f>IF($A315="","",INDEX('СЭС АТС НЦЗ'!$F$39:$F$782,1+(C$249-1)+(ROW()-286)*24,1))</f>
        <v>241.04900638999999</v>
      </c>
      <c r="D315" s="57">
        <f>IF($A315="","",INDEX('СЭС АТС НЦЗ'!$F$39:$F$782,1+(D$249-1)+(ROW()-286)*24,1))</f>
        <v>250.49286448000001</v>
      </c>
      <c r="E315" s="57">
        <f>IF($A315="","",INDEX('СЭС АТС НЦЗ'!$F$39:$F$782,1+(E$249-1)+(ROW()-286)*24,1))</f>
        <v>253.83673945000001</v>
      </c>
      <c r="F315" s="57">
        <f>IF($A315="","",INDEX('СЭС АТС НЦЗ'!$F$39:$F$782,1+(F$249-1)+(ROW()-286)*24,1))</f>
        <v>255.28885199000001</v>
      </c>
      <c r="G315" s="57">
        <f>IF($A315="","",INDEX('СЭС АТС НЦЗ'!$F$39:$F$782,1+(G$249-1)+(ROW()-286)*24,1))</f>
        <v>253.98253893</v>
      </c>
      <c r="H315" s="57">
        <f>IF($A315="","",INDEX('СЭС АТС НЦЗ'!$F$39:$F$782,1+(H$249-1)+(ROW()-286)*24,1))</f>
        <v>238.41356271000001</v>
      </c>
      <c r="I315" s="57">
        <f>IF($A315="","",INDEX('СЭС АТС НЦЗ'!$F$39:$F$782,1+(I$249-1)+(ROW()-286)*24,1))</f>
        <v>218.25364877999999</v>
      </c>
      <c r="J315" s="57">
        <f>IF($A315="","",INDEX('СЭС АТС НЦЗ'!$F$39:$F$782,1+(J$249-1)+(ROW()-286)*24,1))</f>
        <v>218.27165711999999</v>
      </c>
      <c r="K315" s="57">
        <f>IF($A315="","",INDEX('СЭС АТС НЦЗ'!$F$39:$F$782,1+(K$249-1)+(ROW()-286)*24,1))</f>
        <v>235.42659857999999</v>
      </c>
      <c r="L315" s="57">
        <f>IF($A315="","",INDEX('СЭС АТС НЦЗ'!$F$39:$F$782,1+(L$249-1)+(ROW()-286)*24,1))</f>
        <v>234.30436141999999</v>
      </c>
      <c r="M315" s="57">
        <f>IF($A315="","",INDEX('СЭС АТС НЦЗ'!$F$39:$F$782,1+(M$249-1)+(ROW()-286)*24,1))</f>
        <v>233.72801859</v>
      </c>
      <c r="N315" s="57">
        <f>IF($A315="","",INDEX('СЭС АТС НЦЗ'!$F$39:$F$782,1+(N$249-1)+(ROW()-286)*24,1))</f>
        <v>234.24812757000001</v>
      </c>
      <c r="O315" s="57">
        <f>IF($A315="","",INDEX('СЭС АТС НЦЗ'!$F$39:$F$782,1+(O$249-1)+(ROW()-286)*24,1))</f>
        <v>233.54166254</v>
      </c>
      <c r="P315" s="57">
        <f>IF($A315="","",INDEX('СЭС АТС НЦЗ'!$F$39:$F$782,1+(P$249-1)+(ROW()-286)*24,1))</f>
        <v>236.00140449</v>
      </c>
      <c r="Q315" s="57">
        <f>IF($A315="","",INDEX('СЭС АТС НЦЗ'!$F$39:$F$782,1+(Q$249-1)+(ROW()-286)*24,1))</f>
        <v>232.41645217000001</v>
      </c>
      <c r="R315" s="57">
        <f>IF($A315="","",INDEX('СЭС АТС НЦЗ'!$F$39:$F$782,1+(R$249-1)+(ROW()-286)*24,1))</f>
        <v>229.71730475999999</v>
      </c>
      <c r="S315" s="57">
        <f>IF($A315="","",INDEX('СЭС АТС НЦЗ'!$F$39:$F$782,1+(S$249-1)+(ROW()-286)*24,1))</f>
        <v>232.73731239</v>
      </c>
      <c r="T315" s="57">
        <f>IF($A315="","",INDEX('СЭС АТС НЦЗ'!$F$39:$F$782,1+(T$249-1)+(ROW()-286)*24,1))</f>
        <v>236.80056984999999</v>
      </c>
      <c r="U315" s="57">
        <f>IF($A315="","",INDEX('СЭС АТС НЦЗ'!$F$39:$F$782,1+(U$249-1)+(ROW()-286)*24,1))</f>
        <v>232.05954604999999</v>
      </c>
      <c r="V315" s="57">
        <f>IF($A315="","",INDEX('СЭС АТС НЦЗ'!$F$39:$F$782,1+(V$249-1)+(ROW()-286)*24,1))</f>
        <v>238.95842580999999</v>
      </c>
      <c r="W315" s="57">
        <f>IF($A315="","",INDEX('СЭС АТС НЦЗ'!$F$39:$F$782,1+(W$249-1)+(ROW()-286)*24,1))</f>
        <v>240.02454254</v>
      </c>
      <c r="X315" s="57">
        <f>IF($A315="","",INDEX('СЭС АТС НЦЗ'!$F$39:$F$782,1+(X$249-1)+(ROW()-286)*24,1))</f>
        <v>225.02444169</v>
      </c>
      <c r="Y315" s="57">
        <f>IF($A315="","",INDEX('СЭС АТС НЦЗ'!$F$39:$F$782,1+(Y$249-1)+(ROW()-286)*24,1))</f>
        <v>214.46900608000001</v>
      </c>
    </row>
    <row r="316" spans="1:25" outlineLevel="1" x14ac:dyDescent="0.25">
      <c r="A316" s="41">
        <v>31</v>
      </c>
      <c r="B316" s="57">
        <f>IF($A316="","",INDEX('СЭС АТС НЦЗ'!$F$39:$F$782,1+(B$249-1)+(ROW()-286)*24,1))</f>
        <v>240.44859502</v>
      </c>
      <c r="C316" s="57">
        <f>IF($A316="","",INDEX('СЭС АТС НЦЗ'!$F$39:$F$782,1+(C$249-1)+(ROW()-286)*24,1))</f>
        <v>250.37732510999999</v>
      </c>
      <c r="D316" s="57">
        <f>IF($A316="","",INDEX('СЭС АТС НЦЗ'!$F$39:$F$782,1+(D$249-1)+(ROW()-286)*24,1))</f>
        <v>254.83871306</v>
      </c>
      <c r="E316" s="57">
        <f>IF($A316="","",INDEX('СЭС АТС НЦЗ'!$F$39:$F$782,1+(E$249-1)+(ROW()-286)*24,1))</f>
        <v>258.67516983000002</v>
      </c>
      <c r="F316" s="57">
        <f>IF($A316="","",INDEX('СЭС АТС НЦЗ'!$F$39:$F$782,1+(F$249-1)+(ROW()-286)*24,1))</f>
        <v>255.04292323000001</v>
      </c>
      <c r="G316" s="57">
        <f>IF($A316="","",INDEX('СЭС АТС НЦЗ'!$F$39:$F$782,1+(G$249-1)+(ROW()-286)*24,1))</f>
        <v>248.74105079</v>
      </c>
      <c r="H316" s="57">
        <f>IF($A316="","",INDEX('СЭС АТС НЦЗ'!$F$39:$F$782,1+(H$249-1)+(ROW()-286)*24,1))</f>
        <v>231.77778917000001</v>
      </c>
      <c r="I316" s="57">
        <f>IF($A316="","",INDEX('СЭС АТС НЦЗ'!$F$39:$F$782,1+(I$249-1)+(ROW()-286)*24,1))</f>
        <v>215.95079261000001</v>
      </c>
      <c r="J316" s="57">
        <f>IF($A316="","",INDEX('СЭС АТС НЦЗ'!$F$39:$F$782,1+(J$249-1)+(ROW()-286)*24,1))</f>
        <v>235.47623927000001</v>
      </c>
      <c r="K316" s="57">
        <f>IF($A316="","",INDEX('СЭС АТС НЦЗ'!$F$39:$F$782,1+(K$249-1)+(ROW()-286)*24,1))</f>
        <v>242.68306683</v>
      </c>
      <c r="L316" s="57">
        <f>IF($A316="","",INDEX('СЭС АТС НЦЗ'!$F$39:$F$782,1+(L$249-1)+(ROW()-286)*24,1))</f>
        <v>241.72745997999999</v>
      </c>
      <c r="M316" s="57">
        <f>IF($A316="","",INDEX('СЭС АТС НЦЗ'!$F$39:$F$782,1+(M$249-1)+(ROW()-286)*24,1))</f>
        <v>239.41172359999999</v>
      </c>
      <c r="N316" s="57">
        <f>IF($A316="","",INDEX('СЭС АТС НЦЗ'!$F$39:$F$782,1+(N$249-1)+(ROW()-286)*24,1))</f>
        <v>238.53318376999999</v>
      </c>
      <c r="O316" s="57">
        <f>IF($A316="","",INDEX('СЭС АТС НЦЗ'!$F$39:$F$782,1+(O$249-1)+(ROW()-286)*24,1))</f>
        <v>238.26837017</v>
      </c>
      <c r="P316" s="57">
        <f>IF($A316="","",INDEX('СЭС АТС НЦЗ'!$F$39:$F$782,1+(P$249-1)+(ROW()-286)*24,1))</f>
        <v>237.59439653000001</v>
      </c>
      <c r="Q316" s="57">
        <f>IF($A316="","",INDEX('СЭС АТС НЦЗ'!$F$39:$F$782,1+(Q$249-1)+(ROW()-286)*24,1))</f>
        <v>235.10050846999999</v>
      </c>
      <c r="R316" s="57">
        <f>IF($A316="","",INDEX('СЭС АТС НЦЗ'!$F$39:$F$782,1+(R$249-1)+(ROW()-286)*24,1))</f>
        <v>232.39256322</v>
      </c>
      <c r="S316" s="57">
        <f>IF($A316="","",INDEX('СЭС АТС НЦЗ'!$F$39:$F$782,1+(S$249-1)+(ROW()-286)*24,1))</f>
        <v>233.86791901000001</v>
      </c>
      <c r="T316" s="57">
        <f>IF($A316="","",INDEX('СЭС АТС НЦЗ'!$F$39:$F$782,1+(T$249-1)+(ROW()-286)*24,1))</f>
        <v>232.57088092000001</v>
      </c>
      <c r="U316" s="57">
        <f>IF($A316="","",INDEX('СЭС АТС НЦЗ'!$F$39:$F$782,1+(U$249-1)+(ROW()-286)*24,1))</f>
        <v>236.28073835000001</v>
      </c>
      <c r="V316" s="57">
        <f>IF($A316="","",INDEX('СЭС АТС НЦЗ'!$F$39:$F$782,1+(V$249-1)+(ROW()-286)*24,1))</f>
        <v>241.63816163000001</v>
      </c>
      <c r="W316" s="57">
        <f>IF($A316="","",INDEX('СЭС АТС НЦЗ'!$F$39:$F$782,1+(W$249-1)+(ROW()-286)*24,1))</f>
        <v>240.20086042</v>
      </c>
      <c r="X316" s="57">
        <f>IF($A316="","",INDEX('СЭС АТС НЦЗ'!$F$39:$F$782,1+(X$249-1)+(ROW()-286)*24,1))</f>
        <v>230.25373536999999</v>
      </c>
      <c r="Y316" s="57">
        <f>IF($A316="","",INDEX('СЭС АТС НЦЗ'!$F$39:$F$782,1+(Y$249-1)+(ROW()-286)*24,1))</f>
        <v>225.26162925</v>
      </c>
    </row>
    <row r="317" spans="1:25" x14ac:dyDescent="0.2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row>
    <row r="318" spans="1:25" x14ac:dyDescent="0.25">
      <c r="A318" s="213"/>
      <c r="B318" s="213"/>
      <c r="C318" s="213"/>
      <c r="D318" s="213"/>
      <c r="E318" s="213"/>
      <c r="F318" s="213"/>
      <c r="G318" s="213"/>
      <c r="H318" s="213"/>
      <c r="I318" s="213"/>
      <c r="J318" s="213"/>
      <c r="K318" s="213"/>
      <c r="L318" s="213"/>
      <c r="M318" s="213"/>
      <c r="N318" s="213" t="s">
        <v>90</v>
      </c>
      <c r="O318" s="213"/>
      <c r="P318" s="44"/>
      <c r="Q318" s="44"/>
      <c r="R318" s="44"/>
      <c r="S318" s="44"/>
      <c r="T318" s="44"/>
      <c r="U318" s="44"/>
      <c r="V318" s="44"/>
      <c r="W318" s="44"/>
      <c r="X318" s="44"/>
      <c r="Y318" s="44"/>
    </row>
    <row r="319" spans="1:25" ht="35.450000000000003" customHeight="1" x14ac:dyDescent="0.25">
      <c r="A319" s="214" t="s">
        <v>123</v>
      </c>
      <c r="B319" s="214"/>
      <c r="C319" s="214"/>
      <c r="D319" s="214"/>
      <c r="E319" s="214"/>
      <c r="F319" s="214"/>
      <c r="G319" s="214"/>
      <c r="H319" s="214"/>
      <c r="I319" s="214"/>
      <c r="J319" s="214"/>
      <c r="K319" s="214"/>
      <c r="L319" s="214"/>
      <c r="M319" s="214"/>
      <c r="N319" s="215">
        <f>'СЭС АТС НЦЗ'!D18</f>
        <v>0</v>
      </c>
      <c r="O319" s="215"/>
      <c r="P319" s="44"/>
      <c r="Q319" s="58"/>
      <c r="R319" s="44"/>
      <c r="S319" s="44"/>
      <c r="T319" s="44"/>
      <c r="U319" s="44"/>
      <c r="V319" s="44"/>
      <c r="W319" s="44"/>
      <c r="X319" s="44"/>
      <c r="Y319" s="44"/>
    </row>
    <row r="320" spans="1:25" ht="32.25" customHeight="1" x14ac:dyDescent="0.25">
      <c r="A320" s="216"/>
      <c r="B320" s="216"/>
      <c r="C320" s="216"/>
      <c r="D320" s="216"/>
      <c r="E320" s="216"/>
      <c r="F320" s="216"/>
      <c r="G320" s="216"/>
      <c r="H320" s="216"/>
      <c r="I320" s="216"/>
      <c r="J320" s="216"/>
      <c r="K320" s="216"/>
      <c r="L320" s="216"/>
      <c r="M320" s="216"/>
      <c r="N320" s="217"/>
      <c r="O320" s="217"/>
      <c r="P320" s="44"/>
      <c r="Q320" s="58"/>
      <c r="R320" s="44"/>
      <c r="S320" s="44"/>
      <c r="T320" s="44"/>
      <c r="U320" s="44"/>
      <c r="V320" s="44"/>
      <c r="W320" s="44"/>
      <c r="X320" s="44"/>
      <c r="Y320" s="44"/>
    </row>
    <row r="321" spans="1:26" x14ac:dyDescent="0.2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row>
    <row r="322" spans="1:26" s="2" customFormat="1" ht="15.75" customHeight="1" x14ac:dyDescent="0.25">
      <c r="A322" s="168"/>
      <c r="B322" s="195"/>
      <c r="C322" s="195"/>
      <c r="D322" s="195"/>
      <c r="E322" s="195"/>
      <c r="F322" s="195"/>
      <c r="G322" s="195"/>
      <c r="H322" s="195"/>
      <c r="I322" s="195"/>
      <c r="J322" s="195"/>
      <c r="K322" s="199" t="s">
        <v>77</v>
      </c>
      <c r="L322" s="200"/>
      <c r="M322" s="200"/>
      <c r="N322" s="201"/>
      <c r="O322" s="45"/>
      <c r="P322" s="5"/>
      <c r="Q322" s="5"/>
      <c r="R322" s="5"/>
      <c r="S322" s="5"/>
      <c r="T322" s="5"/>
      <c r="U322" s="5"/>
      <c r="V322" s="5"/>
      <c r="W322" s="5"/>
      <c r="X322" s="5"/>
      <c r="Y322" s="5"/>
      <c r="Z322" s="5"/>
    </row>
    <row r="323" spans="1:26" s="2" customFormat="1" x14ac:dyDescent="0.25">
      <c r="A323" s="169"/>
      <c r="B323" s="197"/>
      <c r="C323" s="197"/>
      <c r="D323" s="197"/>
      <c r="E323" s="197"/>
      <c r="F323" s="197"/>
      <c r="G323" s="197"/>
      <c r="H323" s="197"/>
      <c r="I323" s="197"/>
      <c r="J323" s="198"/>
      <c r="K323" s="62" t="s">
        <v>3</v>
      </c>
      <c r="L323" s="62" t="s">
        <v>10</v>
      </c>
      <c r="M323" s="62" t="s">
        <v>11</v>
      </c>
      <c r="N323" s="62" t="s">
        <v>4</v>
      </c>
      <c r="O323" s="5"/>
      <c r="P323" s="5"/>
      <c r="Q323" s="5"/>
      <c r="R323" s="5"/>
      <c r="S323" s="5"/>
      <c r="T323" s="5"/>
      <c r="U323" s="5"/>
      <c r="V323" s="5"/>
      <c r="W323" s="5"/>
      <c r="X323" s="5"/>
      <c r="Y323" s="5"/>
    </row>
    <row r="324" spans="1:26" s="2" customFormat="1" x14ac:dyDescent="0.25">
      <c r="A324" s="186" t="s">
        <v>37</v>
      </c>
      <c r="B324" s="187"/>
      <c r="C324" s="187"/>
      <c r="D324" s="187"/>
      <c r="E324" s="187"/>
      <c r="F324" s="187"/>
      <c r="G324" s="187"/>
      <c r="H324" s="187"/>
      <c r="I324" s="187"/>
      <c r="J324" s="188"/>
      <c r="K324" s="27">
        <f>'3_ЦК'!K182</f>
        <v>2836.64</v>
      </c>
      <c r="L324" s="27">
        <f>'3_ЦК'!L182</f>
        <v>3069.51</v>
      </c>
      <c r="M324" s="27">
        <f>'3_ЦК'!M182</f>
        <v>3150.28</v>
      </c>
      <c r="N324" s="27">
        <f>'3_ЦК'!N182</f>
        <v>3150.28</v>
      </c>
      <c r="O324" s="5"/>
      <c r="P324" s="5"/>
      <c r="Q324" s="5"/>
      <c r="R324" s="5"/>
      <c r="S324" s="5"/>
      <c r="T324" s="5"/>
      <c r="U324" s="5"/>
      <c r="V324" s="5"/>
      <c r="W324" s="5"/>
      <c r="X324" s="5"/>
      <c r="Y324" s="5"/>
    </row>
    <row r="325" spans="1:26" s="2" customFormat="1" x14ac:dyDescent="0.25">
      <c r="A325" s="186" t="s">
        <v>38</v>
      </c>
      <c r="B325" s="187"/>
      <c r="C325" s="187"/>
      <c r="D325" s="187"/>
      <c r="E325" s="187"/>
      <c r="F325" s="187"/>
      <c r="G325" s="187"/>
      <c r="H325" s="187"/>
      <c r="I325" s="187"/>
      <c r="J325" s="188"/>
      <c r="K325" s="27">
        <f>'3_ЦК'!K183</f>
        <v>6.9912686400000004</v>
      </c>
      <c r="L325" s="27">
        <f>'3_ЦК'!L183</f>
        <v>6.9912686400000004</v>
      </c>
      <c r="M325" s="27">
        <f>'3_ЦК'!M183</f>
        <v>6.9912686400000004</v>
      </c>
      <c r="N325" s="27">
        <f>'3_ЦК'!N183</f>
        <v>6.9912686400000004</v>
      </c>
      <c r="O325" s="5"/>
      <c r="P325" s="5"/>
      <c r="Q325" s="5"/>
      <c r="R325" s="5"/>
      <c r="S325" s="5"/>
      <c r="T325" s="5"/>
      <c r="U325" s="5"/>
      <c r="V325" s="5"/>
      <c r="W325" s="5"/>
      <c r="X325" s="5"/>
      <c r="Y325" s="5"/>
    </row>
    <row r="327" spans="1:26" s="2" customFormat="1" ht="18.75" x14ac:dyDescent="0.25">
      <c r="A327" s="189" t="s">
        <v>0</v>
      </c>
      <c r="B327" s="190" t="s">
        <v>177</v>
      </c>
      <c r="C327" s="190"/>
      <c r="D327" s="190"/>
      <c r="E327" s="190"/>
      <c r="F327" s="190"/>
      <c r="G327" s="190"/>
      <c r="H327" s="190"/>
      <c r="I327" s="190"/>
      <c r="J327" s="190"/>
      <c r="K327" s="190"/>
      <c r="L327" s="190"/>
      <c r="M327" s="190"/>
      <c r="N327" s="190"/>
      <c r="O327" s="190"/>
      <c r="P327" s="190"/>
      <c r="Q327" s="190"/>
      <c r="R327" s="190"/>
      <c r="S327" s="190"/>
      <c r="T327" s="190"/>
      <c r="U327" s="190"/>
      <c r="V327" s="190"/>
      <c r="W327" s="190"/>
      <c r="X327" s="190"/>
      <c r="Y327" s="190"/>
    </row>
    <row r="328" spans="1:26" s="2" customFormat="1" x14ac:dyDescent="0.25">
      <c r="A328" s="189"/>
      <c r="B328" s="40" t="s">
        <v>50</v>
      </c>
      <c r="C328" s="40" t="s">
        <v>51</v>
      </c>
      <c r="D328" s="40" t="s">
        <v>52</v>
      </c>
      <c r="E328" s="40" t="s">
        <v>53</v>
      </c>
      <c r="F328" s="40" t="s">
        <v>54</v>
      </c>
      <c r="G328" s="40" t="s">
        <v>55</v>
      </c>
      <c r="H328" s="40" t="s">
        <v>56</v>
      </c>
      <c r="I328" s="40" t="s">
        <v>57</v>
      </c>
      <c r="J328" s="40" t="s">
        <v>58</v>
      </c>
      <c r="K328" s="40" t="s">
        <v>59</v>
      </c>
      <c r="L328" s="40" t="s">
        <v>60</v>
      </c>
      <c r="M328" s="40" t="s">
        <v>61</v>
      </c>
      <c r="N328" s="40" t="s">
        <v>62</v>
      </c>
      <c r="O328" s="40" t="s">
        <v>63</v>
      </c>
      <c r="P328" s="40" t="s">
        <v>64</v>
      </c>
      <c r="Q328" s="40" t="s">
        <v>65</v>
      </c>
      <c r="R328" s="40" t="s">
        <v>66</v>
      </c>
      <c r="S328" s="40" t="s">
        <v>67</v>
      </c>
      <c r="T328" s="40" t="s">
        <v>68</v>
      </c>
      <c r="U328" s="40" t="s">
        <v>69</v>
      </c>
      <c r="V328" s="40" t="s">
        <v>70</v>
      </c>
      <c r="W328" s="40" t="s">
        <v>71</v>
      </c>
      <c r="X328" s="40" t="s">
        <v>72</v>
      </c>
      <c r="Y328" s="40" t="s">
        <v>73</v>
      </c>
    </row>
    <row r="329" spans="1:26" s="2" customFormat="1" x14ac:dyDescent="0.25">
      <c r="A329" s="41">
        <v>1</v>
      </c>
      <c r="B329" s="43">
        <f>'1_ЦК'!$B$54</f>
        <v>32.36</v>
      </c>
      <c r="C329" s="43">
        <f>'1_ЦК'!$B$54</f>
        <v>32.36</v>
      </c>
      <c r="D329" s="43">
        <f>'1_ЦК'!$B$54</f>
        <v>32.36</v>
      </c>
      <c r="E329" s="43">
        <f>'1_ЦК'!$B$54</f>
        <v>32.36</v>
      </c>
      <c r="F329" s="43">
        <f>'1_ЦК'!$B$54</f>
        <v>32.36</v>
      </c>
      <c r="G329" s="43">
        <f>'1_ЦК'!$B$54</f>
        <v>32.36</v>
      </c>
      <c r="H329" s="43">
        <f>'1_ЦК'!$B$54</f>
        <v>32.36</v>
      </c>
      <c r="I329" s="43">
        <f>'1_ЦК'!$B$54</f>
        <v>32.36</v>
      </c>
      <c r="J329" s="43">
        <f>'1_ЦК'!$B$54</f>
        <v>32.36</v>
      </c>
      <c r="K329" s="43">
        <f>'1_ЦК'!$B$54</f>
        <v>32.36</v>
      </c>
      <c r="L329" s="43">
        <f>'1_ЦК'!$B$54</f>
        <v>32.36</v>
      </c>
      <c r="M329" s="43">
        <f>'1_ЦК'!$B$54</f>
        <v>32.36</v>
      </c>
      <c r="N329" s="43">
        <f>'1_ЦК'!$B$54</f>
        <v>32.36</v>
      </c>
      <c r="O329" s="43">
        <f>'1_ЦК'!$B$54</f>
        <v>32.36</v>
      </c>
      <c r="P329" s="43">
        <f>'1_ЦК'!$B$54</f>
        <v>32.36</v>
      </c>
      <c r="Q329" s="43">
        <f>'1_ЦК'!$B$54</f>
        <v>32.36</v>
      </c>
      <c r="R329" s="43">
        <f>'1_ЦК'!$B$54</f>
        <v>32.36</v>
      </c>
      <c r="S329" s="43">
        <f>'1_ЦК'!$B$54</f>
        <v>32.36</v>
      </c>
      <c r="T329" s="43">
        <f>'1_ЦК'!$B$54</f>
        <v>32.36</v>
      </c>
      <c r="U329" s="43">
        <f>'1_ЦК'!$B$54</f>
        <v>32.36</v>
      </c>
      <c r="V329" s="43">
        <f>'1_ЦК'!$B$54</f>
        <v>32.36</v>
      </c>
      <c r="W329" s="43">
        <f>'1_ЦК'!$B$54</f>
        <v>32.36</v>
      </c>
      <c r="X329" s="43">
        <f>'1_ЦК'!$B$54</f>
        <v>32.36</v>
      </c>
      <c r="Y329" s="43">
        <f>'1_ЦК'!$B$54</f>
        <v>32.36</v>
      </c>
    </row>
    <row r="330" spans="1:26" s="2" customFormat="1" x14ac:dyDescent="0.25">
      <c r="A330" s="41">
        <v>2</v>
      </c>
      <c r="B330" s="43">
        <f>'1_ЦК'!$B$54</f>
        <v>32.36</v>
      </c>
      <c r="C330" s="43">
        <f>'1_ЦК'!$B$54</f>
        <v>32.36</v>
      </c>
      <c r="D330" s="43">
        <f>'1_ЦК'!$B$54</f>
        <v>32.36</v>
      </c>
      <c r="E330" s="43">
        <f>'1_ЦК'!$B$54</f>
        <v>32.36</v>
      </c>
      <c r="F330" s="43">
        <f>'1_ЦК'!$B$54</f>
        <v>32.36</v>
      </c>
      <c r="G330" s="43">
        <f>'1_ЦК'!$B$54</f>
        <v>32.36</v>
      </c>
      <c r="H330" s="43">
        <f>'1_ЦК'!$B$54</f>
        <v>32.36</v>
      </c>
      <c r="I330" s="43">
        <f>'1_ЦК'!$B$54</f>
        <v>32.36</v>
      </c>
      <c r="J330" s="43">
        <f>'1_ЦК'!$B$54</f>
        <v>32.36</v>
      </c>
      <c r="K330" s="43">
        <f>'1_ЦК'!$B$54</f>
        <v>32.36</v>
      </c>
      <c r="L330" s="43">
        <f>'1_ЦК'!$B$54</f>
        <v>32.36</v>
      </c>
      <c r="M330" s="43">
        <f>'1_ЦК'!$B$54</f>
        <v>32.36</v>
      </c>
      <c r="N330" s="43">
        <f>'1_ЦК'!$B$54</f>
        <v>32.36</v>
      </c>
      <c r="O330" s="43">
        <f>'1_ЦК'!$B$54</f>
        <v>32.36</v>
      </c>
      <c r="P330" s="43">
        <f>'1_ЦК'!$B$54</f>
        <v>32.36</v>
      </c>
      <c r="Q330" s="43">
        <f>'1_ЦК'!$B$54</f>
        <v>32.36</v>
      </c>
      <c r="R330" s="43">
        <f>'1_ЦК'!$B$54</f>
        <v>32.36</v>
      </c>
      <c r="S330" s="43">
        <f>'1_ЦК'!$B$54</f>
        <v>32.36</v>
      </c>
      <c r="T330" s="43">
        <f>'1_ЦК'!$B$54</f>
        <v>32.36</v>
      </c>
      <c r="U330" s="43">
        <f>'1_ЦК'!$B$54</f>
        <v>32.36</v>
      </c>
      <c r="V330" s="43">
        <f>'1_ЦК'!$B$54</f>
        <v>32.36</v>
      </c>
      <c r="W330" s="43">
        <f>'1_ЦК'!$B$54</f>
        <v>32.36</v>
      </c>
      <c r="X330" s="43">
        <f>'1_ЦК'!$B$54</f>
        <v>32.36</v>
      </c>
      <c r="Y330" s="43">
        <f>'1_ЦК'!$B$54</f>
        <v>32.36</v>
      </c>
    </row>
    <row r="331" spans="1:26" s="2" customFormat="1" x14ac:dyDescent="0.25">
      <c r="A331" s="41">
        <v>3</v>
      </c>
      <c r="B331" s="43">
        <f>'1_ЦК'!$B$54</f>
        <v>32.36</v>
      </c>
      <c r="C331" s="43">
        <f>'1_ЦК'!$B$54</f>
        <v>32.36</v>
      </c>
      <c r="D331" s="43">
        <f>'1_ЦК'!$B$54</f>
        <v>32.36</v>
      </c>
      <c r="E331" s="43">
        <f>'1_ЦК'!$B$54</f>
        <v>32.36</v>
      </c>
      <c r="F331" s="43">
        <f>'1_ЦК'!$B$54</f>
        <v>32.36</v>
      </c>
      <c r="G331" s="43">
        <f>'1_ЦК'!$B$54</f>
        <v>32.36</v>
      </c>
      <c r="H331" s="43">
        <f>'1_ЦК'!$B$54</f>
        <v>32.36</v>
      </c>
      <c r="I331" s="43">
        <f>'1_ЦК'!$B$54</f>
        <v>32.36</v>
      </c>
      <c r="J331" s="43">
        <f>'1_ЦК'!$B$54</f>
        <v>32.36</v>
      </c>
      <c r="K331" s="43">
        <f>'1_ЦК'!$B$54</f>
        <v>32.36</v>
      </c>
      <c r="L331" s="43">
        <f>'1_ЦК'!$B$54</f>
        <v>32.36</v>
      </c>
      <c r="M331" s="43">
        <f>'1_ЦК'!$B$54</f>
        <v>32.36</v>
      </c>
      <c r="N331" s="43">
        <f>'1_ЦК'!$B$54</f>
        <v>32.36</v>
      </c>
      <c r="O331" s="43">
        <f>'1_ЦК'!$B$54</f>
        <v>32.36</v>
      </c>
      <c r="P331" s="43">
        <f>'1_ЦК'!$B$54</f>
        <v>32.36</v>
      </c>
      <c r="Q331" s="43">
        <f>'1_ЦК'!$B$54</f>
        <v>32.36</v>
      </c>
      <c r="R331" s="43">
        <f>'1_ЦК'!$B$54</f>
        <v>32.36</v>
      </c>
      <c r="S331" s="43">
        <f>'1_ЦК'!$B$54</f>
        <v>32.36</v>
      </c>
      <c r="T331" s="43">
        <f>'1_ЦК'!$B$54</f>
        <v>32.36</v>
      </c>
      <c r="U331" s="43">
        <f>'1_ЦК'!$B$54</f>
        <v>32.36</v>
      </c>
      <c r="V331" s="43">
        <f>'1_ЦК'!$B$54</f>
        <v>32.36</v>
      </c>
      <c r="W331" s="43">
        <f>'1_ЦК'!$B$54</f>
        <v>32.36</v>
      </c>
      <c r="X331" s="43">
        <f>'1_ЦК'!$B$54</f>
        <v>32.36</v>
      </c>
      <c r="Y331" s="43">
        <f>'1_ЦК'!$B$54</f>
        <v>32.36</v>
      </c>
    </row>
    <row r="332" spans="1:26" s="2" customFormat="1" x14ac:dyDescent="0.25">
      <c r="A332" s="41">
        <v>4</v>
      </c>
      <c r="B332" s="43">
        <f>'1_ЦК'!$B$54</f>
        <v>32.36</v>
      </c>
      <c r="C332" s="43">
        <f>'1_ЦК'!$B$54</f>
        <v>32.36</v>
      </c>
      <c r="D332" s="43">
        <f>'1_ЦК'!$B$54</f>
        <v>32.36</v>
      </c>
      <c r="E332" s="43">
        <f>'1_ЦК'!$B$54</f>
        <v>32.36</v>
      </c>
      <c r="F332" s="43">
        <f>'1_ЦК'!$B$54</f>
        <v>32.36</v>
      </c>
      <c r="G332" s="43">
        <f>'1_ЦК'!$B$54</f>
        <v>32.36</v>
      </c>
      <c r="H332" s="43">
        <f>'1_ЦК'!$B$54</f>
        <v>32.36</v>
      </c>
      <c r="I332" s="43">
        <f>'1_ЦК'!$B$54</f>
        <v>32.36</v>
      </c>
      <c r="J332" s="43">
        <f>'1_ЦК'!$B$54</f>
        <v>32.36</v>
      </c>
      <c r="K332" s="43">
        <f>'1_ЦК'!$B$54</f>
        <v>32.36</v>
      </c>
      <c r="L332" s="43">
        <f>'1_ЦК'!$B$54</f>
        <v>32.36</v>
      </c>
      <c r="M332" s="43">
        <f>'1_ЦК'!$B$54</f>
        <v>32.36</v>
      </c>
      <c r="N332" s="43">
        <f>'1_ЦК'!$B$54</f>
        <v>32.36</v>
      </c>
      <c r="O332" s="43">
        <f>'1_ЦК'!$B$54</f>
        <v>32.36</v>
      </c>
      <c r="P332" s="43">
        <f>'1_ЦК'!$B$54</f>
        <v>32.36</v>
      </c>
      <c r="Q332" s="43">
        <f>'1_ЦК'!$B$54</f>
        <v>32.36</v>
      </c>
      <c r="R332" s="43">
        <f>'1_ЦК'!$B$54</f>
        <v>32.36</v>
      </c>
      <c r="S332" s="43">
        <f>'1_ЦК'!$B$54</f>
        <v>32.36</v>
      </c>
      <c r="T332" s="43">
        <f>'1_ЦК'!$B$54</f>
        <v>32.36</v>
      </c>
      <c r="U332" s="43">
        <f>'1_ЦК'!$B$54</f>
        <v>32.36</v>
      </c>
      <c r="V332" s="43">
        <f>'1_ЦК'!$B$54</f>
        <v>32.36</v>
      </c>
      <c r="W332" s="43">
        <f>'1_ЦК'!$B$54</f>
        <v>32.36</v>
      </c>
      <c r="X332" s="43">
        <f>'1_ЦК'!$B$54</f>
        <v>32.36</v>
      </c>
      <c r="Y332" s="43">
        <f>'1_ЦК'!$B$54</f>
        <v>32.36</v>
      </c>
    </row>
    <row r="333" spans="1:26" s="2" customFormat="1" x14ac:dyDescent="0.25">
      <c r="A333" s="41">
        <v>5</v>
      </c>
      <c r="B333" s="43">
        <f>'1_ЦК'!$B$54</f>
        <v>32.36</v>
      </c>
      <c r="C333" s="43">
        <f>'1_ЦК'!$B$54</f>
        <v>32.36</v>
      </c>
      <c r="D333" s="43">
        <f>'1_ЦК'!$B$54</f>
        <v>32.36</v>
      </c>
      <c r="E333" s="43">
        <f>'1_ЦК'!$B$54</f>
        <v>32.36</v>
      </c>
      <c r="F333" s="43">
        <f>'1_ЦК'!$B$54</f>
        <v>32.36</v>
      </c>
      <c r="G333" s="43">
        <f>'1_ЦК'!$B$54</f>
        <v>32.36</v>
      </c>
      <c r="H333" s="43">
        <f>'1_ЦК'!$B$54</f>
        <v>32.36</v>
      </c>
      <c r="I333" s="43">
        <f>'1_ЦК'!$B$54</f>
        <v>32.36</v>
      </c>
      <c r="J333" s="43">
        <f>'1_ЦК'!$B$54</f>
        <v>32.36</v>
      </c>
      <c r="K333" s="43">
        <f>'1_ЦК'!$B$54</f>
        <v>32.36</v>
      </c>
      <c r="L333" s="43">
        <f>'1_ЦК'!$B$54</f>
        <v>32.36</v>
      </c>
      <c r="M333" s="43">
        <f>'1_ЦК'!$B$54</f>
        <v>32.36</v>
      </c>
      <c r="N333" s="43">
        <f>'1_ЦК'!$B$54</f>
        <v>32.36</v>
      </c>
      <c r="O333" s="43">
        <f>'1_ЦК'!$B$54</f>
        <v>32.36</v>
      </c>
      <c r="P333" s="43">
        <f>'1_ЦК'!$B$54</f>
        <v>32.36</v>
      </c>
      <c r="Q333" s="43">
        <f>'1_ЦК'!$B$54</f>
        <v>32.36</v>
      </c>
      <c r="R333" s="43">
        <f>'1_ЦК'!$B$54</f>
        <v>32.36</v>
      </c>
      <c r="S333" s="43">
        <f>'1_ЦК'!$B$54</f>
        <v>32.36</v>
      </c>
      <c r="T333" s="43">
        <f>'1_ЦК'!$B$54</f>
        <v>32.36</v>
      </c>
      <c r="U333" s="43">
        <f>'1_ЦК'!$B$54</f>
        <v>32.36</v>
      </c>
      <c r="V333" s="43">
        <f>'1_ЦК'!$B$54</f>
        <v>32.36</v>
      </c>
      <c r="W333" s="43">
        <f>'1_ЦК'!$B$54</f>
        <v>32.36</v>
      </c>
      <c r="X333" s="43">
        <f>'1_ЦК'!$B$54</f>
        <v>32.36</v>
      </c>
      <c r="Y333" s="43">
        <f>'1_ЦК'!$B$54</f>
        <v>32.36</v>
      </c>
    </row>
    <row r="334" spans="1:26" s="2" customFormat="1" x14ac:dyDescent="0.25">
      <c r="A334" s="41">
        <v>6</v>
      </c>
      <c r="B334" s="43">
        <f>'1_ЦК'!$B$54</f>
        <v>32.36</v>
      </c>
      <c r="C334" s="43">
        <f>'1_ЦК'!$B$54</f>
        <v>32.36</v>
      </c>
      <c r="D334" s="43">
        <f>'1_ЦК'!$B$54</f>
        <v>32.36</v>
      </c>
      <c r="E334" s="43">
        <f>'1_ЦК'!$B$54</f>
        <v>32.36</v>
      </c>
      <c r="F334" s="43">
        <f>'1_ЦК'!$B$54</f>
        <v>32.36</v>
      </c>
      <c r="G334" s="43">
        <f>'1_ЦК'!$B$54</f>
        <v>32.36</v>
      </c>
      <c r="H334" s="43">
        <f>'1_ЦК'!$B$54</f>
        <v>32.36</v>
      </c>
      <c r="I334" s="43">
        <f>'1_ЦК'!$B$54</f>
        <v>32.36</v>
      </c>
      <c r="J334" s="43">
        <f>'1_ЦК'!$B$54</f>
        <v>32.36</v>
      </c>
      <c r="K334" s="43">
        <f>'1_ЦК'!$B$54</f>
        <v>32.36</v>
      </c>
      <c r="L334" s="43">
        <f>'1_ЦК'!$B$54</f>
        <v>32.36</v>
      </c>
      <c r="M334" s="43">
        <f>'1_ЦК'!$B$54</f>
        <v>32.36</v>
      </c>
      <c r="N334" s="43">
        <f>'1_ЦК'!$B$54</f>
        <v>32.36</v>
      </c>
      <c r="O334" s="43">
        <f>'1_ЦК'!$B$54</f>
        <v>32.36</v>
      </c>
      <c r="P334" s="43">
        <f>'1_ЦК'!$B$54</f>
        <v>32.36</v>
      </c>
      <c r="Q334" s="43">
        <f>'1_ЦК'!$B$54</f>
        <v>32.36</v>
      </c>
      <c r="R334" s="43">
        <f>'1_ЦК'!$B$54</f>
        <v>32.36</v>
      </c>
      <c r="S334" s="43">
        <f>'1_ЦК'!$B$54</f>
        <v>32.36</v>
      </c>
      <c r="T334" s="43">
        <f>'1_ЦК'!$B$54</f>
        <v>32.36</v>
      </c>
      <c r="U334" s="43">
        <f>'1_ЦК'!$B$54</f>
        <v>32.36</v>
      </c>
      <c r="V334" s="43">
        <f>'1_ЦК'!$B$54</f>
        <v>32.36</v>
      </c>
      <c r="W334" s="43">
        <f>'1_ЦК'!$B$54</f>
        <v>32.36</v>
      </c>
      <c r="X334" s="43">
        <f>'1_ЦК'!$B$54</f>
        <v>32.36</v>
      </c>
      <c r="Y334" s="43">
        <f>'1_ЦК'!$B$54</f>
        <v>32.36</v>
      </c>
    </row>
    <row r="335" spans="1:26" s="2" customFormat="1" x14ac:dyDescent="0.25">
      <c r="A335" s="41">
        <v>7</v>
      </c>
      <c r="B335" s="43">
        <f>'1_ЦК'!$B$54</f>
        <v>32.36</v>
      </c>
      <c r="C335" s="43">
        <f>'1_ЦК'!$B$54</f>
        <v>32.36</v>
      </c>
      <c r="D335" s="43">
        <f>'1_ЦК'!$B$54</f>
        <v>32.36</v>
      </c>
      <c r="E335" s="43">
        <f>'1_ЦК'!$B$54</f>
        <v>32.36</v>
      </c>
      <c r="F335" s="43">
        <f>'1_ЦК'!$B$54</f>
        <v>32.36</v>
      </c>
      <c r="G335" s="43">
        <f>'1_ЦК'!$B$54</f>
        <v>32.36</v>
      </c>
      <c r="H335" s="43">
        <f>'1_ЦК'!$B$54</f>
        <v>32.36</v>
      </c>
      <c r="I335" s="43">
        <f>'1_ЦК'!$B$54</f>
        <v>32.36</v>
      </c>
      <c r="J335" s="43">
        <f>'1_ЦК'!$B$54</f>
        <v>32.36</v>
      </c>
      <c r="K335" s="43">
        <f>'1_ЦК'!$B$54</f>
        <v>32.36</v>
      </c>
      <c r="L335" s="43">
        <f>'1_ЦК'!$B$54</f>
        <v>32.36</v>
      </c>
      <c r="M335" s="43">
        <f>'1_ЦК'!$B$54</f>
        <v>32.36</v>
      </c>
      <c r="N335" s="43">
        <f>'1_ЦК'!$B$54</f>
        <v>32.36</v>
      </c>
      <c r="O335" s="43">
        <f>'1_ЦК'!$B$54</f>
        <v>32.36</v>
      </c>
      <c r="P335" s="43">
        <f>'1_ЦК'!$B$54</f>
        <v>32.36</v>
      </c>
      <c r="Q335" s="43">
        <f>'1_ЦК'!$B$54</f>
        <v>32.36</v>
      </c>
      <c r="R335" s="43">
        <f>'1_ЦК'!$B$54</f>
        <v>32.36</v>
      </c>
      <c r="S335" s="43">
        <f>'1_ЦК'!$B$54</f>
        <v>32.36</v>
      </c>
      <c r="T335" s="43">
        <f>'1_ЦК'!$B$54</f>
        <v>32.36</v>
      </c>
      <c r="U335" s="43">
        <f>'1_ЦК'!$B$54</f>
        <v>32.36</v>
      </c>
      <c r="V335" s="43">
        <f>'1_ЦК'!$B$54</f>
        <v>32.36</v>
      </c>
      <c r="W335" s="43">
        <f>'1_ЦК'!$B$54</f>
        <v>32.36</v>
      </c>
      <c r="X335" s="43">
        <f>'1_ЦК'!$B$54</f>
        <v>32.36</v>
      </c>
      <c r="Y335" s="43">
        <f>'1_ЦК'!$B$54</f>
        <v>32.36</v>
      </c>
    </row>
    <row r="336" spans="1:26" s="2" customFormat="1" x14ac:dyDescent="0.25">
      <c r="A336" s="41">
        <v>8</v>
      </c>
      <c r="B336" s="43">
        <f>'1_ЦК'!$B$54</f>
        <v>32.36</v>
      </c>
      <c r="C336" s="43">
        <f>'1_ЦК'!$B$54</f>
        <v>32.36</v>
      </c>
      <c r="D336" s="43">
        <f>'1_ЦК'!$B$54</f>
        <v>32.36</v>
      </c>
      <c r="E336" s="43">
        <f>'1_ЦК'!$B$54</f>
        <v>32.36</v>
      </c>
      <c r="F336" s="43">
        <f>'1_ЦК'!$B$54</f>
        <v>32.36</v>
      </c>
      <c r="G336" s="43">
        <f>'1_ЦК'!$B$54</f>
        <v>32.36</v>
      </c>
      <c r="H336" s="43">
        <f>'1_ЦК'!$B$54</f>
        <v>32.36</v>
      </c>
      <c r="I336" s="43">
        <f>'1_ЦК'!$B$54</f>
        <v>32.36</v>
      </c>
      <c r="J336" s="43">
        <f>'1_ЦК'!$B$54</f>
        <v>32.36</v>
      </c>
      <c r="K336" s="43">
        <f>'1_ЦК'!$B$54</f>
        <v>32.36</v>
      </c>
      <c r="L336" s="43">
        <f>'1_ЦК'!$B$54</f>
        <v>32.36</v>
      </c>
      <c r="M336" s="43">
        <f>'1_ЦК'!$B$54</f>
        <v>32.36</v>
      </c>
      <c r="N336" s="43">
        <f>'1_ЦК'!$B$54</f>
        <v>32.36</v>
      </c>
      <c r="O336" s="43">
        <f>'1_ЦК'!$B$54</f>
        <v>32.36</v>
      </c>
      <c r="P336" s="43">
        <f>'1_ЦК'!$B$54</f>
        <v>32.36</v>
      </c>
      <c r="Q336" s="43">
        <f>'1_ЦК'!$B$54</f>
        <v>32.36</v>
      </c>
      <c r="R336" s="43">
        <f>'1_ЦК'!$B$54</f>
        <v>32.36</v>
      </c>
      <c r="S336" s="43">
        <f>'1_ЦК'!$B$54</f>
        <v>32.36</v>
      </c>
      <c r="T336" s="43">
        <f>'1_ЦК'!$B$54</f>
        <v>32.36</v>
      </c>
      <c r="U336" s="43">
        <f>'1_ЦК'!$B$54</f>
        <v>32.36</v>
      </c>
      <c r="V336" s="43">
        <f>'1_ЦК'!$B$54</f>
        <v>32.36</v>
      </c>
      <c r="W336" s="43">
        <f>'1_ЦК'!$B$54</f>
        <v>32.36</v>
      </c>
      <c r="X336" s="43">
        <f>'1_ЦК'!$B$54</f>
        <v>32.36</v>
      </c>
      <c r="Y336" s="43">
        <f>'1_ЦК'!$B$54</f>
        <v>32.36</v>
      </c>
    </row>
    <row r="337" spans="1:25" s="2" customFormat="1" x14ac:dyDescent="0.25">
      <c r="A337" s="41">
        <v>9</v>
      </c>
      <c r="B337" s="43">
        <f>'1_ЦК'!$B$54</f>
        <v>32.36</v>
      </c>
      <c r="C337" s="43">
        <f>'1_ЦК'!$B$54</f>
        <v>32.36</v>
      </c>
      <c r="D337" s="43">
        <f>'1_ЦК'!$B$54</f>
        <v>32.36</v>
      </c>
      <c r="E337" s="43">
        <f>'1_ЦК'!$B$54</f>
        <v>32.36</v>
      </c>
      <c r="F337" s="43">
        <f>'1_ЦК'!$B$54</f>
        <v>32.36</v>
      </c>
      <c r="G337" s="43">
        <f>'1_ЦК'!$B$54</f>
        <v>32.36</v>
      </c>
      <c r="H337" s="43">
        <f>'1_ЦК'!$B$54</f>
        <v>32.36</v>
      </c>
      <c r="I337" s="43">
        <f>'1_ЦК'!$B$54</f>
        <v>32.36</v>
      </c>
      <c r="J337" s="43">
        <f>'1_ЦК'!$B$54</f>
        <v>32.36</v>
      </c>
      <c r="K337" s="43">
        <f>'1_ЦК'!$B$54</f>
        <v>32.36</v>
      </c>
      <c r="L337" s="43">
        <f>'1_ЦК'!$B$54</f>
        <v>32.36</v>
      </c>
      <c r="M337" s="43">
        <f>'1_ЦК'!$B$54</f>
        <v>32.36</v>
      </c>
      <c r="N337" s="43">
        <f>'1_ЦК'!$B$54</f>
        <v>32.36</v>
      </c>
      <c r="O337" s="43">
        <f>'1_ЦК'!$B$54</f>
        <v>32.36</v>
      </c>
      <c r="P337" s="43">
        <f>'1_ЦК'!$B$54</f>
        <v>32.36</v>
      </c>
      <c r="Q337" s="43">
        <f>'1_ЦК'!$B$54</f>
        <v>32.36</v>
      </c>
      <c r="R337" s="43">
        <f>'1_ЦК'!$B$54</f>
        <v>32.36</v>
      </c>
      <c r="S337" s="43">
        <f>'1_ЦК'!$B$54</f>
        <v>32.36</v>
      </c>
      <c r="T337" s="43">
        <f>'1_ЦК'!$B$54</f>
        <v>32.36</v>
      </c>
      <c r="U337" s="43">
        <f>'1_ЦК'!$B$54</f>
        <v>32.36</v>
      </c>
      <c r="V337" s="43">
        <f>'1_ЦК'!$B$54</f>
        <v>32.36</v>
      </c>
      <c r="W337" s="43">
        <f>'1_ЦК'!$B$54</f>
        <v>32.36</v>
      </c>
      <c r="X337" s="43">
        <f>'1_ЦК'!$B$54</f>
        <v>32.36</v>
      </c>
      <c r="Y337" s="43">
        <f>'1_ЦК'!$B$54</f>
        <v>32.36</v>
      </c>
    </row>
    <row r="338" spans="1:25" s="2" customFormat="1" x14ac:dyDescent="0.25">
      <c r="A338" s="41">
        <v>10</v>
      </c>
      <c r="B338" s="43">
        <f>'1_ЦК'!$B$54</f>
        <v>32.36</v>
      </c>
      <c r="C338" s="43">
        <f>'1_ЦК'!$B$54</f>
        <v>32.36</v>
      </c>
      <c r="D338" s="43">
        <f>'1_ЦК'!$B$54</f>
        <v>32.36</v>
      </c>
      <c r="E338" s="43">
        <f>'1_ЦК'!$B$54</f>
        <v>32.36</v>
      </c>
      <c r="F338" s="43">
        <f>'1_ЦК'!$B$54</f>
        <v>32.36</v>
      </c>
      <c r="G338" s="43">
        <f>'1_ЦК'!$B$54</f>
        <v>32.36</v>
      </c>
      <c r="H338" s="43">
        <f>'1_ЦК'!$B$54</f>
        <v>32.36</v>
      </c>
      <c r="I338" s="43">
        <f>'1_ЦК'!$B$54</f>
        <v>32.36</v>
      </c>
      <c r="J338" s="43">
        <f>'1_ЦК'!$B$54</f>
        <v>32.36</v>
      </c>
      <c r="K338" s="43">
        <f>'1_ЦК'!$B$54</f>
        <v>32.36</v>
      </c>
      <c r="L338" s="43">
        <f>'1_ЦК'!$B$54</f>
        <v>32.36</v>
      </c>
      <c r="M338" s="43">
        <f>'1_ЦК'!$B$54</f>
        <v>32.36</v>
      </c>
      <c r="N338" s="43">
        <f>'1_ЦК'!$B$54</f>
        <v>32.36</v>
      </c>
      <c r="O338" s="43">
        <f>'1_ЦК'!$B$54</f>
        <v>32.36</v>
      </c>
      <c r="P338" s="43">
        <f>'1_ЦК'!$B$54</f>
        <v>32.36</v>
      </c>
      <c r="Q338" s="43">
        <f>'1_ЦК'!$B$54</f>
        <v>32.36</v>
      </c>
      <c r="R338" s="43">
        <f>'1_ЦК'!$B$54</f>
        <v>32.36</v>
      </c>
      <c r="S338" s="43">
        <f>'1_ЦК'!$B$54</f>
        <v>32.36</v>
      </c>
      <c r="T338" s="43">
        <f>'1_ЦК'!$B$54</f>
        <v>32.36</v>
      </c>
      <c r="U338" s="43">
        <f>'1_ЦК'!$B$54</f>
        <v>32.36</v>
      </c>
      <c r="V338" s="43">
        <f>'1_ЦК'!$B$54</f>
        <v>32.36</v>
      </c>
      <c r="W338" s="43">
        <f>'1_ЦК'!$B$54</f>
        <v>32.36</v>
      </c>
      <c r="X338" s="43">
        <f>'1_ЦК'!$B$54</f>
        <v>32.36</v>
      </c>
      <c r="Y338" s="43">
        <f>'1_ЦК'!$B$54</f>
        <v>32.36</v>
      </c>
    </row>
    <row r="339" spans="1:25" s="2" customFormat="1" x14ac:dyDescent="0.25">
      <c r="A339" s="41">
        <v>11</v>
      </c>
      <c r="B339" s="43">
        <f>'1_ЦК'!$B$54</f>
        <v>32.36</v>
      </c>
      <c r="C339" s="43">
        <f>'1_ЦК'!$B$54</f>
        <v>32.36</v>
      </c>
      <c r="D339" s="43">
        <f>'1_ЦК'!$B$54</f>
        <v>32.36</v>
      </c>
      <c r="E339" s="43">
        <f>'1_ЦК'!$B$54</f>
        <v>32.36</v>
      </c>
      <c r="F339" s="43">
        <f>'1_ЦК'!$B$54</f>
        <v>32.36</v>
      </c>
      <c r="G339" s="43">
        <f>'1_ЦК'!$B$54</f>
        <v>32.36</v>
      </c>
      <c r="H339" s="43">
        <f>'1_ЦК'!$B$54</f>
        <v>32.36</v>
      </c>
      <c r="I339" s="43">
        <f>'1_ЦК'!$B$54</f>
        <v>32.36</v>
      </c>
      <c r="J339" s="43">
        <f>'1_ЦК'!$B$54</f>
        <v>32.36</v>
      </c>
      <c r="K339" s="43">
        <f>'1_ЦК'!$B$54</f>
        <v>32.36</v>
      </c>
      <c r="L339" s="43">
        <f>'1_ЦК'!$B$54</f>
        <v>32.36</v>
      </c>
      <c r="M339" s="43">
        <f>'1_ЦК'!$B$54</f>
        <v>32.36</v>
      </c>
      <c r="N339" s="43">
        <f>'1_ЦК'!$B$54</f>
        <v>32.36</v>
      </c>
      <c r="O339" s="43">
        <f>'1_ЦК'!$B$54</f>
        <v>32.36</v>
      </c>
      <c r="P339" s="43">
        <f>'1_ЦК'!$B$54</f>
        <v>32.36</v>
      </c>
      <c r="Q339" s="43">
        <f>'1_ЦК'!$B$54</f>
        <v>32.36</v>
      </c>
      <c r="R339" s="43">
        <f>'1_ЦК'!$B$54</f>
        <v>32.36</v>
      </c>
      <c r="S339" s="43">
        <f>'1_ЦК'!$B$54</f>
        <v>32.36</v>
      </c>
      <c r="T339" s="43">
        <f>'1_ЦК'!$B$54</f>
        <v>32.36</v>
      </c>
      <c r="U339" s="43">
        <f>'1_ЦК'!$B$54</f>
        <v>32.36</v>
      </c>
      <c r="V339" s="43">
        <f>'1_ЦК'!$B$54</f>
        <v>32.36</v>
      </c>
      <c r="W339" s="43">
        <f>'1_ЦК'!$B$54</f>
        <v>32.36</v>
      </c>
      <c r="X339" s="43">
        <f>'1_ЦК'!$B$54</f>
        <v>32.36</v>
      </c>
      <c r="Y339" s="43">
        <f>'1_ЦК'!$B$54</f>
        <v>32.36</v>
      </c>
    </row>
    <row r="340" spans="1:25" s="2" customFormat="1" x14ac:dyDescent="0.25">
      <c r="A340" s="41">
        <v>12</v>
      </c>
      <c r="B340" s="43">
        <f>'1_ЦК'!$B$54</f>
        <v>32.36</v>
      </c>
      <c r="C340" s="43">
        <f>'1_ЦК'!$B$54</f>
        <v>32.36</v>
      </c>
      <c r="D340" s="43">
        <f>'1_ЦК'!$B$54</f>
        <v>32.36</v>
      </c>
      <c r="E340" s="43">
        <f>'1_ЦК'!$B$54</f>
        <v>32.36</v>
      </c>
      <c r="F340" s="43">
        <f>'1_ЦК'!$B$54</f>
        <v>32.36</v>
      </c>
      <c r="G340" s="43">
        <f>'1_ЦК'!$B$54</f>
        <v>32.36</v>
      </c>
      <c r="H340" s="43">
        <f>'1_ЦК'!$B$54</f>
        <v>32.36</v>
      </c>
      <c r="I340" s="43">
        <f>'1_ЦК'!$B$54</f>
        <v>32.36</v>
      </c>
      <c r="J340" s="43">
        <f>'1_ЦК'!$B$54</f>
        <v>32.36</v>
      </c>
      <c r="K340" s="43">
        <f>'1_ЦК'!$B$54</f>
        <v>32.36</v>
      </c>
      <c r="L340" s="43">
        <f>'1_ЦК'!$B$54</f>
        <v>32.36</v>
      </c>
      <c r="M340" s="43">
        <f>'1_ЦК'!$B$54</f>
        <v>32.36</v>
      </c>
      <c r="N340" s="43">
        <f>'1_ЦК'!$B$54</f>
        <v>32.36</v>
      </c>
      <c r="O340" s="43">
        <f>'1_ЦК'!$B$54</f>
        <v>32.36</v>
      </c>
      <c r="P340" s="43">
        <f>'1_ЦК'!$B$54</f>
        <v>32.36</v>
      </c>
      <c r="Q340" s="43">
        <f>'1_ЦК'!$B$54</f>
        <v>32.36</v>
      </c>
      <c r="R340" s="43">
        <f>'1_ЦК'!$B$54</f>
        <v>32.36</v>
      </c>
      <c r="S340" s="43">
        <f>'1_ЦК'!$B$54</f>
        <v>32.36</v>
      </c>
      <c r="T340" s="43">
        <f>'1_ЦК'!$B$54</f>
        <v>32.36</v>
      </c>
      <c r="U340" s="43">
        <f>'1_ЦК'!$B$54</f>
        <v>32.36</v>
      </c>
      <c r="V340" s="43">
        <f>'1_ЦК'!$B$54</f>
        <v>32.36</v>
      </c>
      <c r="W340" s="43">
        <f>'1_ЦК'!$B$54</f>
        <v>32.36</v>
      </c>
      <c r="X340" s="43">
        <f>'1_ЦК'!$B$54</f>
        <v>32.36</v>
      </c>
      <c r="Y340" s="43">
        <f>'1_ЦК'!$B$54</f>
        <v>32.36</v>
      </c>
    </row>
    <row r="341" spans="1:25" s="2" customFormat="1" x14ac:dyDescent="0.25">
      <c r="A341" s="41">
        <v>13</v>
      </c>
      <c r="B341" s="43">
        <f>'1_ЦК'!$B$54</f>
        <v>32.36</v>
      </c>
      <c r="C341" s="43">
        <f>'1_ЦК'!$B$54</f>
        <v>32.36</v>
      </c>
      <c r="D341" s="43">
        <f>'1_ЦК'!$B$54</f>
        <v>32.36</v>
      </c>
      <c r="E341" s="43">
        <f>'1_ЦК'!$B$54</f>
        <v>32.36</v>
      </c>
      <c r="F341" s="43">
        <f>'1_ЦК'!$B$54</f>
        <v>32.36</v>
      </c>
      <c r="G341" s="43">
        <f>'1_ЦК'!$B$54</f>
        <v>32.36</v>
      </c>
      <c r="H341" s="43">
        <f>'1_ЦК'!$B$54</f>
        <v>32.36</v>
      </c>
      <c r="I341" s="43">
        <f>'1_ЦК'!$B$54</f>
        <v>32.36</v>
      </c>
      <c r="J341" s="43">
        <f>'1_ЦК'!$B$54</f>
        <v>32.36</v>
      </c>
      <c r="K341" s="43">
        <f>'1_ЦК'!$B$54</f>
        <v>32.36</v>
      </c>
      <c r="L341" s="43">
        <f>'1_ЦК'!$B$54</f>
        <v>32.36</v>
      </c>
      <c r="M341" s="43">
        <f>'1_ЦК'!$B$54</f>
        <v>32.36</v>
      </c>
      <c r="N341" s="43">
        <f>'1_ЦК'!$B$54</f>
        <v>32.36</v>
      </c>
      <c r="O341" s="43">
        <f>'1_ЦК'!$B$54</f>
        <v>32.36</v>
      </c>
      <c r="P341" s="43">
        <f>'1_ЦК'!$B$54</f>
        <v>32.36</v>
      </c>
      <c r="Q341" s="43">
        <f>'1_ЦК'!$B$54</f>
        <v>32.36</v>
      </c>
      <c r="R341" s="43">
        <f>'1_ЦК'!$B$54</f>
        <v>32.36</v>
      </c>
      <c r="S341" s="43">
        <f>'1_ЦК'!$B$54</f>
        <v>32.36</v>
      </c>
      <c r="T341" s="43">
        <f>'1_ЦК'!$B$54</f>
        <v>32.36</v>
      </c>
      <c r="U341" s="43">
        <f>'1_ЦК'!$B$54</f>
        <v>32.36</v>
      </c>
      <c r="V341" s="43">
        <f>'1_ЦК'!$B$54</f>
        <v>32.36</v>
      </c>
      <c r="W341" s="43">
        <f>'1_ЦК'!$B$54</f>
        <v>32.36</v>
      </c>
      <c r="X341" s="43">
        <f>'1_ЦК'!$B$54</f>
        <v>32.36</v>
      </c>
      <c r="Y341" s="43">
        <f>'1_ЦК'!$B$54</f>
        <v>32.36</v>
      </c>
    </row>
    <row r="342" spans="1:25" s="2" customFormat="1" x14ac:dyDescent="0.25">
      <c r="A342" s="41">
        <v>14</v>
      </c>
      <c r="B342" s="43">
        <f>'1_ЦК'!$B$54</f>
        <v>32.36</v>
      </c>
      <c r="C342" s="43">
        <f>'1_ЦК'!$B$54</f>
        <v>32.36</v>
      </c>
      <c r="D342" s="43">
        <f>'1_ЦК'!$B$54</f>
        <v>32.36</v>
      </c>
      <c r="E342" s="43">
        <f>'1_ЦК'!$B$54</f>
        <v>32.36</v>
      </c>
      <c r="F342" s="43">
        <f>'1_ЦК'!$B$54</f>
        <v>32.36</v>
      </c>
      <c r="G342" s="43">
        <f>'1_ЦК'!$B$54</f>
        <v>32.36</v>
      </c>
      <c r="H342" s="43">
        <f>'1_ЦК'!$B$54</f>
        <v>32.36</v>
      </c>
      <c r="I342" s="43">
        <f>'1_ЦК'!$B$54</f>
        <v>32.36</v>
      </c>
      <c r="J342" s="43">
        <f>'1_ЦК'!$B$54</f>
        <v>32.36</v>
      </c>
      <c r="K342" s="43">
        <f>'1_ЦК'!$B$54</f>
        <v>32.36</v>
      </c>
      <c r="L342" s="43">
        <f>'1_ЦК'!$B$54</f>
        <v>32.36</v>
      </c>
      <c r="M342" s="43">
        <f>'1_ЦК'!$B$54</f>
        <v>32.36</v>
      </c>
      <c r="N342" s="43">
        <f>'1_ЦК'!$B$54</f>
        <v>32.36</v>
      </c>
      <c r="O342" s="43">
        <f>'1_ЦК'!$B$54</f>
        <v>32.36</v>
      </c>
      <c r="P342" s="43">
        <f>'1_ЦК'!$B$54</f>
        <v>32.36</v>
      </c>
      <c r="Q342" s="43">
        <f>'1_ЦК'!$B$54</f>
        <v>32.36</v>
      </c>
      <c r="R342" s="43">
        <f>'1_ЦК'!$B$54</f>
        <v>32.36</v>
      </c>
      <c r="S342" s="43">
        <f>'1_ЦК'!$B$54</f>
        <v>32.36</v>
      </c>
      <c r="T342" s="43">
        <f>'1_ЦК'!$B$54</f>
        <v>32.36</v>
      </c>
      <c r="U342" s="43">
        <f>'1_ЦК'!$B$54</f>
        <v>32.36</v>
      </c>
      <c r="V342" s="43">
        <f>'1_ЦК'!$B$54</f>
        <v>32.36</v>
      </c>
      <c r="W342" s="43">
        <f>'1_ЦК'!$B$54</f>
        <v>32.36</v>
      </c>
      <c r="X342" s="43">
        <f>'1_ЦК'!$B$54</f>
        <v>32.36</v>
      </c>
      <c r="Y342" s="43">
        <f>'1_ЦК'!$B$54</f>
        <v>32.36</v>
      </c>
    </row>
    <row r="343" spans="1:25" s="2" customFormat="1" x14ac:dyDescent="0.25">
      <c r="A343" s="41">
        <v>15</v>
      </c>
      <c r="B343" s="43">
        <f>'1_ЦК'!$B$54</f>
        <v>32.36</v>
      </c>
      <c r="C343" s="43">
        <f>'1_ЦК'!$B$54</f>
        <v>32.36</v>
      </c>
      <c r="D343" s="43">
        <f>'1_ЦК'!$B$54</f>
        <v>32.36</v>
      </c>
      <c r="E343" s="43">
        <f>'1_ЦК'!$B$54</f>
        <v>32.36</v>
      </c>
      <c r="F343" s="43">
        <f>'1_ЦК'!$B$54</f>
        <v>32.36</v>
      </c>
      <c r="G343" s="43">
        <f>'1_ЦК'!$B$54</f>
        <v>32.36</v>
      </c>
      <c r="H343" s="43">
        <f>'1_ЦК'!$B$54</f>
        <v>32.36</v>
      </c>
      <c r="I343" s="43">
        <f>'1_ЦК'!$B$54</f>
        <v>32.36</v>
      </c>
      <c r="J343" s="43">
        <f>'1_ЦК'!$B$54</f>
        <v>32.36</v>
      </c>
      <c r="K343" s="43">
        <f>'1_ЦК'!$B$54</f>
        <v>32.36</v>
      </c>
      <c r="L343" s="43">
        <f>'1_ЦК'!$B$54</f>
        <v>32.36</v>
      </c>
      <c r="M343" s="43">
        <f>'1_ЦК'!$B$54</f>
        <v>32.36</v>
      </c>
      <c r="N343" s="43">
        <f>'1_ЦК'!$B$54</f>
        <v>32.36</v>
      </c>
      <c r="O343" s="43">
        <f>'1_ЦК'!$B$54</f>
        <v>32.36</v>
      </c>
      <c r="P343" s="43">
        <f>'1_ЦК'!$B$54</f>
        <v>32.36</v>
      </c>
      <c r="Q343" s="43">
        <f>'1_ЦК'!$B$54</f>
        <v>32.36</v>
      </c>
      <c r="R343" s="43">
        <f>'1_ЦК'!$B$54</f>
        <v>32.36</v>
      </c>
      <c r="S343" s="43">
        <f>'1_ЦК'!$B$54</f>
        <v>32.36</v>
      </c>
      <c r="T343" s="43">
        <f>'1_ЦК'!$B$54</f>
        <v>32.36</v>
      </c>
      <c r="U343" s="43">
        <f>'1_ЦК'!$B$54</f>
        <v>32.36</v>
      </c>
      <c r="V343" s="43">
        <f>'1_ЦК'!$B$54</f>
        <v>32.36</v>
      </c>
      <c r="W343" s="43">
        <f>'1_ЦК'!$B$54</f>
        <v>32.36</v>
      </c>
      <c r="X343" s="43">
        <f>'1_ЦК'!$B$54</f>
        <v>32.36</v>
      </c>
      <c r="Y343" s="43">
        <f>'1_ЦК'!$B$54</f>
        <v>32.36</v>
      </c>
    </row>
    <row r="344" spans="1:25" s="2" customFormat="1" x14ac:dyDescent="0.25">
      <c r="A344" s="41">
        <v>16</v>
      </c>
      <c r="B344" s="43">
        <f>'1_ЦК'!$B$54</f>
        <v>32.36</v>
      </c>
      <c r="C344" s="43">
        <f>'1_ЦК'!$B$54</f>
        <v>32.36</v>
      </c>
      <c r="D344" s="43">
        <f>'1_ЦК'!$B$54</f>
        <v>32.36</v>
      </c>
      <c r="E344" s="43">
        <f>'1_ЦК'!$B$54</f>
        <v>32.36</v>
      </c>
      <c r="F344" s="43">
        <f>'1_ЦК'!$B$54</f>
        <v>32.36</v>
      </c>
      <c r="G344" s="43">
        <f>'1_ЦК'!$B$54</f>
        <v>32.36</v>
      </c>
      <c r="H344" s="43">
        <f>'1_ЦК'!$B$54</f>
        <v>32.36</v>
      </c>
      <c r="I344" s="43">
        <f>'1_ЦК'!$B$54</f>
        <v>32.36</v>
      </c>
      <c r="J344" s="43">
        <f>'1_ЦК'!$B$54</f>
        <v>32.36</v>
      </c>
      <c r="K344" s="43">
        <f>'1_ЦК'!$B$54</f>
        <v>32.36</v>
      </c>
      <c r="L344" s="43">
        <f>'1_ЦК'!$B$54</f>
        <v>32.36</v>
      </c>
      <c r="M344" s="43">
        <f>'1_ЦК'!$B$54</f>
        <v>32.36</v>
      </c>
      <c r="N344" s="43">
        <f>'1_ЦК'!$B$54</f>
        <v>32.36</v>
      </c>
      <c r="O344" s="43">
        <f>'1_ЦК'!$B$54</f>
        <v>32.36</v>
      </c>
      <c r="P344" s="43">
        <f>'1_ЦК'!$B$54</f>
        <v>32.36</v>
      </c>
      <c r="Q344" s="43">
        <f>'1_ЦК'!$B$54</f>
        <v>32.36</v>
      </c>
      <c r="R344" s="43">
        <f>'1_ЦК'!$B$54</f>
        <v>32.36</v>
      </c>
      <c r="S344" s="43">
        <f>'1_ЦК'!$B$54</f>
        <v>32.36</v>
      </c>
      <c r="T344" s="43">
        <f>'1_ЦК'!$B$54</f>
        <v>32.36</v>
      </c>
      <c r="U344" s="43">
        <f>'1_ЦК'!$B$54</f>
        <v>32.36</v>
      </c>
      <c r="V344" s="43">
        <f>'1_ЦК'!$B$54</f>
        <v>32.36</v>
      </c>
      <c r="W344" s="43">
        <f>'1_ЦК'!$B$54</f>
        <v>32.36</v>
      </c>
      <c r="X344" s="43">
        <f>'1_ЦК'!$B$54</f>
        <v>32.36</v>
      </c>
      <c r="Y344" s="43">
        <f>'1_ЦК'!$B$54</f>
        <v>32.36</v>
      </c>
    </row>
    <row r="345" spans="1:25" s="2" customFormat="1" x14ac:dyDescent="0.25">
      <c r="A345" s="41">
        <v>17</v>
      </c>
      <c r="B345" s="43">
        <f>'1_ЦК'!$B$54</f>
        <v>32.36</v>
      </c>
      <c r="C345" s="43">
        <f>'1_ЦК'!$B$54</f>
        <v>32.36</v>
      </c>
      <c r="D345" s="43">
        <f>'1_ЦК'!$B$54</f>
        <v>32.36</v>
      </c>
      <c r="E345" s="43">
        <f>'1_ЦК'!$B$54</f>
        <v>32.36</v>
      </c>
      <c r="F345" s="43">
        <f>'1_ЦК'!$B$54</f>
        <v>32.36</v>
      </c>
      <c r="G345" s="43">
        <f>'1_ЦК'!$B$54</f>
        <v>32.36</v>
      </c>
      <c r="H345" s="43">
        <f>'1_ЦК'!$B$54</f>
        <v>32.36</v>
      </c>
      <c r="I345" s="43">
        <f>'1_ЦК'!$B$54</f>
        <v>32.36</v>
      </c>
      <c r="J345" s="43">
        <f>'1_ЦК'!$B$54</f>
        <v>32.36</v>
      </c>
      <c r="K345" s="43">
        <f>'1_ЦК'!$B$54</f>
        <v>32.36</v>
      </c>
      <c r="L345" s="43">
        <f>'1_ЦК'!$B$54</f>
        <v>32.36</v>
      </c>
      <c r="M345" s="43">
        <f>'1_ЦК'!$B$54</f>
        <v>32.36</v>
      </c>
      <c r="N345" s="43">
        <f>'1_ЦК'!$B$54</f>
        <v>32.36</v>
      </c>
      <c r="O345" s="43">
        <f>'1_ЦК'!$B$54</f>
        <v>32.36</v>
      </c>
      <c r="P345" s="43">
        <f>'1_ЦК'!$B$54</f>
        <v>32.36</v>
      </c>
      <c r="Q345" s="43">
        <f>'1_ЦК'!$B$54</f>
        <v>32.36</v>
      </c>
      <c r="R345" s="43">
        <f>'1_ЦК'!$B$54</f>
        <v>32.36</v>
      </c>
      <c r="S345" s="43">
        <f>'1_ЦК'!$B$54</f>
        <v>32.36</v>
      </c>
      <c r="T345" s="43">
        <f>'1_ЦК'!$B$54</f>
        <v>32.36</v>
      </c>
      <c r="U345" s="43">
        <f>'1_ЦК'!$B$54</f>
        <v>32.36</v>
      </c>
      <c r="V345" s="43">
        <f>'1_ЦК'!$B$54</f>
        <v>32.36</v>
      </c>
      <c r="W345" s="43">
        <f>'1_ЦК'!$B$54</f>
        <v>32.36</v>
      </c>
      <c r="X345" s="43">
        <f>'1_ЦК'!$B$54</f>
        <v>32.36</v>
      </c>
      <c r="Y345" s="43">
        <f>'1_ЦК'!$B$54</f>
        <v>32.36</v>
      </c>
    </row>
    <row r="346" spans="1:25" s="2" customFormat="1" x14ac:dyDescent="0.25">
      <c r="A346" s="41">
        <v>18</v>
      </c>
      <c r="B346" s="43">
        <f>'1_ЦК'!$B$54</f>
        <v>32.36</v>
      </c>
      <c r="C346" s="43">
        <f>'1_ЦК'!$B$54</f>
        <v>32.36</v>
      </c>
      <c r="D346" s="43">
        <f>'1_ЦК'!$B$54</f>
        <v>32.36</v>
      </c>
      <c r="E346" s="43">
        <f>'1_ЦК'!$B$54</f>
        <v>32.36</v>
      </c>
      <c r="F346" s="43">
        <f>'1_ЦК'!$B$54</f>
        <v>32.36</v>
      </c>
      <c r="G346" s="43">
        <f>'1_ЦК'!$B$54</f>
        <v>32.36</v>
      </c>
      <c r="H346" s="43">
        <f>'1_ЦК'!$B$54</f>
        <v>32.36</v>
      </c>
      <c r="I346" s="43">
        <f>'1_ЦК'!$B$54</f>
        <v>32.36</v>
      </c>
      <c r="J346" s="43">
        <f>'1_ЦК'!$B$54</f>
        <v>32.36</v>
      </c>
      <c r="K346" s="43">
        <f>'1_ЦК'!$B$54</f>
        <v>32.36</v>
      </c>
      <c r="L346" s="43">
        <f>'1_ЦК'!$B$54</f>
        <v>32.36</v>
      </c>
      <c r="M346" s="43">
        <f>'1_ЦК'!$B$54</f>
        <v>32.36</v>
      </c>
      <c r="N346" s="43">
        <f>'1_ЦК'!$B$54</f>
        <v>32.36</v>
      </c>
      <c r="O346" s="43">
        <f>'1_ЦК'!$B$54</f>
        <v>32.36</v>
      </c>
      <c r="P346" s="43">
        <f>'1_ЦК'!$B$54</f>
        <v>32.36</v>
      </c>
      <c r="Q346" s="43">
        <f>'1_ЦК'!$B$54</f>
        <v>32.36</v>
      </c>
      <c r="R346" s="43">
        <f>'1_ЦК'!$B$54</f>
        <v>32.36</v>
      </c>
      <c r="S346" s="43">
        <f>'1_ЦК'!$B$54</f>
        <v>32.36</v>
      </c>
      <c r="T346" s="43">
        <f>'1_ЦК'!$B$54</f>
        <v>32.36</v>
      </c>
      <c r="U346" s="43">
        <f>'1_ЦК'!$B$54</f>
        <v>32.36</v>
      </c>
      <c r="V346" s="43">
        <f>'1_ЦК'!$B$54</f>
        <v>32.36</v>
      </c>
      <c r="W346" s="43">
        <f>'1_ЦК'!$B$54</f>
        <v>32.36</v>
      </c>
      <c r="X346" s="43">
        <f>'1_ЦК'!$B$54</f>
        <v>32.36</v>
      </c>
      <c r="Y346" s="43">
        <f>'1_ЦК'!$B$54</f>
        <v>32.36</v>
      </c>
    </row>
    <row r="347" spans="1:25" s="2" customFormat="1" x14ac:dyDescent="0.25">
      <c r="A347" s="41">
        <v>19</v>
      </c>
      <c r="B347" s="43">
        <f>'1_ЦК'!$B$54</f>
        <v>32.36</v>
      </c>
      <c r="C347" s="43">
        <f>'1_ЦК'!$B$54</f>
        <v>32.36</v>
      </c>
      <c r="D347" s="43">
        <f>'1_ЦК'!$B$54</f>
        <v>32.36</v>
      </c>
      <c r="E347" s="43">
        <f>'1_ЦК'!$B$54</f>
        <v>32.36</v>
      </c>
      <c r="F347" s="43">
        <f>'1_ЦК'!$B$54</f>
        <v>32.36</v>
      </c>
      <c r="G347" s="43">
        <f>'1_ЦК'!$B$54</f>
        <v>32.36</v>
      </c>
      <c r="H347" s="43">
        <f>'1_ЦК'!$B$54</f>
        <v>32.36</v>
      </c>
      <c r="I347" s="43">
        <f>'1_ЦК'!$B$54</f>
        <v>32.36</v>
      </c>
      <c r="J347" s="43">
        <f>'1_ЦК'!$B$54</f>
        <v>32.36</v>
      </c>
      <c r="K347" s="43">
        <f>'1_ЦК'!$B$54</f>
        <v>32.36</v>
      </c>
      <c r="L347" s="43">
        <f>'1_ЦК'!$B$54</f>
        <v>32.36</v>
      </c>
      <c r="M347" s="43">
        <f>'1_ЦК'!$B$54</f>
        <v>32.36</v>
      </c>
      <c r="N347" s="43">
        <f>'1_ЦК'!$B$54</f>
        <v>32.36</v>
      </c>
      <c r="O347" s="43">
        <f>'1_ЦК'!$B$54</f>
        <v>32.36</v>
      </c>
      <c r="P347" s="43">
        <f>'1_ЦК'!$B$54</f>
        <v>32.36</v>
      </c>
      <c r="Q347" s="43">
        <f>'1_ЦК'!$B$54</f>
        <v>32.36</v>
      </c>
      <c r="R347" s="43">
        <f>'1_ЦК'!$B$54</f>
        <v>32.36</v>
      </c>
      <c r="S347" s="43">
        <f>'1_ЦК'!$B$54</f>
        <v>32.36</v>
      </c>
      <c r="T347" s="43">
        <f>'1_ЦК'!$B$54</f>
        <v>32.36</v>
      </c>
      <c r="U347" s="43">
        <f>'1_ЦК'!$B$54</f>
        <v>32.36</v>
      </c>
      <c r="V347" s="43">
        <f>'1_ЦК'!$B$54</f>
        <v>32.36</v>
      </c>
      <c r="W347" s="43">
        <f>'1_ЦК'!$B$54</f>
        <v>32.36</v>
      </c>
      <c r="X347" s="43">
        <f>'1_ЦК'!$B$54</f>
        <v>32.36</v>
      </c>
      <c r="Y347" s="43">
        <f>'1_ЦК'!$B$54</f>
        <v>32.36</v>
      </c>
    </row>
    <row r="348" spans="1:25" s="2" customFormat="1" x14ac:dyDescent="0.25">
      <c r="A348" s="41">
        <v>20</v>
      </c>
      <c r="B348" s="43">
        <f>'1_ЦК'!$B$54</f>
        <v>32.36</v>
      </c>
      <c r="C348" s="43">
        <f>'1_ЦК'!$B$54</f>
        <v>32.36</v>
      </c>
      <c r="D348" s="43">
        <f>'1_ЦК'!$B$54</f>
        <v>32.36</v>
      </c>
      <c r="E348" s="43">
        <f>'1_ЦК'!$B$54</f>
        <v>32.36</v>
      </c>
      <c r="F348" s="43">
        <f>'1_ЦК'!$B$54</f>
        <v>32.36</v>
      </c>
      <c r="G348" s="43">
        <f>'1_ЦК'!$B$54</f>
        <v>32.36</v>
      </c>
      <c r="H348" s="43">
        <f>'1_ЦК'!$B$54</f>
        <v>32.36</v>
      </c>
      <c r="I348" s="43">
        <f>'1_ЦК'!$B$54</f>
        <v>32.36</v>
      </c>
      <c r="J348" s="43">
        <f>'1_ЦК'!$B$54</f>
        <v>32.36</v>
      </c>
      <c r="K348" s="43">
        <f>'1_ЦК'!$B$54</f>
        <v>32.36</v>
      </c>
      <c r="L348" s="43">
        <f>'1_ЦК'!$B$54</f>
        <v>32.36</v>
      </c>
      <c r="M348" s="43">
        <f>'1_ЦК'!$B$54</f>
        <v>32.36</v>
      </c>
      <c r="N348" s="43">
        <f>'1_ЦК'!$B$54</f>
        <v>32.36</v>
      </c>
      <c r="O348" s="43">
        <f>'1_ЦК'!$B$54</f>
        <v>32.36</v>
      </c>
      <c r="P348" s="43">
        <f>'1_ЦК'!$B$54</f>
        <v>32.36</v>
      </c>
      <c r="Q348" s="43">
        <f>'1_ЦК'!$B$54</f>
        <v>32.36</v>
      </c>
      <c r="R348" s="43">
        <f>'1_ЦК'!$B$54</f>
        <v>32.36</v>
      </c>
      <c r="S348" s="43">
        <f>'1_ЦК'!$B$54</f>
        <v>32.36</v>
      </c>
      <c r="T348" s="43">
        <f>'1_ЦК'!$B$54</f>
        <v>32.36</v>
      </c>
      <c r="U348" s="43">
        <f>'1_ЦК'!$B$54</f>
        <v>32.36</v>
      </c>
      <c r="V348" s="43">
        <f>'1_ЦК'!$B$54</f>
        <v>32.36</v>
      </c>
      <c r="W348" s="43">
        <f>'1_ЦК'!$B$54</f>
        <v>32.36</v>
      </c>
      <c r="X348" s="43">
        <f>'1_ЦК'!$B$54</f>
        <v>32.36</v>
      </c>
      <c r="Y348" s="43">
        <f>'1_ЦК'!$B$54</f>
        <v>32.36</v>
      </c>
    </row>
    <row r="349" spans="1:25" s="2" customFormat="1" x14ac:dyDescent="0.25">
      <c r="A349" s="41">
        <v>21</v>
      </c>
      <c r="B349" s="43">
        <f>'1_ЦК'!$B$54</f>
        <v>32.36</v>
      </c>
      <c r="C349" s="43">
        <f>'1_ЦК'!$B$54</f>
        <v>32.36</v>
      </c>
      <c r="D349" s="43">
        <f>'1_ЦК'!$B$54</f>
        <v>32.36</v>
      </c>
      <c r="E349" s="43">
        <f>'1_ЦК'!$B$54</f>
        <v>32.36</v>
      </c>
      <c r="F349" s="43">
        <f>'1_ЦК'!$B$54</f>
        <v>32.36</v>
      </c>
      <c r="G349" s="43">
        <f>'1_ЦК'!$B$54</f>
        <v>32.36</v>
      </c>
      <c r="H349" s="43">
        <f>'1_ЦК'!$B$54</f>
        <v>32.36</v>
      </c>
      <c r="I349" s="43">
        <f>'1_ЦК'!$B$54</f>
        <v>32.36</v>
      </c>
      <c r="J349" s="43">
        <f>'1_ЦК'!$B$54</f>
        <v>32.36</v>
      </c>
      <c r="K349" s="43">
        <f>'1_ЦК'!$B$54</f>
        <v>32.36</v>
      </c>
      <c r="L349" s="43">
        <f>'1_ЦК'!$B$54</f>
        <v>32.36</v>
      </c>
      <c r="M349" s="43">
        <f>'1_ЦК'!$B$54</f>
        <v>32.36</v>
      </c>
      <c r="N349" s="43">
        <f>'1_ЦК'!$B$54</f>
        <v>32.36</v>
      </c>
      <c r="O349" s="43">
        <f>'1_ЦК'!$B$54</f>
        <v>32.36</v>
      </c>
      <c r="P349" s="43">
        <f>'1_ЦК'!$B$54</f>
        <v>32.36</v>
      </c>
      <c r="Q349" s="43">
        <f>'1_ЦК'!$B$54</f>
        <v>32.36</v>
      </c>
      <c r="R349" s="43">
        <f>'1_ЦК'!$B$54</f>
        <v>32.36</v>
      </c>
      <c r="S349" s="43">
        <f>'1_ЦК'!$B$54</f>
        <v>32.36</v>
      </c>
      <c r="T349" s="43">
        <f>'1_ЦК'!$B$54</f>
        <v>32.36</v>
      </c>
      <c r="U349" s="43">
        <f>'1_ЦК'!$B$54</f>
        <v>32.36</v>
      </c>
      <c r="V349" s="43">
        <f>'1_ЦК'!$B$54</f>
        <v>32.36</v>
      </c>
      <c r="W349" s="43">
        <f>'1_ЦК'!$B$54</f>
        <v>32.36</v>
      </c>
      <c r="X349" s="43">
        <f>'1_ЦК'!$B$54</f>
        <v>32.36</v>
      </c>
      <c r="Y349" s="43">
        <f>'1_ЦК'!$B$54</f>
        <v>32.36</v>
      </c>
    </row>
    <row r="350" spans="1:25" s="2" customFormat="1" x14ac:dyDescent="0.25">
      <c r="A350" s="41">
        <v>22</v>
      </c>
      <c r="B350" s="43">
        <f>'1_ЦК'!$B$54</f>
        <v>32.36</v>
      </c>
      <c r="C350" s="43">
        <f>'1_ЦК'!$B$54</f>
        <v>32.36</v>
      </c>
      <c r="D350" s="43">
        <f>'1_ЦК'!$B$54</f>
        <v>32.36</v>
      </c>
      <c r="E350" s="43">
        <f>'1_ЦК'!$B$54</f>
        <v>32.36</v>
      </c>
      <c r="F350" s="43">
        <f>'1_ЦК'!$B$54</f>
        <v>32.36</v>
      </c>
      <c r="G350" s="43">
        <f>'1_ЦК'!$B$54</f>
        <v>32.36</v>
      </c>
      <c r="H350" s="43">
        <f>'1_ЦК'!$B$54</f>
        <v>32.36</v>
      </c>
      <c r="I350" s="43">
        <f>'1_ЦК'!$B$54</f>
        <v>32.36</v>
      </c>
      <c r="J350" s="43">
        <f>'1_ЦК'!$B$54</f>
        <v>32.36</v>
      </c>
      <c r="K350" s="43">
        <f>'1_ЦК'!$B$54</f>
        <v>32.36</v>
      </c>
      <c r="L350" s="43">
        <f>'1_ЦК'!$B$54</f>
        <v>32.36</v>
      </c>
      <c r="M350" s="43">
        <f>'1_ЦК'!$B$54</f>
        <v>32.36</v>
      </c>
      <c r="N350" s="43">
        <f>'1_ЦК'!$B$54</f>
        <v>32.36</v>
      </c>
      <c r="O350" s="43">
        <f>'1_ЦК'!$B$54</f>
        <v>32.36</v>
      </c>
      <c r="P350" s="43">
        <f>'1_ЦК'!$B$54</f>
        <v>32.36</v>
      </c>
      <c r="Q350" s="43">
        <f>'1_ЦК'!$B$54</f>
        <v>32.36</v>
      </c>
      <c r="R350" s="43">
        <f>'1_ЦК'!$B$54</f>
        <v>32.36</v>
      </c>
      <c r="S350" s="43">
        <f>'1_ЦК'!$B$54</f>
        <v>32.36</v>
      </c>
      <c r="T350" s="43">
        <f>'1_ЦК'!$B$54</f>
        <v>32.36</v>
      </c>
      <c r="U350" s="43">
        <f>'1_ЦК'!$B$54</f>
        <v>32.36</v>
      </c>
      <c r="V350" s="43">
        <f>'1_ЦК'!$B$54</f>
        <v>32.36</v>
      </c>
      <c r="W350" s="43">
        <f>'1_ЦК'!$B$54</f>
        <v>32.36</v>
      </c>
      <c r="X350" s="43">
        <f>'1_ЦК'!$B$54</f>
        <v>32.36</v>
      </c>
      <c r="Y350" s="43">
        <f>'1_ЦК'!$B$54</f>
        <v>32.36</v>
      </c>
    </row>
    <row r="351" spans="1:25" s="2" customFormat="1" x14ac:dyDescent="0.25">
      <c r="A351" s="41">
        <v>23</v>
      </c>
      <c r="B351" s="43">
        <f>'1_ЦК'!$B$54</f>
        <v>32.36</v>
      </c>
      <c r="C351" s="43">
        <f>'1_ЦК'!$B$54</f>
        <v>32.36</v>
      </c>
      <c r="D351" s="43">
        <f>'1_ЦК'!$B$54</f>
        <v>32.36</v>
      </c>
      <c r="E351" s="43">
        <f>'1_ЦК'!$B$54</f>
        <v>32.36</v>
      </c>
      <c r="F351" s="43">
        <f>'1_ЦК'!$B$54</f>
        <v>32.36</v>
      </c>
      <c r="G351" s="43">
        <f>'1_ЦК'!$B$54</f>
        <v>32.36</v>
      </c>
      <c r="H351" s="43">
        <f>'1_ЦК'!$B$54</f>
        <v>32.36</v>
      </c>
      <c r="I351" s="43">
        <f>'1_ЦК'!$B$54</f>
        <v>32.36</v>
      </c>
      <c r="J351" s="43">
        <f>'1_ЦК'!$B$54</f>
        <v>32.36</v>
      </c>
      <c r="K351" s="43">
        <f>'1_ЦК'!$B$54</f>
        <v>32.36</v>
      </c>
      <c r="L351" s="43">
        <f>'1_ЦК'!$B$54</f>
        <v>32.36</v>
      </c>
      <c r="M351" s="43">
        <f>'1_ЦК'!$B$54</f>
        <v>32.36</v>
      </c>
      <c r="N351" s="43">
        <f>'1_ЦК'!$B$54</f>
        <v>32.36</v>
      </c>
      <c r="O351" s="43">
        <f>'1_ЦК'!$B$54</f>
        <v>32.36</v>
      </c>
      <c r="P351" s="43">
        <f>'1_ЦК'!$B$54</f>
        <v>32.36</v>
      </c>
      <c r="Q351" s="43">
        <f>'1_ЦК'!$B$54</f>
        <v>32.36</v>
      </c>
      <c r="R351" s="43">
        <f>'1_ЦК'!$B$54</f>
        <v>32.36</v>
      </c>
      <c r="S351" s="43">
        <f>'1_ЦК'!$B$54</f>
        <v>32.36</v>
      </c>
      <c r="T351" s="43">
        <f>'1_ЦК'!$B$54</f>
        <v>32.36</v>
      </c>
      <c r="U351" s="43">
        <f>'1_ЦК'!$B$54</f>
        <v>32.36</v>
      </c>
      <c r="V351" s="43">
        <f>'1_ЦК'!$B$54</f>
        <v>32.36</v>
      </c>
      <c r="W351" s="43">
        <f>'1_ЦК'!$B$54</f>
        <v>32.36</v>
      </c>
      <c r="X351" s="43">
        <f>'1_ЦК'!$B$54</f>
        <v>32.36</v>
      </c>
      <c r="Y351" s="43">
        <f>'1_ЦК'!$B$54</f>
        <v>32.36</v>
      </c>
    </row>
    <row r="352" spans="1:25" s="2" customFormat="1" x14ac:dyDescent="0.25">
      <c r="A352" s="41">
        <v>24</v>
      </c>
      <c r="B352" s="43">
        <f>'1_ЦК'!$B$54</f>
        <v>32.36</v>
      </c>
      <c r="C352" s="43">
        <f>'1_ЦК'!$B$54</f>
        <v>32.36</v>
      </c>
      <c r="D352" s="43">
        <f>'1_ЦК'!$B$54</f>
        <v>32.36</v>
      </c>
      <c r="E352" s="43">
        <f>'1_ЦК'!$B$54</f>
        <v>32.36</v>
      </c>
      <c r="F352" s="43">
        <f>'1_ЦК'!$B$54</f>
        <v>32.36</v>
      </c>
      <c r="G352" s="43">
        <f>'1_ЦК'!$B$54</f>
        <v>32.36</v>
      </c>
      <c r="H352" s="43">
        <f>'1_ЦК'!$B$54</f>
        <v>32.36</v>
      </c>
      <c r="I352" s="43">
        <f>'1_ЦК'!$B$54</f>
        <v>32.36</v>
      </c>
      <c r="J352" s="43">
        <f>'1_ЦК'!$B$54</f>
        <v>32.36</v>
      </c>
      <c r="K352" s="43">
        <f>'1_ЦК'!$B$54</f>
        <v>32.36</v>
      </c>
      <c r="L352" s="43">
        <f>'1_ЦК'!$B$54</f>
        <v>32.36</v>
      </c>
      <c r="M352" s="43">
        <f>'1_ЦК'!$B$54</f>
        <v>32.36</v>
      </c>
      <c r="N352" s="43">
        <f>'1_ЦК'!$B$54</f>
        <v>32.36</v>
      </c>
      <c r="O352" s="43">
        <f>'1_ЦК'!$B$54</f>
        <v>32.36</v>
      </c>
      <c r="P352" s="43">
        <f>'1_ЦК'!$B$54</f>
        <v>32.36</v>
      </c>
      <c r="Q352" s="43">
        <f>'1_ЦК'!$B$54</f>
        <v>32.36</v>
      </c>
      <c r="R352" s="43">
        <f>'1_ЦК'!$B$54</f>
        <v>32.36</v>
      </c>
      <c r="S352" s="43">
        <f>'1_ЦК'!$B$54</f>
        <v>32.36</v>
      </c>
      <c r="T352" s="43">
        <f>'1_ЦК'!$B$54</f>
        <v>32.36</v>
      </c>
      <c r="U352" s="43">
        <f>'1_ЦК'!$B$54</f>
        <v>32.36</v>
      </c>
      <c r="V352" s="43">
        <f>'1_ЦК'!$B$54</f>
        <v>32.36</v>
      </c>
      <c r="W352" s="43">
        <f>'1_ЦК'!$B$54</f>
        <v>32.36</v>
      </c>
      <c r="X352" s="43">
        <f>'1_ЦК'!$B$54</f>
        <v>32.36</v>
      </c>
      <c r="Y352" s="43">
        <f>'1_ЦК'!$B$54</f>
        <v>32.36</v>
      </c>
    </row>
    <row r="353" spans="1:25" s="2" customFormat="1" x14ac:dyDescent="0.25">
      <c r="A353" s="41">
        <v>25</v>
      </c>
      <c r="B353" s="43">
        <f>'1_ЦК'!$B$54</f>
        <v>32.36</v>
      </c>
      <c r="C353" s="43">
        <f>'1_ЦК'!$B$54</f>
        <v>32.36</v>
      </c>
      <c r="D353" s="43">
        <f>'1_ЦК'!$B$54</f>
        <v>32.36</v>
      </c>
      <c r="E353" s="43">
        <f>'1_ЦК'!$B$54</f>
        <v>32.36</v>
      </c>
      <c r="F353" s="43">
        <f>'1_ЦК'!$B$54</f>
        <v>32.36</v>
      </c>
      <c r="G353" s="43">
        <f>'1_ЦК'!$B$54</f>
        <v>32.36</v>
      </c>
      <c r="H353" s="43">
        <f>'1_ЦК'!$B$54</f>
        <v>32.36</v>
      </c>
      <c r="I353" s="43">
        <f>'1_ЦК'!$B$54</f>
        <v>32.36</v>
      </c>
      <c r="J353" s="43">
        <f>'1_ЦК'!$B$54</f>
        <v>32.36</v>
      </c>
      <c r="K353" s="43">
        <f>'1_ЦК'!$B$54</f>
        <v>32.36</v>
      </c>
      <c r="L353" s="43">
        <f>'1_ЦК'!$B$54</f>
        <v>32.36</v>
      </c>
      <c r="M353" s="43">
        <f>'1_ЦК'!$B$54</f>
        <v>32.36</v>
      </c>
      <c r="N353" s="43">
        <f>'1_ЦК'!$B$54</f>
        <v>32.36</v>
      </c>
      <c r="O353" s="43">
        <f>'1_ЦК'!$B$54</f>
        <v>32.36</v>
      </c>
      <c r="P353" s="43">
        <f>'1_ЦК'!$B$54</f>
        <v>32.36</v>
      </c>
      <c r="Q353" s="43">
        <f>'1_ЦК'!$B$54</f>
        <v>32.36</v>
      </c>
      <c r="R353" s="43">
        <f>'1_ЦК'!$B$54</f>
        <v>32.36</v>
      </c>
      <c r="S353" s="43">
        <f>'1_ЦК'!$B$54</f>
        <v>32.36</v>
      </c>
      <c r="T353" s="43">
        <f>'1_ЦК'!$B$54</f>
        <v>32.36</v>
      </c>
      <c r="U353" s="43">
        <f>'1_ЦК'!$B$54</f>
        <v>32.36</v>
      </c>
      <c r="V353" s="43">
        <f>'1_ЦК'!$B$54</f>
        <v>32.36</v>
      </c>
      <c r="W353" s="43">
        <f>'1_ЦК'!$B$54</f>
        <v>32.36</v>
      </c>
      <c r="X353" s="43">
        <f>'1_ЦК'!$B$54</f>
        <v>32.36</v>
      </c>
      <c r="Y353" s="43">
        <f>'1_ЦК'!$B$54</f>
        <v>32.36</v>
      </c>
    </row>
    <row r="354" spans="1:25" s="2" customFormat="1" x14ac:dyDescent="0.25">
      <c r="A354" s="41">
        <v>26</v>
      </c>
      <c r="B354" s="43">
        <f>'1_ЦК'!$B$54</f>
        <v>32.36</v>
      </c>
      <c r="C354" s="43">
        <f>'1_ЦК'!$B$54</f>
        <v>32.36</v>
      </c>
      <c r="D354" s="43">
        <f>'1_ЦК'!$B$54</f>
        <v>32.36</v>
      </c>
      <c r="E354" s="43">
        <f>'1_ЦК'!$B$54</f>
        <v>32.36</v>
      </c>
      <c r="F354" s="43">
        <f>'1_ЦК'!$B$54</f>
        <v>32.36</v>
      </c>
      <c r="G354" s="43">
        <f>'1_ЦК'!$B$54</f>
        <v>32.36</v>
      </c>
      <c r="H354" s="43">
        <f>'1_ЦК'!$B$54</f>
        <v>32.36</v>
      </c>
      <c r="I354" s="43">
        <f>'1_ЦК'!$B$54</f>
        <v>32.36</v>
      </c>
      <c r="J354" s="43">
        <f>'1_ЦК'!$B$54</f>
        <v>32.36</v>
      </c>
      <c r="K354" s="43">
        <f>'1_ЦК'!$B$54</f>
        <v>32.36</v>
      </c>
      <c r="L354" s="43">
        <f>'1_ЦК'!$B$54</f>
        <v>32.36</v>
      </c>
      <c r="M354" s="43">
        <f>'1_ЦК'!$B$54</f>
        <v>32.36</v>
      </c>
      <c r="N354" s="43">
        <f>'1_ЦК'!$B$54</f>
        <v>32.36</v>
      </c>
      <c r="O354" s="43">
        <f>'1_ЦК'!$B$54</f>
        <v>32.36</v>
      </c>
      <c r="P354" s="43">
        <f>'1_ЦК'!$B$54</f>
        <v>32.36</v>
      </c>
      <c r="Q354" s="43">
        <f>'1_ЦК'!$B$54</f>
        <v>32.36</v>
      </c>
      <c r="R354" s="43">
        <f>'1_ЦК'!$B$54</f>
        <v>32.36</v>
      </c>
      <c r="S354" s="43">
        <f>'1_ЦК'!$B$54</f>
        <v>32.36</v>
      </c>
      <c r="T354" s="43">
        <f>'1_ЦК'!$B$54</f>
        <v>32.36</v>
      </c>
      <c r="U354" s="43">
        <f>'1_ЦК'!$B$54</f>
        <v>32.36</v>
      </c>
      <c r="V354" s="43">
        <f>'1_ЦК'!$B$54</f>
        <v>32.36</v>
      </c>
      <c r="W354" s="43">
        <f>'1_ЦК'!$B$54</f>
        <v>32.36</v>
      </c>
      <c r="X354" s="43">
        <f>'1_ЦК'!$B$54</f>
        <v>32.36</v>
      </c>
      <c r="Y354" s="43">
        <f>'1_ЦК'!$B$54</f>
        <v>32.36</v>
      </c>
    </row>
    <row r="355" spans="1:25" s="2" customFormat="1" x14ac:dyDescent="0.25">
      <c r="A355" s="41">
        <v>27</v>
      </c>
      <c r="B355" s="43">
        <f>'1_ЦК'!$B$54</f>
        <v>32.36</v>
      </c>
      <c r="C355" s="43">
        <f>'1_ЦК'!$B$54</f>
        <v>32.36</v>
      </c>
      <c r="D355" s="43">
        <f>'1_ЦК'!$B$54</f>
        <v>32.36</v>
      </c>
      <c r="E355" s="43">
        <f>'1_ЦК'!$B$54</f>
        <v>32.36</v>
      </c>
      <c r="F355" s="43">
        <f>'1_ЦК'!$B$54</f>
        <v>32.36</v>
      </c>
      <c r="G355" s="43">
        <f>'1_ЦК'!$B$54</f>
        <v>32.36</v>
      </c>
      <c r="H355" s="43">
        <f>'1_ЦК'!$B$54</f>
        <v>32.36</v>
      </c>
      <c r="I355" s="43">
        <f>'1_ЦК'!$B$54</f>
        <v>32.36</v>
      </c>
      <c r="J355" s="43">
        <f>'1_ЦК'!$B$54</f>
        <v>32.36</v>
      </c>
      <c r="K355" s="43">
        <f>'1_ЦК'!$B$54</f>
        <v>32.36</v>
      </c>
      <c r="L355" s="43">
        <f>'1_ЦК'!$B$54</f>
        <v>32.36</v>
      </c>
      <c r="M355" s="43">
        <f>'1_ЦК'!$B$54</f>
        <v>32.36</v>
      </c>
      <c r="N355" s="43">
        <f>'1_ЦК'!$B$54</f>
        <v>32.36</v>
      </c>
      <c r="O355" s="43">
        <f>'1_ЦК'!$B$54</f>
        <v>32.36</v>
      </c>
      <c r="P355" s="43">
        <f>'1_ЦК'!$B$54</f>
        <v>32.36</v>
      </c>
      <c r="Q355" s="43">
        <f>'1_ЦК'!$B$54</f>
        <v>32.36</v>
      </c>
      <c r="R355" s="43">
        <f>'1_ЦК'!$B$54</f>
        <v>32.36</v>
      </c>
      <c r="S355" s="43">
        <f>'1_ЦК'!$B$54</f>
        <v>32.36</v>
      </c>
      <c r="T355" s="43">
        <f>'1_ЦК'!$B$54</f>
        <v>32.36</v>
      </c>
      <c r="U355" s="43">
        <f>'1_ЦК'!$B$54</f>
        <v>32.36</v>
      </c>
      <c r="V355" s="43">
        <f>'1_ЦК'!$B$54</f>
        <v>32.36</v>
      </c>
      <c r="W355" s="43">
        <f>'1_ЦК'!$B$54</f>
        <v>32.36</v>
      </c>
      <c r="X355" s="43">
        <f>'1_ЦК'!$B$54</f>
        <v>32.36</v>
      </c>
      <c r="Y355" s="43">
        <f>'1_ЦК'!$B$54</f>
        <v>32.36</v>
      </c>
    </row>
    <row r="356" spans="1:25" s="2" customFormat="1" x14ac:dyDescent="0.25">
      <c r="A356" s="41">
        <v>28</v>
      </c>
      <c r="B356" s="43">
        <f>'1_ЦК'!$B$54</f>
        <v>32.36</v>
      </c>
      <c r="C356" s="43">
        <f>'1_ЦК'!$B$54</f>
        <v>32.36</v>
      </c>
      <c r="D356" s="43">
        <f>'1_ЦК'!$B$54</f>
        <v>32.36</v>
      </c>
      <c r="E356" s="43">
        <f>'1_ЦК'!$B$54</f>
        <v>32.36</v>
      </c>
      <c r="F356" s="43">
        <f>'1_ЦК'!$B$54</f>
        <v>32.36</v>
      </c>
      <c r="G356" s="43">
        <f>'1_ЦК'!$B$54</f>
        <v>32.36</v>
      </c>
      <c r="H356" s="43">
        <f>'1_ЦК'!$B$54</f>
        <v>32.36</v>
      </c>
      <c r="I356" s="43">
        <f>'1_ЦК'!$B$54</f>
        <v>32.36</v>
      </c>
      <c r="J356" s="43">
        <f>'1_ЦК'!$B$54</f>
        <v>32.36</v>
      </c>
      <c r="K356" s="43">
        <f>'1_ЦК'!$B$54</f>
        <v>32.36</v>
      </c>
      <c r="L356" s="43">
        <f>'1_ЦК'!$B$54</f>
        <v>32.36</v>
      </c>
      <c r="M356" s="43">
        <f>'1_ЦК'!$B$54</f>
        <v>32.36</v>
      </c>
      <c r="N356" s="43">
        <f>'1_ЦК'!$B$54</f>
        <v>32.36</v>
      </c>
      <c r="O356" s="43">
        <f>'1_ЦК'!$B$54</f>
        <v>32.36</v>
      </c>
      <c r="P356" s="43">
        <f>'1_ЦК'!$B$54</f>
        <v>32.36</v>
      </c>
      <c r="Q356" s="43">
        <f>'1_ЦК'!$B$54</f>
        <v>32.36</v>
      </c>
      <c r="R356" s="43">
        <f>'1_ЦК'!$B$54</f>
        <v>32.36</v>
      </c>
      <c r="S356" s="43">
        <f>'1_ЦК'!$B$54</f>
        <v>32.36</v>
      </c>
      <c r="T356" s="43">
        <f>'1_ЦК'!$B$54</f>
        <v>32.36</v>
      </c>
      <c r="U356" s="43">
        <f>'1_ЦК'!$B$54</f>
        <v>32.36</v>
      </c>
      <c r="V356" s="43">
        <f>'1_ЦК'!$B$54</f>
        <v>32.36</v>
      </c>
      <c r="W356" s="43">
        <f>'1_ЦК'!$B$54</f>
        <v>32.36</v>
      </c>
      <c r="X356" s="43">
        <f>'1_ЦК'!$B$54</f>
        <v>32.36</v>
      </c>
      <c r="Y356" s="43">
        <f>'1_ЦК'!$B$54</f>
        <v>32.36</v>
      </c>
    </row>
    <row r="357" spans="1:25" s="2" customFormat="1" x14ac:dyDescent="0.25">
      <c r="A357" s="41">
        <v>29</v>
      </c>
      <c r="B357" s="43">
        <f>'1_ЦК'!$B$54</f>
        <v>32.36</v>
      </c>
      <c r="C357" s="43">
        <f>'1_ЦК'!$B$54</f>
        <v>32.36</v>
      </c>
      <c r="D357" s="43">
        <f>'1_ЦК'!$B$54</f>
        <v>32.36</v>
      </c>
      <c r="E357" s="43">
        <f>'1_ЦК'!$B$54</f>
        <v>32.36</v>
      </c>
      <c r="F357" s="43">
        <f>'1_ЦК'!$B$54</f>
        <v>32.36</v>
      </c>
      <c r="G357" s="43">
        <f>'1_ЦК'!$B$54</f>
        <v>32.36</v>
      </c>
      <c r="H357" s="43">
        <f>'1_ЦК'!$B$54</f>
        <v>32.36</v>
      </c>
      <c r="I357" s="43">
        <f>'1_ЦК'!$B$54</f>
        <v>32.36</v>
      </c>
      <c r="J357" s="43">
        <f>'1_ЦК'!$B$54</f>
        <v>32.36</v>
      </c>
      <c r="K357" s="43">
        <f>'1_ЦК'!$B$54</f>
        <v>32.36</v>
      </c>
      <c r="L357" s="43">
        <f>'1_ЦК'!$B$54</f>
        <v>32.36</v>
      </c>
      <c r="M357" s="43">
        <f>'1_ЦК'!$B$54</f>
        <v>32.36</v>
      </c>
      <c r="N357" s="43">
        <f>'1_ЦК'!$B$54</f>
        <v>32.36</v>
      </c>
      <c r="O357" s="43">
        <f>'1_ЦК'!$B$54</f>
        <v>32.36</v>
      </c>
      <c r="P357" s="43">
        <f>'1_ЦК'!$B$54</f>
        <v>32.36</v>
      </c>
      <c r="Q357" s="43">
        <f>'1_ЦК'!$B$54</f>
        <v>32.36</v>
      </c>
      <c r="R357" s="43">
        <f>'1_ЦК'!$B$54</f>
        <v>32.36</v>
      </c>
      <c r="S357" s="43">
        <f>'1_ЦК'!$B$54</f>
        <v>32.36</v>
      </c>
      <c r="T357" s="43">
        <f>'1_ЦК'!$B$54</f>
        <v>32.36</v>
      </c>
      <c r="U357" s="43">
        <f>'1_ЦК'!$B$54</f>
        <v>32.36</v>
      </c>
      <c r="V357" s="43">
        <f>'1_ЦК'!$B$54</f>
        <v>32.36</v>
      </c>
      <c r="W357" s="43">
        <f>'1_ЦК'!$B$54</f>
        <v>32.36</v>
      </c>
      <c r="X357" s="43">
        <f>'1_ЦК'!$B$54</f>
        <v>32.36</v>
      </c>
      <c r="Y357" s="43">
        <f>'1_ЦК'!$B$54</f>
        <v>32.36</v>
      </c>
    </row>
    <row r="358" spans="1:25" s="2" customFormat="1" x14ac:dyDescent="0.25">
      <c r="A358" s="41">
        <v>30</v>
      </c>
      <c r="B358" s="43">
        <f>'1_ЦК'!$B$54</f>
        <v>32.36</v>
      </c>
      <c r="C358" s="43">
        <f>'1_ЦК'!$B$54</f>
        <v>32.36</v>
      </c>
      <c r="D358" s="43">
        <f>'1_ЦК'!$B$54</f>
        <v>32.36</v>
      </c>
      <c r="E358" s="43">
        <f>'1_ЦК'!$B$54</f>
        <v>32.36</v>
      </c>
      <c r="F358" s="43">
        <f>'1_ЦК'!$B$54</f>
        <v>32.36</v>
      </c>
      <c r="G358" s="43">
        <f>'1_ЦК'!$B$54</f>
        <v>32.36</v>
      </c>
      <c r="H358" s="43">
        <f>'1_ЦК'!$B$54</f>
        <v>32.36</v>
      </c>
      <c r="I358" s="43">
        <f>'1_ЦК'!$B$54</f>
        <v>32.36</v>
      </c>
      <c r="J358" s="43">
        <f>'1_ЦК'!$B$54</f>
        <v>32.36</v>
      </c>
      <c r="K358" s="43">
        <f>'1_ЦК'!$B$54</f>
        <v>32.36</v>
      </c>
      <c r="L358" s="43">
        <f>'1_ЦК'!$B$54</f>
        <v>32.36</v>
      </c>
      <c r="M358" s="43">
        <f>'1_ЦК'!$B$54</f>
        <v>32.36</v>
      </c>
      <c r="N358" s="43">
        <f>'1_ЦК'!$B$54</f>
        <v>32.36</v>
      </c>
      <c r="O358" s="43">
        <f>'1_ЦК'!$B$54</f>
        <v>32.36</v>
      </c>
      <c r="P358" s="43">
        <f>'1_ЦК'!$B$54</f>
        <v>32.36</v>
      </c>
      <c r="Q358" s="43">
        <f>'1_ЦК'!$B$54</f>
        <v>32.36</v>
      </c>
      <c r="R358" s="43">
        <f>'1_ЦК'!$B$54</f>
        <v>32.36</v>
      </c>
      <c r="S358" s="43">
        <f>'1_ЦК'!$B$54</f>
        <v>32.36</v>
      </c>
      <c r="T358" s="43">
        <f>'1_ЦК'!$B$54</f>
        <v>32.36</v>
      </c>
      <c r="U358" s="43">
        <f>'1_ЦК'!$B$54</f>
        <v>32.36</v>
      </c>
      <c r="V358" s="43">
        <f>'1_ЦК'!$B$54</f>
        <v>32.36</v>
      </c>
      <c r="W358" s="43">
        <f>'1_ЦК'!$B$54</f>
        <v>32.36</v>
      </c>
      <c r="X358" s="43">
        <f>'1_ЦК'!$B$54</f>
        <v>32.36</v>
      </c>
      <c r="Y358" s="43">
        <f>'1_ЦК'!$B$54</f>
        <v>32.36</v>
      </c>
    </row>
    <row r="359" spans="1:25" s="2" customFormat="1" outlineLevel="1" x14ac:dyDescent="0.25">
      <c r="A359" s="41">
        <v>31</v>
      </c>
      <c r="B359" s="43">
        <f>'1_ЦК'!$B$54</f>
        <v>32.36</v>
      </c>
      <c r="C359" s="43">
        <f>'1_ЦК'!$B$54</f>
        <v>32.36</v>
      </c>
      <c r="D359" s="43">
        <f>'1_ЦК'!$B$54</f>
        <v>32.36</v>
      </c>
      <c r="E359" s="43">
        <f>'1_ЦК'!$B$54</f>
        <v>32.36</v>
      </c>
      <c r="F359" s="43">
        <f>'1_ЦК'!$B$54</f>
        <v>32.36</v>
      </c>
      <c r="G359" s="43">
        <f>'1_ЦК'!$B$54</f>
        <v>32.36</v>
      </c>
      <c r="H359" s="43">
        <f>'1_ЦК'!$B$54</f>
        <v>32.36</v>
      </c>
      <c r="I359" s="43">
        <f>'1_ЦК'!$B$54</f>
        <v>32.36</v>
      </c>
      <c r="J359" s="43">
        <f>'1_ЦК'!$B$54</f>
        <v>32.36</v>
      </c>
      <c r="K359" s="43">
        <f>'1_ЦК'!$B$54</f>
        <v>32.36</v>
      </c>
      <c r="L359" s="43">
        <f>'1_ЦК'!$B$54</f>
        <v>32.36</v>
      </c>
      <c r="M359" s="43">
        <f>'1_ЦК'!$B$54</f>
        <v>32.36</v>
      </c>
      <c r="N359" s="43">
        <f>'1_ЦК'!$B$54</f>
        <v>32.36</v>
      </c>
      <c r="O359" s="43">
        <f>'1_ЦК'!$B$54</f>
        <v>32.36</v>
      </c>
      <c r="P359" s="43">
        <f>'1_ЦК'!$B$54</f>
        <v>32.36</v>
      </c>
      <c r="Q359" s="43">
        <f>'1_ЦК'!$B$54</f>
        <v>32.36</v>
      </c>
      <c r="R359" s="43">
        <f>'1_ЦК'!$B$54</f>
        <v>32.36</v>
      </c>
      <c r="S359" s="43">
        <f>'1_ЦК'!$B$54</f>
        <v>32.36</v>
      </c>
      <c r="T359" s="43">
        <f>'1_ЦК'!$B$54</f>
        <v>32.36</v>
      </c>
      <c r="U359" s="43">
        <f>'1_ЦК'!$B$54</f>
        <v>32.36</v>
      </c>
      <c r="V359" s="43">
        <f>'1_ЦК'!$B$54</f>
        <v>32.36</v>
      </c>
      <c r="W359" s="43">
        <f>'1_ЦК'!$B$54</f>
        <v>32.36</v>
      </c>
      <c r="X359" s="43">
        <f>'1_ЦК'!$B$54</f>
        <v>32.36</v>
      </c>
      <c r="Y359" s="43">
        <f>'1_ЦК'!$B$54</f>
        <v>32.36</v>
      </c>
    </row>
    <row r="360" spans="1:25" x14ac:dyDescent="0.25">
      <c r="P360" s="63"/>
    </row>
    <row r="362" spans="1:25" x14ac:dyDescent="0.25">
      <c r="N362" s="63"/>
    </row>
    <row r="391" ht="15.75" customHeight="1" x14ac:dyDescent="0.25"/>
    <row r="425" ht="15" customHeight="1" x14ac:dyDescent="0.25"/>
    <row r="459" ht="15.75" customHeight="1" x14ac:dyDescent="0.25"/>
    <row r="493" ht="52.5" customHeight="1" x14ac:dyDescent="0.25"/>
    <row r="494" ht="52.5" customHeight="1" x14ac:dyDescent="0.25"/>
    <row r="495" ht="52.5" customHeight="1" x14ac:dyDescent="0.25"/>
    <row r="501" ht="36" customHeight="1" x14ac:dyDescent="0.25"/>
    <row r="504" ht="15.75" customHeight="1" x14ac:dyDescent="0.25"/>
    <row r="538" ht="15.75" customHeight="1" x14ac:dyDescent="0.25"/>
    <row r="572" ht="15.75" customHeight="1" x14ac:dyDescent="0.25"/>
    <row r="606" ht="15.75" customHeight="1" x14ac:dyDescent="0.25"/>
    <row r="640" ht="15.75" customHeight="1" x14ac:dyDescent="0.25"/>
    <row r="674" ht="15.75" customHeight="1" x14ac:dyDescent="0.25"/>
    <row r="708" ht="47.25" customHeight="1" x14ac:dyDescent="0.25"/>
    <row r="709" ht="47.25" customHeight="1" x14ac:dyDescent="0.25"/>
    <row r="710" ht="51" customHeight="1" x14ac:dyDescent="0.25"/>
    <row r="711" ht="19.5" customHeight="1" x14ac:dyDescent="0.25"/>
    <row r="712" ht="20.25" customHeight="1" x14ac:dyDescent="0.25"/>
    <row r="713" ht="15.75" customHeight="1" x14ac:dyDescent="0.25"/>
    <row r="715" ht="15.75" customHeight="1" x14ac:dyDescent="0.25"/>
  </sheetData>
  <mergeCells count="42">
    <mergeCell ref="A1:Y1"/>
    <mergeCell ref="A2:Y2"/>
    <mergeCell ref="P3:Q3"/>
    <mergeCell ref="A4:Y4"/>
    <mergeCell ref="A5:A6"/>
    <mergeCell ref="B5:Y5"/>
    <mergeCell ref="A39:A40"/>
    <mergeCell ref="B39:Y39"/>
    <mergeCell ref="A73:A74"/>
    <mergeCell ref="B73:Y73"/>
    <mergeCell ref="A107:A108"/>
    <mergeCell ref="B107:Y107"/>
    <mergeCell ref="A141:A142"/>
    <mergeCell ref="B141:Y141"/>
    <mergeCell ref="A175:A176"/>
    <mergeCell ref="B175:Y175"/>
    <mergeCell ref="A209:M209"/>
    <mergeCell ref="N209:O209"/>
    <mergeCell ref="A210:M210"/>
    <mergeCell ref="N210:O210"/>
    <mergeCell ref="A211:M211"/>
    <mergeCell ref="N211:O211"/>
    <mergeCell ref="A213:M213"/>
    <mergeCell ref="N213:O213"/>
    <mergeCell ref="A216:A217"/>
    <mergeCell ref="B216:Y216"/>
    <mergeCell ref="A250:A251"/>
    <mergeCell ref="B250:Y250"/>
    <mergeCell ref="A284:A285"/>
    <mergeCell ref="B284:Y284"/>
    <mergeCell ref="A318:M318"/>
    <mergeCell ref="N318:O318"/>
    <mergeCell ref="A319:M319"/>
    <mergeCell ref="N319:O319"/>
    <mergeCell ref="A320:M320"/>
    <mergeCell ref="N320:O320"/>
    <mergeCell ref="A322:J323"/>
    <mergeCell ref="K322:N322"/>
    <mergeCell ref="A324:J324"/>
    <mergeCell ref="A325:J325"/>
    <mergeCell ref="A327:A328"/>
    <mergeCell ref="B327:Y327"/>
  </mergeCells>
  <printOptions horizontalCentered="1"/>
  <pageMargins left="0.2" right="0.19" top="0.39" bottom="0.41" header="0.19685039370078741" footer="0.18"/>
  <pageSetup paperSize="9" scale="42" fitToHeight="4" orientation="landscape" blackAndWhite="1" r:id="rId1"/>
  <headerFooter alignWithMargins="0"/>
  <rowBreaks count="3" manualBreakCount="3">
    <brk id="37" max="24" man="1"/>
    <brk id="105" max="24" man="1"/>
    <brk id="173"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D424E-58E2-4C4E-8607-8A3E07F43B78}">
  <dimension ref="A1:Z897"/>
  <sheetViews>
    <sheetView view="pageBreakPreview" zoomScale="70" zoomScaleNormal="70" zoomScaleSheetLayoutView="70" workbookViewId="0">
      <pane xSplit="1" ySplit="6" topLeftCell="B188" activePane="bottomRight" state="frozen"/>
      <selection activeCell="C12" sqref="C12"/>
      <selection pane="topRight" activeCell="C12" sqref="C12"/>
      <selection pane="bottomLeft" activeCell="C12" sqref="C12"/>
      <selection pane="bottomRight" activeCell="C12" sqref="C12"/>
    </sheetView>
  </sheetViews>
  <sheetFormatPr defaultColWidth="7" defaultRowHeight="15.75" outlineLevelRow="1" x14ac:dyDescent="0.25"/>
  <cols>
    <col min="1" max="1" width="5.7109375" style="5" customWidth="1"/>
    <col min="2" max="14" width="13.7109375" style="5" customWidth="1"/>
    <col min="15" max="17" width="13.28515625" style="5" customWidth="1"/>
    <col min="18" max="25" width="13.7109375" style="5" customWidth="1"/>
    <col min="26" max="256" width="7" style="5"/>
    <col min="257" max="257" width="5.7109375" style="5" customWidth="1"/>
    <col min="258" max="270" width="13.7109375" style="5" customWidth="1"/>
    <col min="271" max="273" width="13.28515625" style="5" customWidth="1"/>
    <col min="274" max="281" width="13.7109375" style="5" customWidth="1"/>
    <col min="282" max="512" width="7" style="5"/>
    <col min="513" max="513" width="5.7109375" style="5" customWidth="1"/>
    <col min="514" max="526" width="13.7109375" style="5" customWidth="1"/>
    <col min="527" max="529" width="13.28515625" style="5" customWidth="1"/>
    <col min="530" max="537" width="13.7109375" style="5" customWidth="1"/>
    <col min="538" max="768" width="7" style="5"/>
    <col min="769" max="769" width="5.7109375" style="5" customWidth="1"/>
    <col min="770" max="782" width="13.7109375" style="5" customWidth="1"/>
    <col min="783" max="785" width="13.28515625" style="5" customWidth="1"/>
    <col min="786" max="793" width="13.7109375" style="5" customWidth="1"/>
    <col min="794" max="1024" width="7" style="5"/>
    <col min="1025" max="1025" width="5.7109375" style="5" customWidth="1"/>
    <col min="1026" max="1038" width="13.7109375" style="5" customWidth="1"/>
    <col min="1039" max="1041" width="13.28515625" style="5" customWidth="1"/>
    <col min="1042" max="1049" width="13.7109375" style="5" customWidth="1"/>
    <col min="1050" max="1280" width="7" style="5"/>
    <col min="1281" max="1281" width="5.7109375" style="5" customWidth="1"/>
    <col min="1282" max="1294" width="13.7109375" style="5" customWidth="1"/>
    <col min="1295" max="1297" width="13.28515625" style="5" customWidth="1"/>
    <col min="1298" max="1305" width="13.7109375" style="5" customWidth="1"/>
    <col min="1306" max="1536" width="7" style="5"/>
    <col min="1537" max="1537" width="5.7109375" style="5" customWidth="1"/>
    <col min="1538" max="1550" width="13.7109375" style="5" customWidth="1"/>
    <col min="1551" max="1553" width="13.28515625" style="5" customWidth="1"/>
    <col min="1554" max="1561" width="13.7109375" style="5" customWidth="1"/>
    <col min="1562" max="1792" width="7" style="5"/>
    <col min="1793" max="1793" width="5.7109375" style="5" customWidth="1"/>
    <col min="1794" max="1806" width="13.7109375" style="5" customWidth="1"/>
    <col min="1807" max="1809" width="13.28515625" style="5" customWidth="1"/>
    <col min="1810" max="1817" width="13.7109375" style="5" customWidth="1"/>
    <col min="1818" max="2048" width="7" style="5"/>
    <col min="2049" max="2049" width="5.7109375" style="5" customWidth="1"/>
    <col min="2050" max="2062" width="13.7109375" style="5" customWidth="1"/>
    <col min="2063" max="2065" width="13.28515625" style="5" customWidth="1"/>
    <col min="2066" max="2073" width="13.7109375" style="5" customWidth="1"/>
    <col min="2074" max="2304" width="7" style="5"/>
    <col min="2305" max="2305" width="5.7109375" style="5" customWidth="1"/>
    <col min="2306" max="2318" width="13.7109375" style="5" customWidth="1"/>
    <col min="2319" max="2321" width="13.28515625" style="5" customWidth="1"/>
    <col min="2322" max="2329" width="13.7109375" style="5" customWidth="1"/>
    <col min="2330" max="2560" width="7" style="5"/>
    <col min="2561" max="2561" width="5.7109375" style="5" customWidth="1"/>
    <col min="2562" max="2574" width="13.7109375" style="5" customWidth="1"/>
    <col min="2575" max="2577" width="13.28515625" style="5" customWidth="1"/>
    <col min="2578" max="2585" width="13.7109375" style="5" customWidth="1"/>
    <col min="2586" max="2816" width="7" style="5"/>
    <col min="2817" max="2817" width="5.7109375" style="5" customWidth="1"/>
    <col min="2818" max="2830" width="13.7109375" style="5" customWidth="1"/>
    <col min="2831" max="2833" width="13.28515625" style="5" customWidth="1"/>
    <col min="2834" max="2841" width="13.7109375" style="5" customWidth="1"/>
    <col min="2842" max="3072" width="7" style="5"/>
    <col min="3073" max="3073" width="5.7109375" style="5" customWidth="1"/>
    <col min="3074" max="3086" width="13.7109375" style="5" customWidth="1"/>
    <col min="3087" max="3089" width="13.28515625" style="5" customWidth="1"/>
    <col min="3090" max="3097" width="13.7109375" style="5" customWidth="1"/>
    <col min="3098" max="3328" width="7" style="5"/>
    <col min="3329" max="3329" width="5.7109375" style="5" customWidth="1"/>
    <col min="3330" max="3342" width="13.7109375" style="5" customWidth="1"/>
    <col min="3343" max="3345" width="13.28515625" style="5" customWidth="1"/>
    <col min="3346" max="3353" width="13.7109375" style="5" customWidth="1"/>
    <col min="3354" max="3584" width="7" style="5"/>
    <col min="3585" max="3585" width="5.7109375" style="5" customWidth="1"/>
    <col min="3586" max="3598" width="13.7109375" style="5" customWidth="1"/>
    <col min="3599" max="3601" width="13.28515625" style="5" customWidth="1"/>
    <col min="3602" max="3609" width="13.7109375" style="5" customWidth="1"/>
    <col min="3610" max="3840" width="7" style="5"/>
    <col min="3841" max="3841" width="5.7109375" style="5" customWidth="1"/>
    <col min="3842" max="3854" width="13.7109375" style="5" customWidth="1"/>
    <col min="3855" max="3857" width="13.28515625" style="5" customWidth="1"/>
    <col min="3858" max="3865" width="13.7109375" style="5" customWidth="1"/>
    <col min="3866" max="4096" width="7" style="5"/>
    <col min="4097" max="4097" width="5.7109375" style="5" customWidth="1"/>
    <col min="4098" max="4110" width="13.7109375" style="5" customWidth="1"/>
    <col min="4111" max="4113" width="13.28515625" style="5" customWidth="1"/>
    <col min="4114" max="4121" width="13.7109375" style="5" customWidth="1"/>
    <col min="4122" max="4352" width="7" style="5"/>
    <col min="4353" max="4353" width="5.7109375" style="5" customWidth="1"/>
    <col min="4354" max="4366" width="13.7109375" style="5" customWidth="1"/>
    <col min="4367" max="4369" width="13.28515625" style="5" customWidth="1"/>
    <col min="4370" max="4377" width="13.7109375" style="5" customWidth="1"/>
    <col min="4378" max="4608" width="7" style="5"/>
    <col min="4609" max="4609" width="5.7109375" style="5" customWidth="1"/>
    <col min="4610" max="4622" width="13.7109375" style="5" customWidth="1"/>
    <col min="4623" max="4625" width="13.28515625" style="5" customWidth="1"/>
    <col min="4626" max="4633" width="13.7109375" style="5" customWidth="1"/>
    <col min="4634" max="4864" width="7" style="5"/>
    <col min="4865" max="4865" width="5.7109375" style="5" customWidth="1"/>
    <col min="4866" max="4878" width="13.7109375" style="5" customWidth="1"/>
    <col min="4879" max="4881" width="13.28515625" style="5" customWidth="1"/>
    <col min="4882" max="4889" width="13.7109375" style="5" customWidth="1"/>
    <col min="4890" max="5120" width="7" style="5"/>
    <col min="5121" max="5121" width="5.7109375" style="5" customWidth="1"/>
    <col min="5122" max="5134" width="13.7109375" style="5" customWidth="1"/>
    <col min="5135" max="5137" width="13.28515625" style="5" customWidth="1"/>
    <col min="5138" max="5145" width="13.7109375" style="5" customWidth="1"/>
    <col min="5146" max="5376" width="7" style="5"/>
    <col min="5377" max="5377" width="5.7109375" style="5" customWidth="1"/>
    <col min="5378" max="5390" width="13.7109375" style="5" customWidth="1"/>
    <col min="5391" max="5393" width="13.28515625" style="5" customWidth="1"/>
    <col min="5394" max="5401" width="13.7109375" style="5" customWidth="1"/>
    <col min="5402" max="5632" width="7" style="5"/>
    <col min="5633" max="5633" width="5.7109375" style="5" customWidth="1"/>
    <col min="5634" max="5646" width="13.7109375" style="5" customWidth="1"/>
    <col min="5647" max="5649" width="13.28515625" style="5" customWidth="1"/>
    <col min="5650" max="5657" width="13.7109375" style="5" customWidth="1"/>
    <col min="5658" max="5888" width="7" style="5"/>
    <col min="5889" max="5889" width="5.7109375" style="5" customWidth="1"/>
    <col min="5890" max="5902" width="13.7109375" style="5" customWidth="1"/>
    <col min="5903" max="5905" width="13.28515625" style="5" customWidth="1"/>
    <col min="5906" max="5913" width="13.7109375" style="5" customWidth="1"/>
    <col min="5914" max="6144" width="7" style="5"/>
    <col min="6145" max="6145" width="5.7109375" style="5" customWidth="1"/>
    <col min="6146" max="6158" width="13.7109375" style="5" customWidth="1"/>
    <col min="6159" max="6161" width="13.28515625" style="5" customWidth="1"/>
    <col min="6162" max="6169" width="13.7109375" style="5" customWidth="1"/>
    <col min="6170" max="6400" width="7" style="5"/>
    <col min="6401" max="6401" width="5.7109375" style="5" customWidth="1"/>
    <col min="6402" max="6414" width="13.7109375" style="5" customWidth="1"/>
    <col min="6415" max="6417" width="13.28515625" style="5" customWidth="1"/>
    <col min="6418" max="6425" width="13.7109375" style="5" customWidth="1"/>
    <col min="6426" max="6656" width="7" style="5"/>
    <col min="6657" max="6657" width="5.7109375" style="5" customWidth="1"/>
    <col min="6658" max="6670" width="13.7109375" style="5" customWidth="1"/>
    <col min="6671" max="6673" width="13.28515625" style="5" customWidth="1"/>
    <col min="6674" max="6681" width="13.7109375" style="5" customWidth="1"/>
    <col min="6682" max="6912" width="7" style="5"/>
    <col min="6913" max="6913" width="5.7109375" style="5" customWidth="1"/>
    <col min="6914" max="6926" width="13.7109375" style="5" customWidth="1"/>
    <col min="6927" max="6929" width="13.28515625" style="5" customWidth="1"/>
    <col min="6930" max="6937" width="13.7109375" style="5" customWidth="1"/>
    <col min="6938" max="7168" width="7" style="5"/>
    <col min="7169" max="7169" width="5.7109375" style="5" customWidth="1"/>
    <col min="7170" max="7182" width="13.7109375" style="5" customWidth="1"/>
    <col min="7183" max="7185" width="13.28515625" style="5" customWidth="1"/>
    <col min="7186" max="7193" width="13.7109375" style="5" customWidth="1"/>
    <col min="7194" max="7424" width="7" style="5"/>
    <col min="7425" max="7425" width="5.7109375" style="5" customWidth="1"/>
    <col min="7426" max="7438" width="13.7109375" style="5" customWidth="1"/>
    <col min="7439" max="7441" width="13.28515625" style="5" customWidth="1"/>
    <col min="7442" max="7449" width="13.7109375" style="5" customWidth="1"/>
    <col min="7450" max="7680" width="7" style="5"/>
    <col min="7681" max="7681" width="5.7109375" style="5" customWidth="1"/>
    <col min="7682" max="7694" width="13.7109375" style="5" customWidth="1"/>
    <col min="7695" max="7697" width="13.28515625" style="5" customWidth="1"/>
    <col min="7698" max="7705" width="13.7109375" style="5" customWidth="1"/>
    <col min="7706" max="7936" width="7" style="5"/>
    <col min="7937" max="7937" width="5.7109375" style="5" customWidth="1"/>
    <col min="7938" max="7950" width="13.7109375" style="5" customWidth="1"/>
    <col min="7951" max="7953" width="13.28515625" style="5" customWidth="1"/>
    <col min="7954" max="7961" width="13.7109375" style="5" customWidth="1"/>
    <col min="7962" max="8192" width="7" style="5"/>
    <col min="8193" max="8193" width="5.7109375" style="5" customWidth="1"/>
    <col min="8194" max="8206" width="13.7109375" style="5" customWidth="1"/>
    <col min="8207" max="8209" width="13.28515625" style="5" customWidth="1"/>
    <col min="8210" max="8217" width="13.7109375" style="5" customWidth="1"/>
    <col min="8218" max="8448" width="7" style="5"/>
    <col min="8449" max="8449" width="5.7109375" style="5" customWidth="1"/>
    <col min="8450" max="8462" width="13.7109375" style="5" customWidth="1"/>
    <col min="8463" max="8465" width="13.28515625" style="5" customWidth="1"/>
    <col min="8466" max="8473" width="13.7109375" style="5" customWidth="1"/>
    <col min="8474" max="8704" width="7" style="5"/>
    <col min="8705" max="8705" width="5.7109375" style="5" customWidth="1"/>
    <col min="8706" max="8718" width="13.7109375" style="5" customWidth="1"/>
    <col min="8719" max="8721" width="13.28515625" style="5" customWidth="1"/>
    <col min="8722" max="8729" width="13.7109375" style="5" customWidth="1"/>
    <col min="8730" max="8960" width="7" style="5"/>
    <col min="8961" max="8961" width="5.7109375" style="5" customWidth="1"/>
    <col min="8962" max="8974" width="13.7109375" style="5" customWidth="1"/>
    <col min="8975" max="8977" width="13.28515625" style="5" customWidth="1"/>
    <col min="8978" max="8985" width="13.7109375" style="5" customWidth="1"/>
    <col min="8986" max="9216" width="7" style="5"/>
    <col min="9217" max="9217" width="5.7109375" style="5" customWidth="1"/>
    <col min="9218" max="9230" width="13.7109375" style="5" customWidth="1"/>
    <col min="9231" max="9233" width="13.28515625" style="5" customWidth="1"/>
    <col min="9234" max="9241" width="13.7109375" style="5" customWidth="1"/>
    <col min="9242" max="9472" width="7" style="5"/>
    <col min="9473" max="9473" width="5.7109375" style="5" customWidth="1"/>
    <col min="9474" max="9486" width="13.7109375" style="5" customWidth="1"/>
    <col min="9487" max="9489" width="13.28515625" style="5" customWidth="1"/>
    <col min="9490" max="9497" width="13.7109375" style="5" customWidth="1"/>
    <col min="9498" max="9728" width="7" style="5"/>
    <col min="9729" max="9729" width="5.7109375" style="5" customWidth="1"/>
    <col min="9730" max="9742" width="13.7109375" style="5" customWidth="1"/>
    <col min="9743" max="9745" width="13.28515625" style="5" customWidth="1"/>
    <col min="9746" max="9753" width="13.7109375" style="5" customWidth="1"/>
    <col min="9754" max="9984" width="7" style="5"/>
    <col min="9985" max="9985" width="5.7109375" style="5" customWidth="1"/>
    <col min="9986" max="9998" width="13.7109375" style="5" customWidth="1"/>
    <col min="9999" max="10001" width="13.28515625" style="5" customWidth="1"/>
    <col min="10002" max="10009" width="13.7109375" style="5" customWidth="1"/>
    <col min="10010" max="10240" width="7" style="5"/>
    <col min="10241" max="10241" width="5.7109375" style="5" customWidth="1"/>
    <col min="10242" max="10254" width="13.7109375" style="5" customWidth="1"/>
    <col min="10255" max="10257" width="13.28515625" style="5" customWidth="1"/>
    <col min="10258" max="10265" width="13.7109375" style="5" customWidth="1"/>
    <col min="10266" max="10496" width="7" style="5"/>
    <col min="10497" max="10497" width="5.7109375" style="5" customWidth="1"/>
    <col min="10498" max="10510" width="13.7109375" style="5" customWidth="1"/>
    <col min="10511" max="10513" width="13.28515625" style="5" customWidth="1"/>
    <col min="10514" max="10521" width="13.7109375" style="5" customWidth="1"/>
    <col min="10522" max="10752" width="7" style="5"/>
    <col min="10753" max="10753" width="5.7109375" style="5" customWidth="1"/>
    <col min="10754" max="10766" width="13.7109375" style="5" customWidth="1"/>
    <col min="10767" max="10769" width="13.28515625" style="5" customWidth="1"/>
    <col min="10770" max="10777" width="13.7109375" style="5" customWidth="1"/>
    <col min="10778" max="11008" width="7" style="5"/>
    <col min="11009" max="11009" width="5.7109375" style="5" customWidth="1"/>
    <col min="11010" max="11022" width="13.7109375" style="5" customWidth="1"/>
    <col min="11023" max="11025" width="13.28515625" style="5" customWidth="1"/>
    <col min="11026" max="11033" width="13.7109375" style="5" customWidth="1"/>
    <col min="11034" max="11264" width="7" style="5"/>
    <col min="11265" max="11265" width="5.7109375" style="5" customWidth="1"/>
    <col min="11266" max="11278" width="13.7109375" style="5" customWidth="1"/>
    <col min="11279" max="11281" width="13.28515625" style="5" customWidth="1"/>
    <col min="11282" max="11289" width="13.7109375" style="5" customWidth="1"/>
    <col min="11290" max="11520" width="7" style="5"/>
    <col min="11521" max="11521" width="5.7109375" style="5" customWidth="1"/>
    <col min="11522" max="11534" width="13.7109375" style="5" customWidth="1"/>
    <col min="11535" max="11537" width="13.28515625" style="5" customWidth="1"/>
    <col min="11538" max="11545" width="13.7109375" style="5" customWidth="1"/>
    <col min="11546" max="11776" width="7" style="5"/>
    <col min="11777" max="11777" width="5.7109375" style="5" customWidth="1"/>
    <col min="11778" max="11790" width="13.7109375" style="5" customWidth="1"/>
    <col min="11791" max="11793" width="13.28515625" style="5" customWidth="1"/>
    <col min="11794" max="11801" width="13.7109375" style="5" customWidth="1"/>
    <col min="11802" max="12032" width="7" style="5"/>
    <col min="12033" max="12033" width="5.7109375" style="5" customWidth="1"/>
    <col min="12034" max="12046" width="13.7109375" style="5" customWidth="1"/>
    <col min="12047" max="12049" width="13.28515625" style="5" customWidth="1"/>
    <col min="12050" max="12057" width="13.7109375" style="5" customWidth="1"/>
    <col min="12058" max="12288" width="7" style="5"/>
    <col min="12289" max="12289" width="5.7109375" style="5" customWidth="1"/>
    <col min="12290" max="12302" width="13.7109375" style="5" customWidth="1"/>
    <col min="12303" max="12305" width="13.28515625" style="5" customWidth="1"/>
    <col min="12306" max="12313" width="13.7109375" style="5" customWidth="1"/>
    <col min="12314" max="12544" width="7" style="5"/>
    <col min="12545" max="12545" width="5.7109375" style="5" customWidth="1"/>
    <col min="12546" max="12558" width="13.7109375" style="5" customWidth="1"/>
    <col min="12559" max="12561" width="13.28515625" style="5" customWidth="1"/>
    <col min="12562" max="12569" width="13.7109375" style="5" customWidth="1"/>
    <col min="12570" max="12800" width="7" style="5"/>
    <col min="12801" max="12801" width="5.7109375" style="5" customWidth="1"/>
    <col min="12802" max="12814" width="13.7109375" style="5" customWidth="1"/>
    <col min="12815" max="12817" width="13.28515625" style="5" customWidth="1"/>
    <col min="12818" max="12825" width="13.7109375" style="5" customWidth="1"/>
    <col min="12826" max="13056" width="7" style="5"/>
    <col min="13057" max="13057" width="5.7109375" style="5" customWidth="1"/>
    <col min="13058" max="13070" width="13.7109375" style="5" customWidth="1"/>
    <col min="13071" max="13073" width="13.28515625" style="5" customWidth="1"/>
    <col min="13074" max="13081" width="13.7109375" style="5" customWidth="1"/>
    <col min="13082" max="13312" width="7" style="5"/>
    <col min="13313" max="13313" width="5.7109375" style="5" customWidth="1"/>
    <col min="13314" max="13326" width="13.7109375" style="5" customWidth="1"/>
    <col min="13327" max="13329" width="13.28515625" style="5" customWidth="1"/>
    <col min="13330" max="13337" width="13.7109375" style="5" customWidth="1"/>
    <col min="13338" max="13568" width="7" style="5"/>
    <col min="13569" max="13569" width="5.7109375" style="5" customWidth="1"/>
    <col min="13570" max="13582" width="13.7109375" style="5" customWidth="1"/>
    <col min="13583" max="13585" width="13.28515625" style="5" customWidth="1"/>
    <col min="13586" max="13593" width="13.7109375" style="5" customWidth="1"/>
    <col min="13594" max="13824" width="7" style="5"/>
    <col min="13825" max="13825" width="5.7109375" style="5" customWidth="1"/>
    <col min="13826" max="13838" width="13.7109375" style="5" customWidth="1"/>
    <col min="13839" max="13841" width="13.28515625" style="5" customWidth="1"/>
    <col min="13842" max="13849" width="13.7109375" style="5" customWidth="1"/>
    <col min="13850" max="14080" width="7" style="5"/>
    <col min="14081" max="14081" width="5.7109375" style="5" customWidth="1"/>
    <col min="14082" max="14094" width="13.7109375" style="5" customWidth="1"/>
    <col min="14095" max="14097" width="13.28515625" style="5" customWidth="1"/>
    <col min="14098" max="14105" width="13.7109375" style="5" customWidth="1"/>
    <col min="14106" max="14336" width="7" style="5"/>
    <col min="14337" max="14337" width="5.7109375" style="5" customWidth="1"/>
    <col min="14338" max="14350" width="13.7109375" style="5" customWidth="1"/>
    <col min="14351" max="14353" width="13.28515625" style="5" customWidth="1"/>
    <col min="14354" max="14361" width="13.7109375" style="5" customWidth="1"/>
    <col min="14362" max="14592" width="7" style="5"/>
    <col min="14593" max="14593" width="5.7109375" style="5" customWidth="1"/>
    <col min="14594" max="14606" width="13.7109375" style="5" customWidth="1"/>
    <col min="14607" max="14609" width="13.28515625" style="5" customWidth="1"/>
    <col min="14610" max="14617" width="13.7109375" style="5" customWidth="1"/>
    <col min="14618" max="14848" width="7" style="5"/>
    <col min="14849" max="14849" width="5.7109375" style="5" customWidth="1"/>
    <col min="14850" max="14862" width="13.7109375" style="5" customWidth="1"/>
    <col min="14863" max="14865" width="13.28515625" style="5" customWidth="1"/>
    <col min="14866" max="14873" width="13.7109375" style="5" customWidth="1"/>
    <col min="14874" max="15104" width="7" style="5"/>
    <col min="15105" max="15105" width="5.7109375" style="5" customWidth="1"/>
    <col min="15106" max="15118" width="13.7109375" style="5" customWidth="1"/>
    <col min="15119" max="15121" width="13.28515625" style="5" customWidth="1"/>
    <col min="15122" max="15129" width="13.7109375" style="5" customWidth="1"/>
    <col min="15130" max="15360" width="7" style="5"/>
    <col min="15361" max="15361" width="5.7109375" style="5" customWidth="1"/>
    <col min="15362" max="15374" width="13.7109375" style="5" customWidth="1"/>
    <col min="15375" max="15377" width="13.28515625" style="5" customWidth="1"/>
    <col min="15378" max="15385" width="13.7109375" style="5" customWidth="1"/>
    <col min="15386" max="15616" width="7" style="5"/>
    <col min="15617" max="15617" width="5.7109375" style="5" customWidth="1"/>
    <col min="15618" max="15630" width="13.7109375" style="5" customWidth="1"/>
    <col min="15631" max="15633" width="13.28515625" style="5" customWidth="1"/>
    <col min="15634" max="15641" width="13.7109375" style="5" customWidth="1"/>
    <col min="15642" max="15872" width="7" style="5"/>
    <col min="15873" max="15873" width="5.7109375" style="5" customWidth="1"/>
    <col min="15874" max="15886" width="13.7109375" style="5" customWidth="1"/>
    <col min="15887" max="15889" width="13.28515625" style="5" customWidth="1"/>
    <col min="15890" max="15897" width="13.7109375" style="5" customWidth="1"/>
    <col min="15898" max="16128" width="7" style="5"/>
    <col min="16129" max="16129" width="5.7109375" style="5" customWidth="1"/>
    <col min="16130" max="16142" width="13.7109375" style="5" customWidth="1"/>
    <col min="16143" max="16145" width="13.28515625" style="5" customWidth="1"/>
    <col min="16146" max="16153" width="13.7109375" style="5" customWidth="1"/>
    <col min="16154" max="16384" width="7" style="5"/>
  </cols>
  <sheetData>
    <row r="1" spans="1:25" ht="18.75" x14ac:dyDescent="0.25">
      <c r="A1" s="179" t="s">
        <v>95</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x14ac:dyDescent="0.25">
      <c r="A2" s="202" t="s">
        <v>96</v>
      </c>
      <c r="B2" s="202"/>
      <c r="C2" s="202"/>
      <c r="D2" s="202"/>
      <c r="E2" s="202"/>
      <c r="F2" s="202"/>
      <c r="G2" s="202"/>
      <c r="H2" s="202"/>
      <c r="I2" s="202"/>
      <c r="J2" s="202"/>
      <c r="K2" s="202"/>
      <c r="L2" s="202"/>
      <c r="M2" s="202"/>
      <c r="N2" s="202"/>
      <c r="O2" s="202"/>
      <c r="P2" s="202"/>
      <c r="Q2" s="202"/>
      <c r="R2" s="202"/>
      <c r="S2" s="202"/>
      <c r="T2" s="202"/>
      <c r="U2" s="202"/>
      <c r="V2" s="202"/>
      <c r="W2" s="202"/>
      <c r="X2" s="202"/>
      <c r="Y2" s="202"/>
    </row>
    <row r="3" spans="1:25" x14ac:dyDescent="0.25">
      <c r="A3" s="34"/>
      <c r="O3" s="56"/>
      <c r="P3" s="220"/>
      <c r="Q3" s="220"/>
    </row>
    <row r="4" spans="1:25" x14ac:dyDescent="0.25">
      <c r="A4" s="181" t="s">
        <v>166</v>
      </c>
      <c r="B4" s="181"/>
      <c r="C4" s="181"/>
      <c r="D4" s="181"/>
      <c r="E4" s="181"/>
      <c r="F4" s="181"/>
      <c r="G4" s="181"/>
      <c r="H4" s="181"/>
      <c r="I4" s="181"/>
      <c r="J4" s="181"/>
      <c r="K4" s="181"/>
      <c r="L4" s="181"/>
      <c r="M4" s="181"/>
      <c r="N4" s="181"/>
      <c r="O4" s="181"/>
      <c r="P4" s="181"/>
      <c r="Q4" s="181"/>
      <c r="R4" s="181"/>
      <c r="S4" s="181"/>
      <c r="T4" s="181"/>
      <c r="U4" s="181"/>
      <c r="V4" s="181"/>
      <c r="W4" s="181"/>
      <c r="X4" s="181"/>
      <c r="Y4" s="181"/>
    </row>
    <row r="5" spans="1:25" ht="18.75" hidden="1" x14ac:dyDescent="0.25">
      <c r="A5" s="189" t="s">
        <v>0</v>
      </c>
      <c r="B5" s="190" t="s">
        <v>81</v>
      </c>
      <c r="C5" s="190"/>
      <c r="D5" s="190"/>
      <c r="E5" s="190"/>
      <c r="F5" s="190"/>
      <c r="G5" s="190"/>
      <c r="H5" s="190"/>
      <c r="I5" s="190"/>
      <c r="J5" s="190"/>
      <c r="K5" s="190"/>
      <c r="L5" s="190"/>
      <c r="M5" s="190"/>
      <c r="N5" s="190"/>
      <c r="O5" s="190"/>
      <c r="P5" s="190"/>
      <c r="Q5" s="190"/>
      <c r="R5" s="190"/>
      <c r="S5" s="190"/>
      <c r="T5" s="190"/>
      <c r="U5" s="190"/>
      <c r="V5" s="190"/>
      <c r="W5" s="190"/>
      <c r="X5" s="190"/>
      <c r="Y5" s="190"/>
    </row>
    <row r="6" spans="1:25" hidden="1" x14ac:dyDescent="0.25">
      <c r="A6" s="189"/>
      <c r="B6" s="40" t="s">
        <v>50</v>
      </c>
      <c r="C6" s="40" t="s">
        <v>51</v>
      </c>
      <c r="D6" s="40" t="s">
        <v>52</v>
      </c>
      <c r="E6" s="40" t="s">
        <v>53</v>
      </c>
      <c r="F6" s="40" t="s">
        <v>54</v>
      </c>
      <c r="G6" s="40" t="s">
        <v>55</v>
      </c>
      <c r="H6" s="40" t="s">
        <v>56</v>
      </c>
      <c r="I6" s="40" t="s">
        <v>57</v>
      </c>
      <c r="J6" s="40" t="s">
        <v>58</v>
      </c>
      <c r="K6" s="40" t="s">
        <v>59</v>
      </c>
      <c r="L6" s="40" t="s">
        <v>60</v>
      </c>
      <c r="M6" s="40" t="s">
        <v>61</v>
      </c>
      <c r="N6" s="40" t="s">
        <v>62</v>
      </c>
      <c r="O6" s="40" t="s">
        <v>63</v>
      </c>
      <c r="P6" s="40" t="s">
        <v>64</v>
      </c>
      <c r="Q6" s="40" t="s">
        <v>65</v>
      </c>
      <c r="R6" s="40" t="s">
        <v>66</v>
      </c>
      <c r="S6" s="40" t="s">
        <v>67</v>
      </c>
      <c r="T6" s="40" t="s">
        <v>68</v>
      </c>
      <c r="U6" s="40" t="s">
        <v>69</v>
      </c>
      <c r="V6" s="40" t="s">
        <v>70</v>
      </c>
      <c r="W6" s="40" t="s">
        <v>71</v>
      </c>
      <c r="X6" s="40" t="s">
        <v>72</v>
      </c>
      <c r="Y6" s="40" t="s">
        <v>73</v>
      </c>
    </row>
    <row r="7" spans="1:25" hidden="1" x14ac:dyDescent="0.25">
      <c r="A7" s="41">
        <v>1</v>
      </c>
      <c r="B7" s="42">
        <f t="shared" ref="B7:Y17" si="0">ROUND(B257+$K$363+B368+$K$364,2)</f>
        <v>819.17</v>
      </c>
      <c r="C7" s="42">
        <f t="shared" si="0"/>
        <v>795.11</v>
      </c>
      <c r="D7" s="42">
        <f t="shared" si="0"/>
        <v>795.46</v>
      </c>
      <c r="E7" s="42">
        <f t="shared" si="0"/>
        <v>796.06</v>
      </c>
      <c r="F7" s="42">
        <f t="shared" si="0"/>
        <v>794.18</v>
      </c>
      <c r="G7" s="42">
        <f t="shared" si="0"/>
        <v>794.38</v>
      </c>
      <c r="H7" s="42">
        <f t="shared" si="0"/>
        <v>793.22</v>
      </c>
      <c r="I7" s="42">
        <f t="shared" si="0"/>
        <v>567.96</v>
      </c>
      <c r="J7" s="42">
        <f t="shared" si="0"/>
        <v>565.33000000000004</v>
      </c>
      <c r="K7" s="42">
        <f t="shared" si="0"/>
        <v>567.57000000000005</v>
      </c>
      <c r="L7" s="42">
        <f t="shared" si="0"/>
        <v>569.28</v>
      </c>
      <c r="M7" s="42">
        <f t="shared" si="0"/>
        <v>579.05999999999995</v>
      </c>
      <c r="N7" s="42">
        <f t="shared" si="0"/>
        <v>584.05999999999995</v>
      </c>
      <c r="O7" s="42">
        <f t="shared" si="0"/>
        <v>583.17999999999995</v>
      </c>
      <c r="P7" s="42">
        <f t="shared" si="0"/>
        <v>583.97</v>
      </c>
      <c r="Q7" s="42">
        <f t="shared" si="0"/>
        <v>583.88</v>
      </c>
      <c r="R7" s="42">
        <f t="shared" si="0"/>
        <v>585.74</v>
      </c>
      <c r="S7" s="42">
        <f t="shared" si="0"/>
        <v>584.13</v>
      </c>
      <c r="T7" s="42">
        <f t="shared" si="0"/>
        <v>583.64</v>
      </c>
      <c r="U7" s="42">
        <f t="shared" si="0"/>
        <v>579.58000000000004</v>
      </c>
      <c r="V7" s="42">
        <f t="shared" si="0"/>
        <v>575.71</v>
      </c>
      <c r="W7" s="42">
        <f t="shared" si="0"/>
        <v>582.77</v>
      </c>
      <c r="X7" s="42">
        <f t="shared" si="0"/>
        <v>584.61</v>
      </c>
      <c r="Y7" s="42">
        <f t="shared" si="0"/>
        <v>584.19000000000005</v>
      </c>
    </row>
    <row r="8" spans="1:25" hidden="1" x14ac:dyDescent="0.25">
      <c r="A8" s="41">
        <v>2</v>
      </c>
      <c r="B8" s="42">
        <f t="shared" si="0"/>
        <v>585.72</v>
      </c>
      <c r="C8" s="42">
        <f t="shared" si="0"/>
        <v>583.09</v>
      </c>
      <c r="D8" s="42">
        <f t="shared" si="0"/>
        <v>569.79999999999995</v>
      </c>
      <c r="E8" s="42">
        <f t="shared" si="0"/>
        <v>570.88</v>
      </c>
      <c r="F8" s="42">
        <f t="shared" si="0"/>
        <v>569.15</v>
      </c>
      <c r="G8" s="42">
        <f t="shared" si="0"/>
        <v>568.49</v>
      </c>
      <c r="H8" s="42">
        <f t="shared" si="0"/>
        <v>569.79</v>
      </c>
      <c r="I8" s="42">
        <f t="shared" si="0"/>
        <v>925.11</v>
      </c>
      <c r="J8" s="42">
        <f t="shared" si="0"/>
        <v>925.67</v>
      </c>
      <c r="K8" s="42">
        <f t="shared" si="0"/>
        <v>929.88</v>
      </c>
      <c r="L8" s="42">
        <f t="shared" si="0"/>
        <v>931.93</v>
      </c>
      <c r="M8" s="42">
        <f t="shared" si="0"/>
        <v>936.32</v>
      </c>
      <c r="N8" s="42">
        <f t="shared" si="0"/>
        <v>946.3</v>
      </c>
      <c r="O8" s="42">
        <f t="shared" si="0"/>
        <v>937.9</v>
      </c>
      <c r="P8" s="42">
        <f t="shared" si="0"/>
        <v>934.02</v>
      </c>
      <c r="Q8" s="42">
        <f t="shared" si="0"/>
        <v>937.1</v>
      </c>
      <c r="R8" s="42">
        <f t="shared" si="0"/>
        <v>940.3</v>
      </c>
      <c r="S8" s="42">
        <f t="shared" si="0"/>
        <v>964.28</v>
      </c>
      <c r="T8" s="42">
        <f t="shared" si="0"/>
        <v>954.81</v>
      </c>
      <c r="U8" s="42">
        <f t="shared" si="0"/>
        <v>940.19</v>
      </c>
      <c r="V8" s="42">
        <f t="shared" si="0"/>
        <v>937.05</v>
      </c>
      <c r="W8" s="42">
        <f t="shared" si="0"/>
        <v>940.56</v>
      </c>
      <c r="X8" s="42">
        <f t="shared" si="0"/>
        <v>942.7</v>
      </c>
      <c r="Y8" s="42">
        <f t="shared" si="0"/>
        <v>941.06</v>
      </c>
    </row>
    <row r="9" spans="1:25" hidden="1" x14ac:dyDescent="0.25">
      <c r="A9" s="41">
        <v>3</v>
      </c>
      <c r="B9" s="42">
        <f t="shared" si="0"/>
        <v>939.84</v>
      </c>
      <c r="C9" s="42">
        <f t="shared" si="0"/>
        <v>936.44</v>
      </c>
      <c r="D9" s="133">
        <f t="shared" si="0"/>
        <v>935.06</v>
      </c>
      <c r="E9" s="42">
        <f t="shared" si="0"/>
        <v>936.09</v>
      </c>
      <c r="F9" s="42">
        <f t="shared" si="0"/>
        <v>935.71</v>
      </c>
      <c r="G9" s="42">
        <f t="shared" si="0"/>
        <v>931.5</v>
      </c>
      <c r="H9" s="42">
        <f t="shared" si="0"/>
        <v>917.57</v>
      </c>
      <c r="I9" s="42">
        <f t="shared" si="0"/>
        <v>849.14</v>
      </c>
      <c r="J9" s="42">
        <f t="shared" si="0"/>
        <v>839.01</v>
      </c>
      <c r="K9" s="42">
        <f t="shared" si="0"/>
        <v>854.14</v>
      </c>
      <c r="L9" s="42">
        <f t="shared" si="0"/>
        <v>859.67</v>
      </c>
      <c r="M9" s="42">
        <f t="shared" si="0"/>
        <v>857.5</v>
      </c>
      <c r="N9" s="42">
        <f t="shared" si="0"/>
        <v>861.9</v>
      </c>
      <c r="O9" s="42">
        <f t="shared" si="0"/>
        <v>861.37</v>
      </c>
      <c r="P9" s="42">
        <f t="shared" si="0"/>
        <v>870.35</v>
      </c>
      <c r="Q9" s="42">
        <f t="shared" si="0"/>
        <v>876.57</v>
      </c>
      <c r="R9" s="42">
        <f t="shared" si="0"/>
        <v>878.49</v>
      </c>
      <c r="S9" s="42">
        <f t="shared" si="0"/>
        <v>874.43</v>
      </c>
      <c r="T9" s="42">
        <f t="shared" si="0"/>
        <v>876.68</v>
      </c>
      <c r="U9" s="42">
        <f t="shared" si="0"/>
        <v>879.88</v>
      </c>
      <c r="V9" s="42">
        <f t="shared" si="0"/>
        <v>871.4</v>
      </c>
      <c r="W9" s="42">
        <f t="shared" si="0"/>
        <v>875.83</v>
      </c>
      <c r="X9" s="42">
        <f t="shared" si="0"/>
        <v>879</v>
      </c>
      <c r="Y9" s="42">
        <f t="shared" si="0"/>
        <v>864.14</v>
      </c>
    </row>
    <row r="10" spans="1:25" hidden="1" x14ac:dyDescent="0.25">
      <c r="A10" s="41">
        <v>4</v>
      </c>
      <c r="B10" s="42">
        <f t="shared" si="0"/>
        <v>868.48</v>
      </c>
      <c r="C10" s="42">
        <f t="shared" si="0"/>
        <v>860.99</v>
      </c>
      <c r="D10" s="42">
        <f t="shared" si="0"/>
        <v>858.85</v>
      </c>
      <c r="E10" s="42">
        <f t="shared" si="0"/>
        <v>858.95</v>
      </c>
      <c r="F10" s="42">
        <f t="shared" si="0"/>
        <v>857.22</v>
      </c>
      <c r="G10" s="42">
        <f t="shared" si="0"/>
        <v>854.93</v>
      </c>
      <c r="H10" s="42">
        <f t="shared" si="0"/>
        <v>857.02</v>
      </c>
      <c r="I10" s="42">
        <f t="shared" si="0"/>
        <v>904.64</v>
      </c>
      <c r="J10" s="42">
        <f t="shared" si="0"/>
        <v>902.53</v>
      </c>
      <c r="K10" s="42">
        <f t="shared" si="0"/>
        <v>907.48</v>
      </c>
      <c r="L10" s="42">
        <f t="shared" si="0"/>
        <v>890.11</v>
      </c>
      <c r="M10" s="42">
        <f t="shared" si="0"/>
        <v>916.22</v>
      </c>
      <c r="N10" s="42">
        <f t="shared" si="0"/>
        <v>918.94</v>
      </c>
      <c r="O10" s="42">
        <f t="shared" si="0"/>
        <v>917.58</v>
      </c>
      <c r="P10" s="42">
        <f t="shared" si="0"/>
        <v>931.29</v>
      </c>
      <c r="Q10" s="42">
        <f t="shared" si="0"/>
        <v>940.27</v>
      </c>
      <c r="R10" s="42">
        <f t="shared" si="0"/>
        <v>942.26</v>
      </c>
      <c r="S10" s="42">
        <f t="shared" si="0"/>
        <v>942.05</v>
      </c>
      <c r="T10" s="42">
        <f t="shared" si="0"/>
        <v>943.44</v>
      </c>
      <c r="U10" s="42">
        <f t="shared" si="0"/>
        <v>939.35</v>
      </c>
      <c r="V10" s="42">
        <f t="shared" si="0"/>
        <v>936.76</v>
      </c>
      <c r="W10" s="42">
        <f t="shared" si="0"/>
        <v>920.71</v>
      </c>
      <c r="X10" s="42">
        <f t="shared" si="0"/>
        <v>922.1</v>
      </c>
      <c r="Y10" s="42">
        <f t="shared" si="0"/>
        <v>922.49</v>
      </c>
    </row>
    <row r="11" spans="1:25" hidden="1" x14ac:dyDescent="0.25">
      <c r="A11" s="41">
        <v>5</v>
      </c>
      <c r="B11" s="42">
        <f t="shared" si="0"/>
        <v>926.4</v>
      </c>
      <c r="C11" s="42">
        <f t="shared" si="0"/>
        <v>919.14</v>
      </c>
      <c r="D11" s="42">
        <f t="shared" si="0"/>
        <v>929</v>
      </c>
      <c r="E11" s="42">
        <f t="shared" si="0"/>
        <v>931.61</v>
      </c>
      <c r="F11" s="42">
        <f t="shared" si="0"/>
        <v>930.38</v>
      </c>
      <c r="G11" s="42">
        <f t="shared" si="0"/>
        <v>928.03</v>
      </c>
      <c r="H11" s="42">
        <f t="shared" si="0"/>
        <v>928.68</v>
      </c>
      <c r="I11" s="42">
        <f t="shared" si="0"/>
        <v>892.77</v>
      </c>
      <c r="J11" s="42">
        <f t="shared" si="0"/>
        <v>890.56</v>
      </c>
      <c r="K11" s="42">
        <f t="shared" si="0"/>
        <v>897.66</v>
      </c>
      <c r="L11" s="42">
        <f t="shared" si="0"/>
        <v>881.2</v>
      </c>
      <c r="M11" s="42">
        <f t="shared" si="0"/>
        <v>887</v>
      </c>
      <c r="N11" s="42">
        <f t="shared" si="0"/>
        <v>888.42</v>
      </c>
      <c r="O11" s="42">
        <f t="shared" si="0"/>
        <v>889.99</v>
      </c>
      <c r="P11" s="42">
        <f t="shared" si="0"/>
        <v>888.79</v>
      </c>
      <c r="Q11" s="42">
        <f t="shared" si="0"/>
        <v>893.44</v>
      </c>
      <c r="R11" s="42">
        <f t="shared" si="0"/>
        <v>889.91</v>
      </c>
      <c r="S11" s="42">
        <f t="shared" si="0"/>
        <v>890.03</v>
      </c>
      <c r="T11" s="42">
        <f t="shared" si="0"/>
        <v>893.51</v>
      </c>
      <c r="U11" s="42">
        <f t="shared" si="0"/>
        <v>890.18</v>
      </c>
      <c r="V11" s="42">
        <f t="shared" si="0"/>
        <v>886.3</v>
      </c>
      <c r="W11" s="42">
        <f t="shared" si="0"/>
        <v>892.64</v>
      </c>
      <c r="X11" s="42">
        <f t="shared" si="0"/>
        <v>894.83</v>
      </c>
      <c r="Y11" s="42">
        <f t="shared" si="0"/>
        <v>891.99</v>
      </c>
    </row>
    <row r="12" spans="1:25" hidden="1" x14ac:dyDescent="0.25">
      <c r="A12" s="41">
        <v>6</v>
      </c>
      <c r="B12" s="42">
        <f t="shared" si="0"/>
        <v>897.34</v>
      </c>
      <c r="C12" s="42">
        <f t="shared" si="0"/>
        <v>888.83</v>
      </c>
      <c r="D12" s="42">
        <f t="shared" si="0"/>
        <v>885.46</v>
      </c>
      <c r="E12" s="42">
        <f t="shared" si="0"/>
        <v>888.23</v>
      </c>
      <c r="F12" s="42">
        <f t="shared" si="0"/>
        <v>884</v>
      </c>
      <c r="G12" s="42">
        <f t="shared" si="0"/>
        <v>882.09</v>
      </c>
      <c r="H12" s="42">
        <f t="shared" si="0"/>
        <v>884.96</v>
      </c>
      <c r="I12" s="42">
        <f t="shared" si="0"/>
        <v>704.34</v>
      </c>
      <c r="J12" s="42">
        <f t="shared" si="0"/>
        <v>704.77</v>
      </c>
      <c r="K12" s="42">
        <f t="shared" si="0"/>
        <v>708.15</v>
      </c>
      <c r="L12" s="42">
        <f t="shared" si="0"/>
        <v>708.68</v>
      </c>
      <c r="M12" s="42">
        <f t="shared" si="0"/>
        <v>709.58</v>
      </c>
      <c r="N12" s="42">
        <f t="shared" si="0"/>
        <v>710.13</v>
      </c>
      <c r="O12" s="42">
        <f t="shared" si="0"/>
        <v>710.23</v>
      </c>
      <c r="P12" s="42">
        <f t="shared" si="0"/>
        <v>711.57</v>
      </c>
      <c r="Q12" s="42">
        <f t="shared" si="0"/>
        <v>714.19</v>
      </c>
      <c r="R12" s="42">
        <f t="shared" si="0"/>
        <v>713.34</v>
      </c>
      <c r="S12" s="42">
        <f t="shared" si="0"/>
        <v>713.5</v>
      </c>
      <c r="T12" s="42">
        <f t="shared" si="0"/>
        <v>713.37</v>
      </c>
      <c r="U12" s="42">
        <f t="shared" si="0"/>
        <v>709.03</v>
      </c>
      <c r="V12" s="42">
        <f t="shared" si="0"/>
        <v>705.62</v>
      </c>
      <c r="W12" s="42">
        <f t="shared" si="0"/>
        <v>712.27</v>
      </c>
      <c r="X12" s="42">
        <f t="shared" si="0"/>
        <v>709.37</v>
      </c>
      <c r="Y12" s="42">
        <f t="shared" si="0"/>
        <v>712.49</v>
      </c>
    </row>
    <row r="13" spans="1:25" hidden="1" x14ac:dyDescent="0.25">
      <c r="A13" s="41">
        <v>7</v>
      </c>
      <c r="B13" s="42">
        <f t="shared" si="0"/>
        <v>939.04</v>
      </c>
      <c r="C13" s="42">
        <f t="shared" si="0"/>
        <v>923.59</v>
      </c>
      <c r="D13" s="42">
        <f t="shared" si="0"/>
        <v>815.61</v>
      </c>
      <c r="E13" s="42">
        <f t="shared" si="0"/>
        <v>869.02</v>
      </c>
      <c r="F13" s="42">
        <f t="shared" si="0"/>
        <v>795.58</v>
      </c>
      <c r="G13" s="42">
        <f t="shared" si="0"/>
        <v>785.64</v>
      </c>
      <c r="H13" s="42">
        <f t="shared" si="0"/>
        <v>786.94</v>
      </c>
      <c r="I13" s="42">
        <f t="shared" si="0"/>
        <v>984.11</v>
      </c>
      <c r="J13" s="42">
        <f t="shared" si="0"/>
        <v>995.34</v>
      </c>
      <c r="K13" s="42">
        <f t="shared" si="0"/>
        <v>1010.37</v>
      </c>
      <c r="L13" s="42">
        <f t="shared" si="0"/>
        <v>1008.08</v>
      </c>
      <c r="M13" s="42">
        <f t="shared" si="0"/>
        <v>1029.5999999999999</v>
      </c>
      <c r="N13" s="42">
        <f t="shared" si="0"/>
        <v>1015.86</v>
      </c>
      <c r="O13" s="42">
        <f t="shared" si="0"/>
        <v>1015.26</v>
      </c>
      <c r="P13" s="42">
        <f t="shared" si="0"/>
        <v>1015.62</v>
      </c>
      <c r="Q13" s="42">
        <f t="shared" si="0"/>
        <v>1039.1199999999999</v>
      </c>
      <c r="R13" s="42">
        <f t="shared" si="0"/>
        <v>1034.1300000000001</v>
      </c>
      <c r="S13" s="42">
        <f t="shared" si="0"/>
        <v>1039.8399999999999</v>
      </c>
      <c r="T13" s="42">
        <f t="shared" si="0"/>
        <v>1033.4000000000001</v>
      </c>
      <c r="U13" s="42">
        <f t="shared" si="0"/>
        <v>1035</v>
      </c>
      <c r="V13" s="42">
        <f t="shared" si="0"/>
        <v>1102.32</v>
      </c>
      <c r="W13" s="42">
        <f t="shared" si="0"/>
        <v>1075.95</v>
      </c>
      <c r="X13" s="42">
        <f t="shared" si="0"/>
        <v>1078.3</v>
      </c>
      <c r="Y13" s="42">
        <f t="shared" si="0"/>
        <v>1015.27</v>
      </c>
    </row>
    <row r="14" spans="1:25" hidden="1" x14ac:dyDescent="0.25">
      <c r="A14" s="41">
        <v>8</v>
      </c>
      <c r="B14" s="42">
        <f t="shared" si="0"/>
        <v>1058.95</v>
      </c>
      <c r="C14" s="42">
        <f t="shared" si="0"/>
        <v>995.75</v>
      </c>
      <c r="D14" s="42">
        <f t="shared" si="0"/>
        <v>959.73</v>
      </c>
      <c r="E14" s="42">
        <f t="shared" si="0"/>
        <v>949.44</v>
      </c>
      <c r="F14" s="42">
        <f t="shared" si="0"/>
        <v>972.52</v>
      </c>
      <c r="G14" s="42">
        <f t="shared" si="0"/>
        <v>950.89</v>
      </c>
      <c r="H14" s="42">
        <f t="shared" si="0"/>
        <v>959.26</v>
      </c>
      <c r="I14" s="42">
        <f t="shared" si="0"/>
        <v>1060.42</v>
      </c>
      <c r="J14" s="42">
        <f t="shared" si="0"/>
        <v>1055.01</v>
      </c>
      <c r="K14" s="42">
        <f t="shared" si="0"/>
        <v>1069.24</v>
      </c>
      <c r="L14" s="42">
        <f t="shared" si="0"/>
        <v>1059.1199999999999</v>
      </c>
      <c r="M14" s="42">
        <f t="shared" si="0"/>
        <v>1063.56</v>
      </c>
      <c r="N14" s="42">
        <f t="shared" si="0"/>
        <v>1063.76</v>
      </c>
      <c r="O14" s="42">
        <f t="shared" si="0"/>
        <v>1066</v>
      </c>
      <c r="P14" s="42">
        <f t="shared" si="0"/>
        <v>1063.46</v>
      </c>
      <c r="Q14" s="42">
        <f t="shared" si="0"/>
        <v>1056.29</v>
      </c>
      <c r="R14" s="42">
        <f t="shared" si="0"/>
        <v>1060.6300000000001</v>
      </c>
      <c r="S14" s="42">
        <f t="shared" si="0"/>
        <v>1064.1400000000001</v>
      </c>
      <c r="T14" s="42">
        <f t="shared" si="0"/>
        <v>1067.3399999999999</v>
      </c>
      <c r="U14" s="42">
        <f t="shared" si="0"/>
        <v>1067.56</v>
      </c>
      <c r="V14" s="42">
        <f t="shared" si="0"/>
        <v>1098.5999999999999</v>
      </c>
      <c r="W14" s="42">
        <f t="shared" si="0"/>
        <v>1089.3699999999999</v>
      </c>
      <c r="X14" s="42">
        <f t="shared" si="0"/>
        <v>1134.02</v>
      </c>
      <c r="Y14" s="42">
        <f t="shared" si="0"/>
        <v>1100.01</v>
      </c>
    </row>
    <row r="15" spans="1:25" hidden="1" x14ac:dyDescent="0.25">
      <c r="A15" s="41">
        <v>9</v>
      </c>
      <c r="B15" s="42">
        <f t="shared" si="0"/>
        <v>1105.29</v>
      </c>
      <c r="C15" s="42">
        <f t="shared" si="0"/>
        <v>1087.19</v>
      </c>
      <c r="D15" s="42">
        <f t="shared" si="0"/>
        <v>1064.32</v>
      </c>
      <c r="E15" s="42">
        <f t="shared" si="0"/>
        <v>1063.05</v>
      </c>
      <c r="F15" s="42">
        <f t="shared" si="0"/>
        <v>1060.8399999999999</v>
      </c>
      <c r="G15" s="42">
        <f t="shared" si="0"/>
        <v>1059.76</v>
      </c>
      <c r="H15" s="42">
        <f t="shared" si="0"/>
        <v>1060.21</v>
      </c>
      <c r="I15" s="42">
        <f t="shared" si="0"/>
        <v>1010.35</v>
      </c>
      <c r="J15" s="42">
        <f t="shared" si="0"/>
        <v>1002.66</v>
      </c>
      <c r="K15" s="42">
        <f t="shared" si="0"/>
        <v>1015.23</v>
      </c>
      <c r="L15" s="42">
        <f t="shared" si="0"/>
        <v>1006.82</v>
      </c>
      <c r="M15" s="42">
        <f t="shared" si="0"/>
        <v>1000.16</v>
      </c>
      <c r="N15" s="42">
        <f t="shared" si="0"/>
        <v>1002.82</v>
      </c>
      <c r="O15" s="42">
        <f t="shared" si="0"/>
        <v>1013.19</v>
      </c>
      <c r="P15" s="42">
        <f t="shared" si="0"/>
        <v>982.54</v>
      </c>
      <c r="Q15" s="42">
        <f t="shared" si="0"/>
        <v>973.8</v>
      </c>
      <c r="R15" s="42">
        <f t="shared" si="0"/>
        <v>972.01</v>
      </c>
      <c r="S15" s="42">
        <f t="shared" si="0"/>
        <v>1015.18</v>
      </c>
      <c r="T15" s="42">
        <f t="shared" si="0"/>
        <v>1010.9</v>
      </c>
      <c r="U15" s="42">
        <f t="shared" si="0"/>
        <v>996.22</v>
      </c>
      <c r="V15" s="42">
        <f t="shared" si="0"/>
        <v>1004.95</v>
      </c>
      <c r="W15" s="42">
        <f t="shared" si="0"/>
        <v>1012.29</v>
      </c>
      <c r="X15" s="42">
        <f t="shared" si="0"/>
        <v>1020.41</v>
      </c>
      <c r="Y15" s="42">
        <f t="shared" si="0"/>
        <v>999.14</v>
      </c>
    </row>
    <row r="16" spans="1:25" hidden="1" x14ac:dyDescent="0.25">
      <c r="A16" s="41">
        <v>10</v>
      </c>
      <c r="B16" s="42">
        <f t="shared" si="0"/>
        <v>1029.8499999999999</v>
      </c>
      <c r="C16" s="42">
        <f t="shared" si="0"/>
        <v>1020.46</v>
      </c>
      <c r="D16" s="42">
        <f t="shared" si="0"/>
        <v>1014.46</v>
      </c>
      <c r="E16" s="42">
        <f t="shared" si="0"/>
        <v>1000.33</v>
      </c>
      <c r="F16" s="42">
        <f t="shared" si="0"/>
        <v>998.83</v>
      </c>
      <c r="G16" s="42">
        <f t="shared" si="0"/>
        <v>982.32</v>
      </c>
      <c r="H16" s="42">
        <f t="shared" si="0"/>
        <v>968.35</v>
      </c>
      <c r="I16" s="42">
        <f t="shared" si="0"/>
        <v>961.79</v>
      </c>
      <c r="J16" s="42">
        <f t="shared" si="0"/>
        <v>964.29</v>
      </c>
      <c r="K16" s="42">
        <f t="shared" si="0"/>
        <v>1005.85</v>
      </c>
      <c r="L16" s="42">
        <f t="shared" si="0"/>
        <v>978.5</v>
      </c>
      <c r="M16" s="42">
        <f t="shared" si="0"/>
        <v>988.78</v>
      </c>
      <c r="N16" s="42">
        <f t="shared" si="0"/>
        <v>994.62</v>
      </c>
      <c r="O16" s="42">
        <f t="shared" si="0"/>
        <v>928.52</v>
      </c>
      <c r="P16" s="42">
        <f t="shared" si="0"/>
        <v>895.77</v>
      </c>
      <c r="Q16" s="42">
        <f t="shared" si="0"/>
        <v>898.46</v>
      </c>
      <c r="R16" s="42">
        <f t="shared" si="0"/>
        <v>886.39</v>
      </c>
      <c r="S16" s="42">
        <f t="shared" si="0"/>
        <v>879.33</v>
      </c>
      <c r="T16" s="42">
        <f t="shared" si="0"/>
        <v>888.69</v>
      </c>
      <c r="U16" s="42">
        <f t="shared" si="0"/>
        <v>919.94</v>
      </c>
      <c r="V16" s="42">
        <f t="shared" si="0"/>
        <v>984.36</v>
      </c>
      <c r="W16" s="42">
        <f t="shared" si="0"/>
        <v>991.78</v>
      </c>
      <c r="X16" s="42">
        <f t="shared" si="0"/>
        <v>999.66</v>
      </c>
      <c r="Y16" s="42">
        <f t="shared" si="0"/>
        <v>991.57</v>
      </c>
    </row>
    <row r="17" spans="1:25" hidden="1" x14ac:dyDescent="0.25">
      <c r="A17" s="41">
        <v>11</v>
      </c>
      <c r="B17" s="42">
        <f t="shared" si="0"/>
        <v>1011.59</v>
      </c>
      <c r="C17" s="42">
        <f t="shared" si="0"/>
        <v>1001.98</v>
      </c>
      <c r="D17" s="42">
        <f t="shared" si="0"/>
        <v>993.88</v>
      </c>
      <c r="E17" s="42">
        <f t="shared" si="0"/>
        <v>973.67</v>
      </c>
      <c r="F17" s="42">
        <f t="shared" si="0"/>
        <v>970.63</v>
      </c>
      <c r="G17" s="42">
        <f t="shared" si="0"/>
        <v>952.72</v>
      </c>
      <c r="H17" s="42">
        <f t="shared" si="0"/>
        <v>960.16</v>
      </c>
      <c r="I17" s="42">
        <f t="shared" si="0"/>
        <v>918.36</v>
      </c>
      <c r="J17" s="42">
        <f t="shared" si="0"/>
        <v>926.75</v>
      </c>
      <c r="K17" s="42">
        <f t="shared" si="0"/>
        <v>954.88</v>
      </c>
      <c r="L17" s="42">
        <f t="shared" si="0"/>
        <v>944.98</v>
      </c>
      <c r="M17" s="42">
        <f t="shared" si="0"/>
        <v>968.4</v>
      </c>
      <c r="N17" s="42">
        <f t="shared" si="0"/>
        <v>979.46</v>
      </c>
      <c r="O17" s="42">
        <f t="shared" si="0"/>
        <v>983.29</v>
      </c>
      <c r="P17" s="42">
        <f t="shared" si="0"/>
        <v>960.5</v>
      </c>
      <c r="Q17" s="42">
        <f t="shared" ref="Q17:Y17" si="1">ROUND(Q267+$K$363+Q378+$K$364,2)</f>
        <v>940.27</v>
      </c>
      <c r="R17" s="42">
        <f t="shared" si="1"/>
        <v>935.86</v>
      </c>
      <c r="S17" s="42">
        <f t="shared" si="1"/>
        <v>937.19</v>
      </c>
      <c r="T17" s="42">
        <f t="shared" si="1"/>
        <v>935.34</v>
      </c>
      <c r="U17" s="42">
        <f t="shared" si="1"/>
        <v>962.05</v>
      </c>
      <c r="V17" s="42">
        <f t="shared" si="1"/>
        <v>1021.38</v>
      </c>
      <c r="W17" s="42">
        <f t="shared" si="1"/>
        <v>1024.26</v>
      </c>
      <c r="X17" s="42">
        <f t="shared" si="1"/>
        <v>1040.51</v>
      </c>
      <c r="Y17" s="42">
        <f t="shared" si="1"/>
        <v>975.76</v>
      </c>
    </row>
    <row r="18" spans="1:25" hidden="1" x14ac:dyDescent="0.25">
      <c r="A18" s="41">
        <v>12</v>
      </c>
      <c r="B18" s="42">
        <f t="shared" ref="B18:Y28" si="2">ROUND(B268+$K$363+B379+$K$364,2)</f>
        <v>1002.73</v>
      </c>
      <c r="C18" s="42">
        <f t="shared" si="2"/>
        <v>984.59</v>
      </c>
      <c r="D18" s="42">
        <f t="shared" si="2"/>
        <v>959.66</v>
      </c>
      <c r="E18" s="42">
        <f t="shared" si="2"/>
        <v>960.18</v>
      </c>
      <c r="F18" s="42">
        <f t="shared" si="2"/>
        <v>960</v>
      </c>
      <c r="G18" s="42">
        <f t="shared" si="2"/>
        <v>949.23</v>
      </c>
      <c r="H18" s="42">
        <f t="shared" si="2"/>
        <v>942.24</v>
      </c>
      <c r="I18" s="42">
        <f t="shared" si="2"/>
        <v>1009.26</v>
      </c>
      <c r="J18" s="42">
        <f t="shared" si="2"/>
        <v>1012.16</v>
      </c>
      <c r="K18" s="42">
        <f t="shared" si="2"/>
        <v>1021.25</v>
      </c>
      <c r="L18" s="42">
        <f t="shared" si="2"/>
        <v>1007.56</v>
      </c>
      <c r="M18" s="42">
        <f t="shared" si="2"/>
        <v>1001.27</v>
      </c>
      <c r="N18" s="42">
        <f t="shared" si="2"/>
        <v>1006.99</v>
      </c>
      <c r="O18" s="42">
        <f t="shared" si="2"/>
        <v>1003.84</v>
      </c>
      <c r="P18" s="42">
        <f t="shared" si="2"/>
        <v>1002.06</v>
      </c>
      <c r="Q18" s="42">
        <f t="shared" si="2"/>
        <v>997.55</v>
      </c>
      <c r="R18" s="42">
        <f t="shared" si="2"/>
        <v>1009.15</v>
      </c>
      <c r="S18" s="42">
        <f t="shared" si="2"/>
        <v>1006.48</v>
      </c>
      <c r="T18" s="42">
        <f t="shared" si="2"/>
        <v>996.28</v>
      </c>
      <c r="U18" s="42">
        <f t="shared" si="2"/>
        <v>994.62</v>
      </c>
      <c r="V18" s="42">
        <f t="shared" si="2"/>
        <v>1052.96</v>
      </c>
      <c r="W18" s="42">
        <f t="shared" si="2"/>
        <v>1052.5899999999999</v>
      </c>
      <c r="X18" s="42">
        <f t="shared" si="2"/>
        <v>1047.25</v>
      </c>
      <c r="Y18" s="42">
        <f t="shared" si="2"/>
        <v>1008.55</v>
      </c>
    </row>
    <row r="19" spans="1:25" hidden="1" x14ac:dyDescent="0.25">
      <c r="A19" s="41">
        <v>13</v>
      </c>
      <c r="B19" s="42">
        <f t="shared" si="2"/>
        <v>1023.9</v>
      </c>
      <c r="C19" s="42">
        <f t="shared" si="2"/>
        <v>1008.98</v>
      </c>
      <c r="D19" s="42">
        <f t="shared" si="2"/>
        <v>1011.25</v>
      </c>
      <c r="E19" s="42">
        <f t="shared" si="2"/>
        <v>1011.29</v>
      </c>
      <c r="F19" s="42">
        <f t="shared" si="2"/>
        <v>1014.63</v>
      </c>
      <c r="G19" s="42">
        <f t="shared" si="2"/>
        <v>1006.62</v>
      </c>
      <c r="H19" s="42">
        <f t="shared" si="2"/>
        <v>1005.96</v>
      </c>
      <c r="I19" s="42">
        <f t="shared" si="2"/>
        <v>989.93</v>
      </c>
      <c r="J19" s="42">
        <f t="shared" si="2"/>
        <v>986.08</v>
      </c>
      <c r="K19" s="42">
        <f t="shared" si="2"/>
        <v>994.36</v>
      </c>
      <c r="L19" s="42">
        <f t="shared" si="2"/>
        <v>1003.34</v>
      </c>
      <c r="M19" s="42">
        <f t="shared" si="2"/>
        <v>1003.53</v>
      </c>
      <c r="N19" s="42">
        <f t="shared" si="2"/>
        <v>1000.21</v>
      </c>
      <c r="O19" s="42">
        <f t="shared" si="2"/>
        <v>1001.78</v>
      </c>
      <c r="P19" s="42">
        <f t="shared" si="2"/>
        <v>1009.66</v>
      </c>
      <c r="Q19" s="42">
        <f t="shared" si="2"/>
        <v>1008.98</v>
      </c>
      <c r="R19" s="42">
        <f t="shared" si="2"/>
        <v>1012.25</v>
      </c>
      <c r="S19" s="42">
        <f t="shared" si="2"/>
        <v>1009.57</v>
      </c>
      <c r="T19" s="42">
        <f t="shared" si="2"/>
        <v>1008.18</v>
      </c>
      <c r="U19" s="42">
        <f t="shared" si="2"/>
        <v>1006.17</v>
      </c>
      <c r="V19" s="42">
        <f t="shared" si="2"/>
        <v>1000.9</v>
      </c>
      <c r="W19" s="42">
        <f t="shared" si="2"/>
        <v>1018.37</v>
      </c>
      <c r="X19" s="42">
        <f t="shared" si="2"/>
        <v>1002.67</v>
      </c>
      <c r="Y19" s="42">
        <f t="shared" si="2"/>
        <v>1007.12</v>
      </c>
    </row>
    <row r="20" spans="1:25" hidden="1" x14ac:dyDescent="0.25">
      <c r="A20" s="41">
        <v>14</v>
      </c>
      <c r="B20" s="42">
        <f t="shared" si="2"/>
        <v>1004.94</v>
      </c>
      <c r="C20" s="42">
        <f t="shared" si="2"/>
        <v>997.91</v>
      </c>
      <c r="D20" s="42">
        <f t="shared" si="2"/>
        <v>996.39</v>
      </c>
      <c r="E20" s="42">
        <f t="shared" si="2"/>
        <v>993.33</v>
      </c>
      <c r="F20" s="42">
        <f t="shared" si="2"/>
        <v>996.9</v>
      </c>
      <c r="G20" s="42">
        <f t="shared" si="2"/>
        <v>991.19</v>
      </c>
      <c r="H20" s="42">
        <f t="shared" si="2"/>
        <v>994.03</v>
      </c>
      <c r="I20" s="42">
        <f t="shared" si="2"/>
        <v>888.23</v>
      </c>
      <c r="J20" s="42">
        <f t="shared" si="2"/>
        <v>875.85</v>
      </c>
      <c r="K20" s="42">
        <f t="shared" si="2"/>
        <v>885.52</v>
      </c>
      <c r="L20" s="42">
        <f t="shared" si="2"/>
        <v>888.71</v>
      </c>
      <c r="M20" s="42">
        <f t="shared" si="2"/>
        <v>895.12</v>
      </c>
      <c r="N20" s="42">
        <f t="shared" si="2"/>
        <v>894.16</v>
      </c>
      <c r="O20" s="42">
        <f t="shared" si="2"/>
        <v>900.86</v>
      </c>
      <c r="P20" s="42">
        <f t="shared" si="2"/>
        <v>903.33</v>
      </c>
      <c r="Q20" s="42">
        <f t="shared" si="2"/>
        <v>890.92</v>
      </c>
      <c r="R20" s="42">
        <f t="shared" si="2"/>
        <v>895.76</v>
      </c>
      <c r="S20" s="42">
        <f t="shared" si="2"/>
        <v>888.02</v>
      </c>
      <c r="T20" s="42">
        <f t="shared" si="2"/>
        <v>879.77</v>
      </c>
      <c r="U20" s="42">
        <f t="shared" si="2"/>
        <v>875.93</v>
      </c>
      <c r="V20" s="42">
        <f t="shared" si="2"/>
        <v>880.77</v>
      </c>
      <c r="W20" s="42">
        <f t="shared" si="2"/>
        <v>883.39</v>
      </c>
      <c r="X20" s="42">
        <f t="shared" si="2"/>
        <v>887.47</v>
      </c>
      <c r="Y20" s="42">
        <f t="shared" si="2"/>
        <v>892.1</v>
      </c>
    </row>
    <row r="21" spans="1:25" hidden="1" x14ac:dyDescent="0.25">
      <c r="A21" s="41">
        <v>15</v>
      </c>
      <c r="B21" s="42">
        <f t="shared" si="2"/>
        <v>891.34</v>
      </c>
      <c r="C21" s="42">
        <f t="shared" si="2"/>
        <v>881.04</v>
      </c>
      <c r="D21" s="42">
        <f t="shared" si="2"/>
        <v>881.6</v>
      </c>
      <c r="E21" s="42">
        <f t="shared" si="2"/>
        <v>885.49</v>
      </c>
      <c r="F21" s="42">
        <f t="shared" si="2"/>
        <v>881.06</v>
      </c>
      <c r="G21" s="42">
        <f t="shared" si="2"/>
        <v>874.58</v>
      </c>
      <c r="H21" s="42">
        <f t="shared" si="2"/>
        <v>875.65</v>
      </c>
      <c r="I21" s="42">
        <f t="shared" si="2"/>
        <v>955.06</v>
      </c>
      <c r="J21" s="42">
        <f t="shared" si="2"/>
        <v>953.88</v>
      </c>
      <c r="K21" s="42">
        <f t="shared" si="2"/>
        <v>958.24</v>
      </c>
      <c r="L21" s="42">
        <f t="shared" si="2"/>
        <v>963.07</v>
      </c>
      <c r="M21" s="42">
        <f t="shared" si="2"/>
        <v>968.24</v>
      </c>
      <c r="N21" s="42">
        <f t="shared" si="2"/>
        <v>968.67</v>
      </c>
      <c r="O21" s="42">
        <f t="shared" si="2"/>
        <v>958.48</v>
      </c>
      <c r="P21" s="42">
        <f t="shared" si="2"/>
        <v>965.65</v>
      </c>
      <c r="Q21" s="42">
        <f t="shared" si="2"/>
        <v>964.16</v>
      </c>
      <c r="R21" s="42">
        <f t="shared" si="2"/>
        <v>967.03</v>
      </c>
      <c r="S21" s="42">
        <f t="shared" si="2"/>
        <v>965.26</v>
      </c>
      <c r="T21" s="42">
        <f t="shared" si="2"/>
        <v>966.94</v>
      </c>
      <c r="U21" s="42">
        <f t="shared" si="2"/>
        <v>963.46</v>
      </c>
      <c r="V21" s="42">
        <f t="shared" si="2"/>
        <v>959.76</v>
      </c>
      <c r="W21" s="42">
        <f t="shared" si="2"/>
        <v>971.83</v>
      </c>
      <c r="X21" s="42">
        <f t="shared" si="2"/>
        <v>972.66</v>
      </c>
      <c r="Y21" s="42">
        <f t="shared" si="2"/>
        <v>976.22</v>
      </c>
    </row>
    <row r="22" spans="1:25" hidden="1" x14ac:dyDescent="0.25">
      <c r="A22" s="41">
        <v>16</v>
      </c>
      <c r="B22" s="42">
        <f t="shared" si="2"/>
        <v>974.59</v>
      </c>
      <c r="C22" s="42">
        <f t="shared" si="2"/>
        <v>961.51</v>
      </c>
      <c r="D22" s="42">
        <f t="shared" si="2"/>
        <v>963.02</v>
      </c>
      <c r="E22" s="42">
        <f t="shared" si="2"/>
        <v>958.49</v>
      </c>
      <c r="F22" s="42">
        <f t="shared" si="2"/>
        <v>960.78</v>
      </c>
      <c r="G22" s="42">
        <f t="shared" si="2"/>
        <v>956.68</v>
      </c>
      <c r="H22" s="42">
        <f t="shared" si="2"/>
        <v>961.18</v>
      </c>
      <c r="I22" s="42">
        <f t="shared" si="2"/>
        <v>674.75</v>
      </c>
      <c r="J22" s="42">
        <f t="shared" si="2"/>
        <v>675.42</v>
      </c>
      <c r="K22" s="42">
        <f t="shared" si="2"/>
        <v>676.54</v>
      </c>
      <c r="L22" s="42">
        <f t="shared" si="2"/>
        <v>678.65</v>
      </c>
      <c r="M22" s="42">
        <f t="shared" si="2"/>
        <v>681.28</v>
      </c>
      <c r="N22" s="42">
        <f t="shared" si="2"/>
        <v>679.25</v>
      </c>
      <c r="O22" s="42">
        <f t="shared" si="2"/>
        <v>677.89</v>
      </c>
      <c r="P22" s="42">
        <f t="shared" si="2"/>
        <v>679.03</v>
      </c>
      <c r="Q22" s="42">
        <f t="shared" si="2"/>
        <v>697.08</v>
      </c>
      <c r="R22" s="42">
        <f t="shared" si="2"/>
        <v>698.59</v>
      </c>
      <c r="S22" s="42">
        <f t="shared" si="2"/>
        <v>682.24</v>
      </c>
      <c r="T22" s="42">
        <f t="shared" si="2"/>
        <v>680.87</v>
      </c>
      <c r="U22" s="42">
        <f t="shared" si="2"/>
        <v>676.77</v>
      </c>
      <c r="V22" s="42">
        <f t="shared" si="2"/>
        <v>675.16</v>
      </c>
      <c r="W22" s="42">
        <f t="shared" si="2"/>
        <v>683.58</v>
      </c>
      <c r="X22" s="42">
        <f t="shared" si="2"/>
        <v>681.75</v>
      </c>
      <c r="Y22" s="42">
        <f t="shared" si="2"/>
        <v>683.36</v>
      </c>
    </row>
    <row r="23" spans="1:25" hidden="1" x14ac:dyDescent="0.25">
      <c r="A23" s="41">
        <v>17</v>
      </c>
      <c r="B23" s="42">
        <f t="shared" si="2"/>
        <v>682.58</v>
      </c>
      <c r="C23" s="42">
        <f t="shared" si="2"/>
        <v>675.76</v>
      </c>
      <c r="D23" s="42">
        <f t="shared" si="2"/>
        <v>677.95</v>
      </c>
      <c r="E23" s="42">
        <f t="shared" si="2"/>
        <v>677.39</v>
      </c>
      <c r="F23" s="42">
        <f t="shared" si="2"/>
        <v>678.31</v>
      </c>
      <c r="G23" s="42">
        <f t="shared" si="2"/>
        <v>675.32</v>
      </c>
      <c r="H23" s="42">
        <f t="shared" si="2"/>
        <v>675.84</v>
      </c>
      <c r="I23" s="42">
        <f t="shared" si="2"/>
        <v>896.97</v>
      </c>
      <c r="J23" s="42">
        <f t="shared" si="2"/>
        <v>895.78</v>
      </c>
      <c r="K23" s="42">
        <f t="shared" si="2"/>
        <v>890.29</v>
      </c>
      <c r="L23" s="42">
        <f t="shared" si="2"/>
        <v>901.39</v>
      </c>
      <c r="M23" s="42">
        <f t="shared" si="2"/>
        <v>905.11</v>
      </c>
      <c r="N23" s="42">
        <f t="shared" si="2"/>
        <v>1035.1400000000001</v>
      </c>
      <c r="O23" s="42">
        <f t="shared" si="2"/>
        <v>1017.86</v>
      </c>
      <c r="P23" s="42">
        <f t="shared" si="2"/>
        <v>901.6</v>
      </c>
      <c r="Q23" s="42">
        <f t="shared" si="2"/>
        <v>996.22</v>
      </c>
      <c r="R23" s="42">
        <f t="shared" si="2"/>
        <v>905.61</v>
      </c>
      <c r="S23" s="42">
        <f t="shared" si="2"/>
        <v>904.16</v>
      </c>
      <c r="T23" s="42">
        <f t="shared" si="2"/>
        <v>1026.25</v>
      </c>
      <c r="U23" s="42">
        <f t="shared" si="2"/>
        <v>1055.99</v>
      </c>
      <c r="V23" s="42">
        <f t="shared" si="2"/>
        <v>1064.8</v>
      </c>
      <c r="W23" s="42">
        <f t="shared" si="2"/>
        <v>1068.3900000000001</v>
      </c>
      <c r="X23" s="42">
        <f t="shared" si="2"/>
        <v>1085.42</v>
      </c>
      <c r="Y23" s="42">
        <f t="shared" si="2"/>
        <v>1079.8599999999999</v>
      </c>
    </row>
    <row r="24" spans="1:25" hidden="1" x14ac:dyDescent="0.25">
      <c r="A24" s="41">
        <v>18</v>
      </c>
      <c r="B24" s="42">
        <f t="shared" si="2"/>
        <v>1066.3699999999999</v>
      </c>
      <c r="C24" s="42">
        <f t="shared" si="2"/>
        <v>901.03</v>
      </c>
      <c r="D24" s="42">
        <f t="shared" si="2"/>
        <v>905.45</v>
      </c>
      <c r="E24" s="42">
        <f t="shared" si="2"/>
        <v>908.16</v>
      </c>
      <c r="F24" s="42">
        <f t="shared" si="2"/>
        <v>902.89</v>
      </c>
      <c r="G24" s="42">
        <f t="shared" si="2"/>
        <v>898.95</v>
      </c>
      <c r="H24" s="42">
        <f t="shared" si="2"/>
        <v>899.04</v>
      </c>
      <c r="I24" s="42">
        <f t="shared" si="2"/>
        <v>948.1</v>
      </c>
      <c r="J24" s="42">
        <f t="shared" si="2"/>
        <v>947.55</v>
      </c>
      <c r="K24" s="42">
        <f t="shared" si="2"/>
        <v>949.29</v>
      </c>
      <c r="L24" s="42">
        <f t="shared" si="2"/>
        <v>955.66</v>
      </c>
      <c r="M24" s="42">
        <f t="shared" si="2"/>
        <v>959.75</v>
      </c>
      <c r="N24" s="42">
        <f t="shared" si="2"/>
        <v>959.02</v>
      </c>
      <c r="O24" s="42">
        <f t="shared" si="2"/>
        <v>946.79</v>
      </c>
      <c r="P24" s="42">
        <f t="shared" si="2"/>
        <v>954.97</v>
      </c>
      <c r="Q24" s="42">
        <f t="shared" si="2"/>
        <v>955.8</v>
      </c>
      <c r="R24" s="42">
        <f t="shared" si="2"/>
        <v>950.07</v>
      </c>
      <c r="S24" s="42">
        <f t="shared" si="2"/>
        <v>949.44</v>
      </c>
      <c r="T24" s="42">
        <f t="shared" si="2"/>
        <v>949.33</v>
      </c>
      <c r="U24" s="42">
        <f t="shared" si="2"/>
        <v>954.99</v>
      </c>
      <c r="V24" s="42">
        <f t="shared" si="2"/>
        <v>1068.44</v>
      </c>
      <c r="W24" s="42">
        <f t="shared" si="2"/>
        <v>1063.96</v>
      </c>
      <c r="X24" s="42">
        <f t="shared" si="2"/>
        <v>1066.4100000000001</v>
      </c>
      <c r="Y24" s="42">
        <f t="shared" si="2"/>
        <v>1074.8</v>
      </c>
    </row>
    <row r="25" spans="1:25" hidden="1" x14ac:dyDescent="0.25">
      <c r="A25" s="41">
        <v>19</v>
      </c>
      <c r="B25" s="42">
        <f t="shared" si="2"/>
        <v>960.76</v>
      </c>
      <c r="C25" s="42">
        <f t="shared" si="2"/>
        <v>950.82</v>
      </c>
      <c r="D25" s="42">
        <f t="shared" si="2"/>
        <v>948.64</v>
      </c>
      <c r="E25" s="42">
        <f t="shared" si="2"/>
        <v>948.34</v>
      </c>
      <c r="F25" s="42">
        <f t="shared" si="2"/>
        <v>948.46</v>
      </c>
      <c r="G25" s="42">
        <f t="shared" si="2"/>
        <v>948.81</v>
      </c>
      <c r="H25" s="42">
        <f t="shared" si="2"/>
        <v>950</v>
      </c>
      <c r="I25" s="42">
        <f t="shared" si="2"/>
        <v>890.01</v>
      </c>
      <c r="J25" s="42">
        <f t="shared" si="2"/>
        <v>890.46</v>
      </c>
      <c r="K25" s="42">
        <f t="shared" si="2"/>
        <v>893.29</v>
      </c>
      <c r="L25" s="42">
        <f t="shared" si="2"/>
        <v>897.45</v>
      </c>
      <c r="M25" s="42">
        <f t="shared" si="2"/>
        <v>891.02</v>
      </c>
      <c r="N25" s="42">
        <f t="shared" si="2"/>
        <v>898.79</v>
      </c>
      <c r="O25" s="42">
        <f t="shared" si="2"/>
        <v>898.1</v>
      </c>
      <c r="P25" s="42">
        <f t="shared" si="2"/>
        <v>896.63</v>
      </c>
      <c r="Q25" s="42">
        <f t="shared" si="2"/>
        <v>886.23</v>
      </c>
      <c r="R25" s="42">
        <f t="shared" si="2"/>
        <v>889.45</v>
      </c>
      <c r="S25" s="42">
        <f t="shared" si="2"/>
        <v>890.68</v>
      </c>
      <c r="T25" s="42">
        <f t="shared" si="2"/>
        <v>890.46</v>
      </c>
      <c r="U25" s="42">
        <f t="shared" si="2"/>
        <v>886.64</v>
      </c>
      <c r="V25" s="42">
        <f t="shared" si="2"/>
        <v>895.13</v>
      </c>
      <c r="W25" s="42">
        <f t="shared" si="2"/>
        <v>892.46</v>
      </c>
      <c r="X25" s="42">
        <f t="shared" si="2"/>
        <v>892.87</v>
      </c>
      <c r="Y25" s="42">
        <f t="shared" si="2"/>
        <v>895.44</v>
      </c>
    </row>
    <row r="26" spans="1:25" hidden="1" x14ac:dyDescent="0.25">
      <c r="A26" s="41">
        <v>20</v>
      </c>
      <c r="B26" s="42">
        <f t="shared" si="2"/>
        <v>885.24</v>
      </c>
      <c r="C26" s="42">
        <f t="shared" si="2"/>
        <v>885.58</v>
      </c>
      <c r="D26" s="42">
        <f t="shared" si="2"/>
        <v>878.76</v>
      </c>
      <c r="E26" s="42">
        <f t="shared" si="2"/>
        <v>881.16</v>
      </c>
      <c r="F26" s="42">
        <f t="shared" si="2"/>
        <v>877.93</v>
      </c>
      <c r="G26" s="42">
        <f t="shared" si="2"/>
        <v>878.03</v>
      </c>
      <c r="H26" s="42">
        <f t="shared" si="2"/>
        <v>882.25</v>
      </c>
      <c r="I26" s="42">
        <f t="shared" si="2"/>
        <v>925.88</v>
      </c>
      <c r="J26" s="42">
        <f t="shared" si="2"/>
        <v>927.23</v>
      </c>
      <c r="K26" s="42">
        <f t="shared" si="2"/>
        <v>933.66</v>
      </c>
      <c r="L26" s="42">
        <f t="shared" si="2"/>
        <v>928.58</v>
      </c>
      <c r="M26" s="42">
        <f t="shared" si="2"/>
        <v>932.15</v>
      </c>
      <c r="N26" s="42">
        <f t="shared" si="2"/>
        <v>930.27</v>
      </c>
      <c r="O26" s="42">
        <f t="shared" si="2"/>
        <v>930.46</v>
      </c>
      <c r="P26" s="42">
        <f t="shared" si="2"/>
        <v>933.74</v>
      </c>
      <c r="Q26" s="42">
        <f t="shared" si="2"/>
        <v>934.86</v>
      </c>
      <c r="R26" s="42">
        <f t="shared" si="2"/>
        <v>928.7</v>
      </c>
      <c r="S26" s="42">
        <f t="shared" si="2"/>
        <v>928.9</v>
      </c>
      <c r="T26" s="42">
        <f t="shared" si="2"/>
        <v>935.15</v>
      </c>
      <c r="U26" s="42">
        <f t="shared" si="2"/>
        <v>933.83</v>
      </c>
      <c r="V26" s="42">
        <f t="shared" si="2"/>
        <v>925.7</v>
      </c>
      <c r="W26" s="42">
        <f t="shared" si="2"/>
        <v>929.37</v>
      </c>
      <c r="X26" s="42">
        <f t="shared" si="2"/>
        <v>930.71</v>
      </c>
      <c r="Y26" s="42">
        <f t="shared" si="2"/>
        <v>933.69</v>
      </c>
    </row>
    <row r="27" spans="1:25" hidden="1" x14ac:dyDescent="0.25">
      <c r="A27" s="41">
        <v>21</v>
      </c>
      <c r="B27" s="42">
        <f t="shared" si="2"/>
        <v>931.87</v>
      </c>
      <c r="C27" s="42">
        <f t="shared" si="2"/>
        <v>933.76</v>
      </c>
      <c r="D27" s="42">
        <f t="shared" si="2"/>
        <v>933.8</v>
      </c>
      <c r="E27" s="42">
        <f t="shared" si="2"/>
        <v>932.97</v>
      </c>
      <c r="F27" s="42">
        <f t="shared" si="2"/>
        <v>929.94</v>
      </c>
      <c r="G27" s="42">
        <f t="shared" si="2"/>
        <v>927.9</v>
      </c>
      <c r="H27" s="42">
        <f t="shared" si="2"/>
        <v>928.66</v>
      </c>
      <c r="I27" s="42">
        <f t="shared" si="2"/>
        <v>1082.01</v>
      </c>
      <c r="J27" s="42">
        <f t="shared" si="2"/>
        <v>1075.8399999999999</v>
      </c>
      <c r="K27" s="42">
        <f t="shared" si="2"/>
        <v>1084.53</v>
      </c>
      <c r="L27" s="42">
        <f t="shared" si="2"/>
        <v>1077.04</v>
      </c>
      <c r="M27" s="42">
        <f t="shared" si="2"/>
        <v>1080.4100000000001</v>
      </c>
      <c r="N27" s="42">
        <f t="shared" si="2"/>
        <v>1087.31</v>
      </c>
      <c r="O27" s="42">
        <f t="shared" si="2"/>
        <v>1091.95</v>
      </c>
      <c r="P27" s="42">
        <f t="shared" si="2"/>
        <v>1090.32</v>
      </c>
      <c r="Q27" s="42">
        <f t="shared" si="2"/>
        <v>1091.83</v>
      </c>
      <c r="R27" s="42">
        <f t="shared" si="2"/>
        <v>1095.92</v>
      </c>
      <c r="S27" s="42">
        <f t="shared" si="2"/>
        <v>1097.43</v>
      </c>
      <c r="T27" s="42">
        <f t="shared" si="2"/>
        <v>1094.33</v>
      </c>
      <c r="U27" s="42">
        <f t="shared" si="2"/>
        <v>1092.54</v>
      </c>
      <c r="V27" s="42">
        <f t="shared" si="2"/>
        <v>1099.99</v>
      </c>
      <c r="W27" s="42">
        <f t="shared" si="2"/>
        <v>1096.3699999999999</v>
      </c>
      <c r="X27" s="42">
        <f t="shared" si="2"/>
        <v>1437.42</v>
      </c>
      <c r="Y27" s="42">
        <f t="shared" si="2"/>
        <v>1103.21</v>
      </c>
    </row>
    <row r="28" spans="1:25" hidden="1" x14ac:dyDescent="0.25">
      <c r="A28" s="41">
        <v>22</v>
      </c>
      <c r="B28" s="42">
        <f t="shared" si="2"/>
        <v>1098.9000000000001</v>
      </c>
      <c r="C28" s="42">
        <f t="shared" si="2"/>
        <v>1101.3499999999999</v>
      </c>
      <c r="D28" s="42">
        <f t="shared" si="2"/>
        <v>1097.8800000000001</v>
      </c>
      <c r="E28" s="42">
        <f t="shared" si="2"/>
        <v>1096</v>
      </c>
      <c r="F28" s="42">
        <f t="shared" si="2"/>
        <v>1095.5</v>
      </c>
      <c r="G28" s="42">
        <f t="shared" si="2"/>
        <v>1091.8699999999999</v>
      </c>
      <c r="H28" s="42">
        <f t="shared" si="2"/>
        <v>1091.06</v>
      </c>
      <c r="I28" s="42">
        <f t="shared" si="2"/>
        <v>806.88</v>
      </c>
      <c r="J28" s="42">
        <f t="shared" si="2"/>
        <v>806.32</v>
      </c>
      <c r="K28" s="42">
        <f t="shared" si="2"/>
        <v>808.95</v>
      </c>
      <c r="L28" s="42">
        <f t="shared" si="2"/>
        <v>810.05</v>
      </c>
      <c r="M28" s="42">
        <f t="shared" si="2"/>
        <v>812.18</v>
      </c>
      <c r="N28" s="42">
        <f t="shared" si="2"/>
        <v>812.47</v>
      </c>
      <c r="O28" s="42">
        <f t="shared" si="2"/>
        <v>811.96</v>
      </c>
      <c r="P28" s="42">
        <f t="shared" si="2"/>
        <v>805.51</v>
      </c>
      <c r="Q28" s="42">
        <f t="shared" ref="Q28:Y28" si="3">ROUND(Q278+$K$363+Q389+$K$364,2)</f>
        <v>809.12</v>
      </c>
      <c r="R28" s="42">
        <f t="shared" si="3"/>
        <v>812.47</v>
      </c>
      <c r="S28" s="42">
        <f t="shared" si="3"/>
        <v>811.69</v>
      </c>
      <c r="T28" s="42">
        <f t="shared" si="3"/>
        <v>811.82</v>
      </c>
      <c r="U28" s="42">
        <f t="shared" si="3"/>
        <v>809.16</v>
      </c>
      <c r="V28" s="42">
        <f t="shared" si="3"/>
        <v>809.46</v>
      </c>
      <c r="W28" s="42">
        <f t="shared" si="3"/>
        <v>812.5</v>
      </c>
      <c r="X28" s="42">
        <f t="shared" si="3"/>
        <v>813.69</v>
      </c>
      <c r="Y28" s="42">
        <f t="shared" si="3"/>
        <v>810.57</v>
      </c>
    </row>
    <row r="29" spans="1:25" hidden="1" x14ac:dyDescent="0.25">
      <c r="A29" s="41">
        <v>23</v>
      </c>
      <c r="B29" s="42">
        <f t="shared" ref="B29:Y36" si="4">ROUND(B279+$K$363+B390+$K$364,2)</f>
        <v>807.22</v>
      </c>
      <c r="C29" s="42">
        <f t="shared" si="4"/>
        <v>800.81</v>
      </c>
      <c r="D29" s="42">
        <f t="shared" si="4"/>
        <v>796.44</v>
      </c>
      <c r="E29" s="42">
        <f t="shared" si="4"/>
        <v>796.91</v>
      </c>
      <c r="F29" s="42">
        <f t="shared" si="4"/>
        <v>802.34</v>
      </c>
      <c r="G29" s="42">
        <f t="shared" si="4"/>
        <v>801.34</v>
      </c>
      <c r="H29" s="42">
        <f t="shared" si="4"/>
        <v>801.86</v>
      </c>
      <c r="I29" s="42">
        <f t="shared" si="4"/>
        <v>840.02</v>
      </c>
      <c r="J29" s="42">
        <f t="shared" si="4"/>
        <v>839.48</v>
      </c>
      <c r="K29" s="42">
        <f t="shared" si="4"/>
        <v>841.6</v>
      </c>
      <c r="L29" s="42">
        <f t="shared" si="4"/>
        <v>842.88</v>
      </c>
      <c r="M29" s="42">
        <f t="shared" si="4"/>
        <v>842.55</v>
      </c>
      <c r="N29" s="42">
        <f t="shared" si="4"/>
        <v>839.65</v>
      </c>
      <c r="O29" s="42">
        <f t="shared" si="4"/>
        <v>842.98</v>
      </c>
      <c r="P29" s="42">
        <f t="shared" si="4"/>
        <v>848.77</v>
      </c>
      <c r="Q29" s="42">
        <f t="shared" si="4"/>
        <v>850.74</v>
      </c>
      <c r="R29" s="42">
        <f t="shared" si="4"/>
        <v>849.27</v>
      </c>
      <c r="S29" s="42">
        <f t="shared" si="4"/>
        <v>849.37</v>
      </c>
      <c r="T29" s="42">
        <f t="shared" si="4"/>
        <v>850.18</v>
      </c>
      <c r="U29" s="42">
        <f t="shared" si="4"/>
        <v>848.99</v>
      </c>
      <c r="V29" s="42">
        <f t="shared" si="4"/>
        <v>848.96</v>
      </c>
      <c r="W29" s="42">
        <f t="shared" si="4"/>
        <v>853.68</v>
      </c>
      <c r="X29" s="42">
        <f t="shared" si="4"/>
        <v>855.89</v>
      </c>
      <c r="Y29" s="42">
        <f t="shared" si="4"/>
        <v>912.87</v>
      </c>
    </row>
    <row r="30" spans="1:25" hidden="1" x14ac:dyDescent="0.25">
      <c r="A30" s="41">
        <v>24</v>
      </c>
      <c r="B30" s="42">
        <f t="shared" si="4"/>
        <v>864.03</v>
      </c>
      <c r="C30" s="42">
        <f t="shared" si="4"/>
        <v>856.42</v>
      </c>
      <c r="D30" s="42">
        <f t="shared" si="4"/>
        <v>846.62</v>
      </c>
      <c r="E30" s="42">
        <f t="shared" si="4"/>
        <v>848.33</v>
      </c>
      <c r="F30" s="42">
        <f t="shared" si="4"/>
        <v>847.18</v>
      </c>
      <c r="G30" s="42">
        <f t="shared" si="4"/>
        <v>845.91</v>
      </c>
      <c r="H30" s="42">
        <f t="shared" si="4"/>
        <v>845.61</v>
      </c>
      <c r="I30" s="42">
        <f t="shared" si="4"/>
        <v>980.62</v>
      </c>
      <c r="J30" s="42">
        <f t="shared" si="4"/>
        <v>975.56</v>
      </c>
      <c r="K30" s="42">
        <f t="shared" si="4"/>
        <v>982.15</v>
      </c>
      <c r="L30" s="42">
        <f t="shared" si="4"/>
        <v>991.21</v>
      </c>
      <c r="M30" s="42">
        <f t="shared" si="4"/>
        <v>996.36</v>
      </c>
      <c r="N30" s="42">
        <f t="shared" si="4"/>
        <v>998.78</v>
      </c>
      <c r="O30" s="42">
        <f t="shared" si="4"/>
        <v>994.7</v>
      </c>
      <c r="P30" s="42">
        <f t="shared" si="4"/>
        <v>991.09</v>
      </c>
      <c r="Q30" s="42">
        <f t="shared" si="4"/>
        <v>998.34</v>
      </c>
      <c r="R30" s="42">
        <f t="shared" si="4"/>
        <v>1000.95</v>
      </c>
      <c r="S30" s="42">
        <f t="shared" si="4"/>
        <v>996.03</v>
      </c>
      <c r="T30" s="42">
        <f t="shared" si="4"/>
        <v>996.3</v>
      </c>
      <c r="U30" s="42">
        <f t="shared" si="4"/>
        <v>992.73</v>
      </c>
      <c r="V30" s="42">
        <f t="shared" si="4"/>
        <v>993.07</v>
      </c>
      <c r="W30" s="42">
        <f t="shared" si="4"/>
        <v>1000.23</v>
      </c>
      <c r="X30" s="42">
        <f t="shared" si="4"/>
        <v>1027.31</v>
      </c>
      <c r="Y30" s="42">
        <f t="shared" si="4"/>
        <v>1005.03</v>
      </c>
    </row>
    <row r="31" spans="1:25" hidden="1" x14ac:dyDescent="0.25">
      <c r="A31" s="41">
        <v>25</v>
      </c>
      <c r="B31" s="42">
        <f t="shared" si="4"/>
        <v>1005.74</v>
      </c>
      <c r="C31" s="42">
        <f t="shared" si="4"/>
        <v>994.39</v>
      </c>
      <c r="D31" s="42">
        <f t="shared" si="4"/>
        <v>988.61</v>
      </c>
      <c r="E31" s="42">
        <f t="shared" si="4"/>
        <v>989.95</v>
      </c>
      <c r="F31" s="42">
        <f t="shared" si="4"/>
        <v>985.31</v>
      </c>
      <c r="G31" s="42">
        <f t="shared" si="4"/>
        <v>982.89</v>
      </c>
      <c r="H31" s="42">
        <f t="shared" si="4"/>
        <v>984.59</v>
      </c>
      <c r="I31" s="42">
        <f t="shared" si="4"/>
        <v>1016.44</v>
      </c>
      <c r="J31" s="42">
        <f t="shared" si="4"/>
        <v>1014.41</v>
      </c>
      <c r="K31" s="42">
        <f t="shared" si="4"/>
        <v>1019.81</v>
      </c>
      <c r="L31" s="42">
        <f t="shared" si="4"/>
        <v>1022.44</v>
      </c>
      <c r="M31" s="42">
        <f t="shared" si="4"/>
        <v>1021.69</v>
      </c>
      <c r="N31" s="42">
        <f t="shared" si="4"/>
        <v>1022.83</v>
      </c>
      <c r="O31" s="42">
        <f t="shared" si="4"/>
        <v>1026.5999999999999</v>
      </c>
      <c r="P31" s="42">
        <f t="shared" si="4"/>
        <v>1026.53</v>
      </c>
      <c r="Q31" s="42">
        <f t="shared" si="4"/>
        <v>1026.18</v>
      </c>
      <c r="R31" s="42">
        <f t="shared" si="4"/>
        <v>1027.1300000000001</v>
      </c>
      <c r="S31" s="42">
        <f t="shared" si="4"/>
        <v>1023.78</v>
      </c>
      <c r="T31" s="42">
        <f t="shared" si="4"/>
        <v>1022.45</v>
      </c>
      <c r="U31" s="42">
        <f t="shared" si="4"/>
        <v>1018.02</v>
      </c>
      <c r="V31" s="42">
        <f t="shared" si="4"/>
        <v>1020.79</v>
      </c>
      <c r="W31" s="42">
        <f t="shared" si="4"/>
        <v>1026.3699999999999</v>
      </c>
      <c r="X31" s="42">
        <f t="shared" si="4"/>
        <v>1043.69</v>
      </c>
      <c r="Y31" s="42">
        <f t="shared" si="4"/>
        <v>1039.98</v>
      </c>
    </row>
    <row r="32" spans="1:25" hidden="1" x14ac:dyDescent="0.25">
      <c r="A32" s="41">
        <v>26</v>
      </c>
      <c r="B32" s="42">
        <f t="shared" si="4"/>
        <v>1033.96</v>
      </c>
      <c r="C32" s="42">
        <f t="shared" si="4"/>
        <v>1020.75</v>
      </c>
      <c r="D32" s="42">
        <f t="shared" si="4"/>
        <v>1021.14</v>
      </c>
      <c r="E32" s="42">
        <f t="shared" si="4"/>
        <v>1021.83</v>
      </c>
      <c r="F32" s="42">
        <f t="shared" si="4"/>
        <v>1023.39</v>
      </c>
      <c r="G32" s="42">
        <f t="shared" si="4"/>
        <v>1020.12</v>
      </c>
      <c r="H32" s="42">
        <f t="shared" si="4"/>
        <v>1022.7</v>
      </c>
      <c r="I32" s="42">
        <f t="shared" si="4"/>
        <v>1023.83</v>
      </c>
      <c r="J32" s="42">
        <f t="shared" si="4"/>
        <v>1022.32</v>
      </c>
      <c r="K32" s="42">
        <f t="shared" si="4"/>
        <v>1025.99</v>
      </c>
      <c r="L32" s="42">
        <f t="shared" si="4"/>
        <v>1031.1099999999999</v>
      </c>
      <c r="M32" s="42">
        <f t="shared" si="4"/>
        <v>1034.8</v>
      </c>
      <c r="N32" s="42">
        <f t="shared" si="4"/>
        <v>1041.5999999999999</v>
      </c>
      <c r="O32" s="42">
        <f t="shared" si="4"/>
        <v>1042.3900000000001</v>
      </c>
      <c r="P32" s="42">
        <f t="shared" si="4"/>
        <v>1037.8599999999999</v>
      </c>
      <c r="Q32" s="42">
        <f t="shared" si="4"/>
        <v>1041.2</v>
      </c>
      <c r="R32" s="42">
        <f t="shared" si="4"/>
        <v>1045.1199999999999</v>
      </c>
      <c r="S32" s="42">
        <f t="shared" si="4"/>
        <v>1061.9100000000001</v>
      </c>
      <c r="T32" s="42">
        <f t="shared" si="4"/>
        <v>1043.17</v>
      </c>
      <c r="U32" s="42">
        <f t="shared" si="4"/>
        <v>1039</v>
      </c>
      <c r="V32" s="42">
        <f t="shared" si="4"/>
        <v>1037.1400000000001</v>
      </c>
      <c r="W32" s="42">
        <f t="shared" si="4"/>
        <v>1045.03</v>
      </c>
      <c r="X32" s="42">
        <f t="shared" si="4"/>
        <v>1052.6099999999999</v>
      </c>
      <c r="Y32" s="42">
        <f t="shared" si="4"/>
        <v>1050.04</v>
      </c>
    </row>
    <row r="33" spans="1:25" hidden="1" x14ac:dyDescent="0.25">
      <c r="A33" s="41">
        <v>27</v>
      </c>
      <c r="B33" s="42">
        <f t="shared" si="4"/>
        <v>1049.2</v>
      </c>
      <c r="C33" s="42">
        <f t="shared" si="4"/>
        <v>1035.1600000000001</v>
      </c>
      <c r="D33" s="42">
        <f t="shared" si="4"/>
        <v>1022.6</v>
      </c>
      <c r="E33" s="42">
        <f t="shared" si="4"/>
        <v>1028.1500000000001</v>
      </c>
      <c r="F33" s="42">
        <f t="shared" si="4"/>
        <v>1024.78</v>
      </c>
      <c r="G33" s="42">
        <f t="shared" si="4"/>
        <v>1024.9000000000001</v>
      </c>
      <c r="H33" s="42">
        <f t="shared" si="4"/>
        <v>1019.56</v>
      </c>
      <c r="I33" s="42">
        <f t="shared" si="4"/>
        <v>922.61</v>
      </c>
      <c r="J33" s="42">
        <f t="shared" si="4"/>
        <v>922.26</v>
      </c>
      <c r="K33" s="42">
        <f t="shared" si="4"/>
        <v>927.75</v>
      </c>
      <c r="L33" s="42">
        <f t="shared" si="4"/>
        <v>932.9</v>
      </c>
      <c r="M33" s="42">
        <f t="shared" si="4"/>
        <v>936.12</v>
      </c>
      <c r="N33" s="42">
        <f t="shared" si="4"/>
        <v>939.45</v>
      </c>
      <c r="O33" s="42">
        <f t="shared" si="4"/>
        <v>931.63</v>
      </c>
      <c r="P33" s="42">
        <f t="shared" si="4"/>
        <v>938.9</v>
      </c>
      <c r="Q33" s="42">
        <f t="shared" si="4"/>
        <v>929.85</v>
      </c>
      <c r="R33" s="42">
        <f t="shared" si="4"/>
        <v>933.6</v>
      </c>
      <c r="S33" s="42">
        <f t="shared" si="4"/>
        <v>933.48</v>
      </c>
      <c r="T33" s="42">
        <f t="shared" si="4"/>
        <v>936.5</v>
      </c>
      <c r="U33" s="42">
        <f t="shared" si="4"/>
        <v>919.55</v>
      </c>
      <c r="V33" s="42">
        <f t="shared" si="4"/>
        <v>929.17</v>
      </c>
      <c r="W33" s="42">
        <f t="shared" si="4"/>
        <v>935.87</v>
      </c>
      <c r="X33" s="42">
        <f t="shared" si="4"/>
        <v>942.14</v>
      </c>
      <c r="Y33" s="42">
        <f t="shared" si="4"/>
        <v>944.87</v>
      </c>
    </row>
    <row r="34" spans="1:25" hidden="1" x14ac:dyDescent="0.25">
      <c r="A34" s="41">
        <v>28</v>
      </c>
      <c r="B34" s="42">
        <f t="shared" si="4"/>
        <v>941.37</v>
      </c>
      <c r="C34" s="42">
        <f t="shared" si="4"/>
        <v>931.48</v>
      </c>
      <c r="D34" s="42">
        <f t="shared" si="4"/>
        <v>931.29</v>
      </c>
      <c r="E34" s="42">
        <f t="shared" si="4"/>
        <v>931.97</v>
      </c>
      <c r="F34" s="42">
        <f t="shared" si="4"/>
        <v>931.2</v>
      </c>
      <c r="G34" s="42">
        <f t="shared" si="4"/>
        <v>931.6</v>
      </c>
      <c r="H34" s="42">
        <f t="shared" si="4"/>
        <v>931</v>
      </c>
      <c r="I34" s="42">
        <f t="shared" si="4"/>
        <v>894.96</v>
      </c>
      <c r="J34" s="42">
        <f t="shared" si="4"/>
        <v>893.89</v>
      </c>
      <c r="K34" s="42">
        <f t="shared" si="4"/>
        <v>899.87</v>
      </c>
      <c r="L34" s="42">
        <f t="shared" si="4"/>
        <v>903.84</v>
      </c>
      <c r="M34" s="42">
        <f t="shared" si="4"/>
        <v>904.03</v>
      </c>
      <c r="N34" s="42">
        <f t="shared" si="4"/>
        <v>907.9</v>
      </c>
      <c r="O34" s="42">
        <f t="shared" si="4"/>
        <v>903.27</v>
      </c>
      <c r="P34" s="42">
        <f t="shared" si="4"/>
        <v>912.77</v>
      </c>
      <c r="Q34" s="42">
        <f t="shared" si="4"/>
        <v>911.13</v>
      </c>
      <c r="R34" s="42">
        <f t="shared" si="4"/>
        <v>915.49</v>
      </c>
      <c r="S34" s="42">
        <f t="shared" si="4"/>
        <v>912.08</v>
      </c>
      <c r="T34" s="42">
        <f t="shared" si="4"/>
        <v>912.13</v>
      </c>
      <c r="U34" s="42">
        <f t="shared" si="4"/>
        <v>905.41</v>
      </c>
      <c r="V34" s="42">
        <f t="shared" si="4"/>
        <v>907.57</v>
      </c>
      <c r="W34" s="42">
        <f t="shared" si="4"/>
        <v>910.34</v>
      </c>
      <c r="X34" s="42">
        <f t="shared" si="4"/>
        <v>915.34</v>
      </c>
      <c r="Y34" s="42">
        <f t="shared" si="4"/>
        <v>916.9</v>
      </c>
    </row>
    <row r="35" spans="1:25" hidden="1" x14ac:dyDescent="0.25">
      <c r="A35" s="41">
        <v>29</v>
      </c>
      <c r="B35" s="42">
        <f>ROUND(B285+$K$363+B396+$K$364,2)</f>
        <v>917.26</v>
      </c>
      <c r="C35" s="42">
        <f>ROUND(C285+$K$363+C396+$K$364,2)</f>
        <v>905.43</v>
      </c>
      <c r="D35" s="42">
        <f t="shared" si="4"/>
        <v>904.49</v>
      </c>
      <c r="E35" s="42">
        <f t="shared" si="4"/>
        <v>901.74</v>
      </c>
      <c r="F35" s="42">
        <f t="shared" si="4"/>
        <v>900.38</v>
      </c>
      <c r="G35" s="42">
        <f t="shared" si="4"/>
        <v>899.95</v>
      </c>
      <c r="H35" s="42">
        <f t="shared" si="4"/>
        <v>898.55</v>
      </c>
      <c r="I35" s="42">
        <f t="shared" si="4"/>
        <v>850.26</v>
      </c>
      <c r="J35" s="42">
        <f t="shared" si="4"/>
        <v>849.11</v>
      </c>
      <c r="K35" s="42">
        <f t="shared" si="4"/>
        <v>857.39</v>
      </c>
      <c r="L35" s="42">
        <f t="shared" si="4"/>
        <v>862.95</v>
      </c>
      <c r="M35" s="42">
        <f t="shared" si="4"/>
        <v>864.29</v>
      </c>
      <c r="N35" s="42">
        <f t="shared" si="4"/>
        <v>865.87</v>
      </c>
      <c r="O35" s="42">
        <f t="shared" si="4"/>
        <v>861.67</v>
      </c>
      <c r="P35" s="42">
        <f t="shared" si="4"/>
        <v>872.29</v>
      </c>
      <c r="Q35" s="42">
        <f t="shared" si="4"/>
        <v>863.88</v>
      </c>
      <c r="R35" s="42">
        <f t="shared" si="4"/>
        <v>867.71</v>
      </c>
      <c r="S35" s="42">
        <f t="shared" si="4"/>
        <v>865.01</v>
      </c>
      <c r="T35" s="42">
        <f t="shared" si="4"/>
        <v>864.51</v>
      </c>
      <c r="U35" s="42">
        <f t="shared" si="4"/>
        <v>856.37</v>
      </c>
      <c r="V35" s="42">
        <f t="shared" si="4"/>
        <v>855.43</v>
      </c>
      <c r="W35" s="42">
        <f t="shared" si="4"/>
        <v>883.15</v>
      </c>
      <c r="X35" s="42">
        <f t="shared" si="4"/>
        <v>1140.1099999999999</v>
      </c>
      <c r="Y35" s="42">
        <f t="shared" si="4"/>
        <v>944.04</v>
      </c>
    </row>
    <row r="36" spans="1:25" hidden="1" x14ac:dyDescent="0.25">
      <c r="A36" s="41">
        <v>30</v>
      </c>
      <c r="B36" s="42">
        <f>ROUND(B286+$K$363+B397+$K$364,2)</f>
        <v>863.47</v>
      </c>
      <c r="C36" s="42">
        <f>ROUND(C286+$K$363+C397+$K$364,2)</f>
        <v>854.69</v>
      </c>
      <c r="D36" s="42">
        <f t="shared" si="4"/>
        <v>854.59</v>
      </c>
      <c r="E36" s="42">
        <f t="shared" si="4"/>
        <v>854.4</v>
      </c>
      <c r="F36" s="42">
        <f t="shared" si="4"/>
        <v>851.38</v>
      </c>
      <c r="G36" s="42">
        <f t="shared" si="4"/>
        <v>848.22</v>
      </c>
      <c r="H36" s="42">
        <f t="shared" si="4"/>
        <v>852.41</v>
      </c>
      <c r="I36" s="42">
        <f t="shared" si="4"/>
        <v>884.24</v>
      </c>
      <c r="J36" s="42">
        <f t="shared" si="4"/>
        <v>881.87</v>
      </c>
      <c r="K36" s="42">
        <f t="shared" si="4"/>
        <v>889.79</v>
      </c>
      <c r="L36" s="42">
        <f t="shared" si="4"/>
        <v>895.39</v>
      </c>
      <c r="M36" s="42">
        <f t="shared" si="4"/>
        <v>901.11</v>
      </c>
      <c r="N36" s="42">
        <f t="shared" si="4"/>
        <v>1115.08</v>
      </c>
      <c r="O36" s="42">
        <f t="shared" si="4"/>
        <v>1157.7</v>
      </c>
      <c r="P36" s="42">
        <f t="shared" si="4"/>
        <v>1134.03</v>
      </c>
      <c r="Q36" s="42">
        <f t="shared" si="4"/>
        <v>1133.1500000000001</v>
      </c>
      <c r="R36" s="42">
        <f t="shared" si="4"/>
        <v>1323.77</v>
      </c>
      <c r="S36" s="42">
        <f t="shared" si="4"/>
        <v>1378.41</v>
      </c>
      <c r="T36" s="42">
        <f t="shared" si="4"/>
        <v>1158.45</v>
      </c>
      <c r="U36" s="42">
        <f t="shared" si="4"/>
        <v>1152.48</v>
      </c>
      <c r="V36" s="42">
        <f t="shared" si="4"/>
        <v>892.26</v>
      </c>
      <c r="W36" s="42">
        <f t="shared" si="4"/>
        <v>898.05</v>
      </c>
      <c r="X36" s="42">
        <f t="shared" si="4"/>
        <v>1188.71</v>
      </c>
      <c r="Y36" s="42">
        <f t="shared" si="4"/>
        <v>1028.3599999999999</v>
      </c>
    </row>
    <row r="37" spans="1:25" hidden="1" outlineLevel="1" x14ac:dyDescent="0.25">
      <c r="A37" s="41">
        <v>31</v>
      </c>
      <c r="B37" s="42">
        <f>ROUND(B287+$K$363+B398+$K$364,2)</f>
        <v>891.01</v>
      </c>
      <c r="C37" s="42">
        <f t="shared" ref="C37:Y37" si="5">ROUND(C287+$K$363+C398+$K$364,2)</f>
        <v>886.6</v>
      </c>
      <c r="D37" s="42">
        <f t="shared" si="5"/>
        <v>929.23</v>
      </c>
      <c r="E37" s="42">
        <f t="shared" si="5"/>
        <v>911.98</v>
      </c>
      <c r="F37" s="42">
        <f t="shared" si="5"/>
        <v>913.29</v>
      </c>
      <c r="G37" s="42">
        <f t="shared" si="5"/>
        <v>907.2</v>
      </c>
      <c r="H37" s="42">
        <f t="shared" si="5"/>
        <v>913.2</v>
      </c>
      <c r="I37" s="42">
        <f t="shared" si="5"/>
        <v>933.87</v>
      </c>
      <c r="J37" s="42">
        <f t="shared" si="5"/>
        <v>936.93</v>
      </c>
      <c r="K37" s="42">
        <f t="shared" si="5"/>
        <v>945.31</v>
      </c>
      <c r="L37" s="42">
        <f t="shared" si="5"/>
        <v>929.09</v>
      </c>
      <c r="M37" s="42">
        <f t="shared" si="5"/>
        <v>928.67</v>
      </c>
      <c r="N37" s="42">
        <f t="shared" si="5"/>
        <v>1062.1099999999999</v>
      </c>
      <c r="O37" s="42">
        <f t="shared" si="5"/>
        <v>1126.75</v>
      </c>
      <c r="P37" s="42">
        <f t="shared" si="5"/>
        <v>1119.08</v>
      </c>
      <c r="Q37" s="42">
        <f t="shared" si="5"/>
        <v>1114.32</v>
      </c>
      <c r="R37" s="42">
        <f t="shared" si="5"/>
        <v>1105.8499999999999</v>
      </c>
      <c r="S37" s="42">
        <f t="shared" si="5"/>
        <v>1241</v>
      </c>
      <c r="T37" s="42">
        <f t="shared" si="5"/>
        <v>1241.48</v>
      </c>
      <c r="U37" s="42">
        <f t="shared" si="5"/>
        <v>1115.71</v>
      </c>
      <c r="V37" s="42">
        <f t="shared" si="5"/>
        <v>921.88</v>
      </c>
      <c r="W37" s="42">
        <f t="shared" si="5"/>
        <v>934.97</v>
      </c>
      <c r="X37" s="42">
        <f t="shared" si="5"/>
        <v>944.12</v>
      </c>
      <c r="Y37" s="42">
        <f t="shared" si="5"/>
        <v>948.73</v>
      </c>
    </row>
    <row r="38" spans="1:25" collapsed="1" x14ac:dyDescent="0.25"/>
    <row r="39" spans="1:25" ht="18.75" x14ac:dyDescent="0.25">
      <c r="A39" s="189" t="s">
        <v>0</v>
      </c>
      <c r="B39" s="190" t="s">
        <v>49</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row>
    <row r="40" spans="1:25" x14ac:dyDescent="0.25">
      <c r="A40" s="189"/>
      <c r="B40" s="40" t="s">
        <v>50</v>
      </c>
      <c r="C40" s="40" t="s">
        <v>51</v>
      </c>
      <c r="D40" s="40" t="s">
        <v>52</v>
      </c>
      <c r="E40" s="40" t="s">
        <v>53</v>
      </c>
      <c r="F40" s="40" t="s">
        <v>54</v>
      </c>
      <c r="G40" s="40" t="s">
        <v>55</v>
      </c>
      <c r="H40" s="40" t="s">
        <v>56</v>
      </c>
      <c r="I40" s="40" t="s">
        <v>57</v>
      </c>
      <c r="J40" s="40" t="s">
        <v>58</v>
      </c>
      <c r="K40" s="40" t="s">
        <v>59</v>
      </c>
      <c r="L40" s="40" t="s">
        <v>60</v>
      </c>
      <c r="M40" s="40" t="s">
        <v>61</v>
      </c>
      <c r="N40" s="40" t="s">
        <v>62</v>
      </c>
      <c r="O40" s="40" t="s">
        <v>63</v>
      </c>
      <c r="P40" s="40" t="s">
        <v>64</v>
      </c>
      <c r="Q40" s="40" t="s">
        <v>65</v>
      </c>
      <c r="R40" s="40" t="s">
        <v>66</v>
      </c>
      <c r="S40" s="40" t="s">
        <v>67</v>
      </c>
      <c r="T40" s="40" t="s">
        <v>68</v>
      </c>
      <c r="U40" s="40" t="s">
        <v>69</v>
      </c>
      <c r="V40" s="40" t="s">
        <v>70</v>
      </c>
      <c r="W40" s="40" t="s">
        <v>71</v>
      </c>
      <c r="X40" s="40" t="s">
        <v>72</v>
      </c>
      <c r="Y40" s="40" t="s">
        <v>73</v>
      </c>
    </row>
    <row r="41" spans="1:25" x14ac:dyDescent="0.25">
      <c r="A41" s="41">
        <v>1</v>
      </c>
      <c r="B41" s="42">
        <f t="shared" ref="B41:Y51" si="6">ROUND(B257+$L$363+B368+$L$364,2)</f>
        <v>975.24</v>
      </c>
      <c r="C41" s="42">
        <f t="shared" si="6"/>
        <v>951.18</v>
      </c>
      <c r="D41" s="42">
        <f t="shared" si="6"/>
        <v>951.53</v>
      </c>
      <c r="E41" s="42">
        <f t="shared" si="6"/>
        <v>952.13</v>
      </c>
      <c r="F41" s="42">
        <f t="shared" si="6"/>
        <v>950.25</v>
      </c>
      <c r="G41" s="42">
        <f t="shared" si="6"/>
        <v>950.45</v>
      </c>
      <c r="H41" s="42">
        <f t="shared" si="6"/>
        <v>949.29</v>
      </c>
      <c r="I41" s="42">
        <f t="shared" si="6"/>
        <v>724.03</v>
      </c>
      <c r="J41" s="42">
        <f t="shared" si="6"/>
        <v>721.4</v>
      </c>
      <c r="K41" s="42">
        <f t="shared" si="6"/>
        <v>723.64</v>
      </c>
      <c r="L41" s="42">
        <f t="shared" si="6"/>
        <v>725.35</v>
      </c>
      <c r="M41" s="42">
        <f t="shared" si="6"/>
        <v>735.13</v>
      </c>
      <c r="N41" s="42">
        <f t="shared" si="6"/>
        <v>740.13</v>
      </c>
      <c r="O41" s="42">
        <f t="shared" si="6"/>
        <v>739.25</v>
      </c>
      <c r="P41" s="42">
        <f t="shared" si="6"/>
        <v>740.04</v>
      </c>
      <c r="Q41" s="42">
        <f t="shared" si="6"/>
        <v>739.95</v>
      </c>
      <c r="R41" s="42">
        <f t="shared" si="6"/>
        <v>741.81</v>
      </c>
      <c r="S41" s="42">
        <f t="shared" si="6"/>
        <v>740.2</v>
      </c>
      <c r="T41" s="42">
        <f t="shared" si="6"/>
        <v>739.71</v>
      </c>
      <c r="U41" s="42">
        <f t="shared" si="6"/>
        <v>735.65</v>
      </c>
      <c r="V41" s="42">
        <f t="shared" si="6"/>
        <v>731.78</v>
      </c>
      <c r="W41" s="42">
        <f t="shared" si="6"/>
        <v>738.84</v>
      </c>
      <c r="X41" s="42">
        <f t="shared" si="6"/>
        <v>740.68</v>
      </c>
      <c r="Y41" s="42">
        <f t="shared" si="6"/>
        <v>740.26</v>
      </c>
    </row>
    <row r="42" spans="1:25" x14ac:dyDescent="0.25">
      <c r="A42" s="41">
        <v>2</v>
      </c>
      <c r="B42" s="42">
        <f t="shared" si="6"/>
        <v>741.79</v>
      </c>
      <c r="C42" s="42">
        <f t="shared" si="6"/>
        <v>739.16</v>
      </c>
      <c r="D42" s="42">
        <f t="shared" si="6"/>
        <v>725.87</v>
      </c>
      <c r="E42" s="42">
        <f t="shared" si="6"/>
        <v>726.95</v>
      </c>
      <c r="F42" s="42">
        <f t="shared" si="6"/>
        <v>725.22</v>
      </c>
      <c r="G42" s="42">
        <f t="shared" si="6"/>
        <v>724.56</v>
      </c>
      <c r="H42" s="42">
        <f t="shared" si="6"/>
        <v>725.86</v>
      </c>
      <c r="I42" s="42">
        <f t="shared" si="6"/>
        <v>1081.18</v>
      </c>
      <c r="J42" s="42">
        <f t="shared" si="6"/>
        <v>1081.74</v>
      </c>
      <c r="K42" s="42">
        <f t="shared" si="6"/>
        <v>1085.95</v>
      </c>
      <c r="L42" s="42">
        <f t="shared" si="6"/>
        <v>1088</v>
      </c>
      <c r="M42" s="42">
        <f t="shared" si="6"/>
        <v>1092.3900000000001</v>
      </c>
      <c r="N42" s="42">
        <f t="shared" si="6"/>
        <v>1102.3699999999999</v>
      </c>
      <c r="O42" s="42">
        <f t="shared" si="6"/>
        <v>1093.97</v>
      </c>
      <c r="P42" s="42">
        <f t="shared" si="6"/>
        <v>1090.0899999999999</v>
      </c>
      <c r="Q42" s="42">
        <f t="shared" si="6"/>
        <v>1093.17</v>
      </c>
      <c r="R42" s="42">
        <f t="shared" si="6"/>
        <v>1096.3699999999999</v>
      </c>
      <c r="S42" s="42">
        <f t="shared" si="6"/>
        <v>1120.3499999999999</v>
      </c>
      <c r="T42" s="42">
        <f t="shared" si="6"/>
        <v>1110.8800000000001</v>
      </c>
      <c r="U42" s="42">
        <f t="shared" si="6"/>
        <v>1096.26</v>
      </c>
      <c r="V42" s="42">
        <f t="shared" si="6"/>
        <v>1093.1199999999999</v>
      </c>
      <c r="W42" s="42">
        <f t="shared" si="6"/>
        <v>1096.6300000000001</v>
      </c>
      <c r="X42" s="42">
        <f t="shared" si="6"/>
        <v>1098.77</v>
      </c>
      <c r="Y42" s="42">
        <f t="shared" si="6"/>
        <v>1097.1300000000001</v>
      </c>
    </row>
    <row r="43" spans="1:25" x14ac:dyDescent="0.25">
      <c r="A43" s="41">
        <v>3</v>
      </c>
      <c r="B43" s="42">
        <f t="shared" si="6"/>
        <v>1095.9100000000001</v>
      </c>
      <c r="C43" s="42">
        <f t="shared" si="6"/>
        <v>1092.51</v>
      </c>
      <c r="D43" s="42">
        <f t="shared" si="6"/>
        <v>1091.1300000000001</v>
      </c>
      <c r="E43" s="42">
        <f t="shared" si="6"/>
        <v>1092.1600000000001</v>
      </c>
      <c r="F43" s="42">
        <f t="shared" si="6"/>
        <v>1091.78</v>
      </c>
      <c r="G43" s="42">
        <f t="shared" si="6"/>
        <v>1087.57</v>
      </c>
      <c r="H43" s="42">
        <f t="shared" si="6"/>
        <v>1073.6400000000001</v>
      </c>
      <c r="I43" s="42">
        <f t="shared" si="6"/>
        <v>1005.21</v>
      </c>
      <c r="J43" s="42">
        <f t="shared" si="6"/>
        <v>995.08</v>
      </c>
      <c r="K43" s="42">
        <f t="shared" si="6"/>
        <v>1010.21</v>
      </c>
      <c r="L43" s="42">
        <f t="shared" si="6"/>
        <v>1015.74</v>
      </c>
      <c r="M43" s="42">
        <f t="shared" si="6"/>
        <v>1013.57</v>
      </c>
      <c r="N43" s="42">
        <f t="shared" si="6"/>
        <v>1017.97</v>
      </c>
      <c r="O43" s="42">
        <f t="shared" si="6"/>
        <v>1017.44</v>
      </c>
      <c r="P43" s="42">
        <f t="shared" si="6"/>
        <v>1026.42</v>
      </c>
      <c r="Q43" s="42">
        <f t="shared" si="6"/>
        <v>1032.6400000000001</v>
      </c>
      <c r="R43" s="42">
        <f t="shared" si="6"/>
        <v>1034.56</v>
      </c>
      <c r="S43" s="42">
        <f t="shared" si="6"/>
        <v>1030.5</v>
      </c>
      <c r="T43" s="42">
        <f t="shared" si="6"/>
        <v>1032.75</v>
      </c>
      <c r="U43" s="42">
        <f t="shared" si="6"/>
        <v>1035.95</v>
      </c>
      <c r="V43" s="42">
        <f t="shared" si="6"/>
        <v>1027.47</v>
      </c>
      <c r="W43" s="42">
        <f t="shared" si="6"/>
        <v>1031.9000000000001</v>
      </c>
      <c r="X43" s="42">
        <f t="shared" si="6"/>
        <v>1035.07</v>
      </c>
      <c r="Y43" s="42">
        <f t="shared" si="6"/>
        <v>1020.21</v>
      </c>
    </row>
    <row r="44" spans="1:25" x14ac:dyDescent="0.25">
      <c r="A44" s="41">
        <v>4</v>
      </c>
      <c r="B44" s="42">
        <f t="shared" si="6"/>
        <v>1024.55</v>
      </c>
      <c r="C44" s="42">
        <f t="shared" si="6"/>
        <v>1017.06</v>
      </c>
      <c r="D44" s="42">
        <f t="shared" si="6"/>
        <v>1014.92</v>
      </c>
      <c r="E44" s="42">
        <f t="shared" si="6"/>
        <v>1015.02</v>
      </c>
      <c r="F44" s="42">
        <f t="shared" si="6"/>
        <v>1013.29</v>
      </c>
      <c r="G44" s="42">
        <f t="shared" si="6"/>
        <v>1011</v>
      </c>
      <c r="H44" s="42">
        <f t="shared" si="6"/>
        <v>1013.09</v>
      </c>
      <c r="I44" s="42">
        <f t="shared" si="6"/>
        <v>1060.71</v>
      </c>
      <c r="J44" s="42">
        <f t="shared" si="6"/>
        <v>1058.5999999999999</v>
      </c>
      <c r="K44" s="42">
        <f t="shared" si="6"/>
        <v>1063.55</v>
      </c>
      <c r="L44" s="42">
        <f t="shared" si="6"/>
        <v>1046.18</v>
      </c>
      <c r="M44" s="42">
        <f t="shared" si="6"/>
        <v>1072.29</v>
      </c>
      <c r="N44" s="42">
        <f t="shared" si="6"/>
        <v>1075.01</v>
      </c>
      <c r="O44" s="42">
        <f t="shared" si="6"/>
        <v>1073.6500000000001</v>
      </c>
      <c r="P44" s="42">
        <f t="shared" si="6"/>
        <v>1087.3599999999999</v>
      </c>
      <c r="Q44" s="42">
        <f t="shared" si="6"/>
        <v>1096.3399999999999</v>
      </c>
      <c r="R44" s="42">
        <f t="shared" si="6"/>
        <v>1098.33</v>
      </c>
      <c r="S44" s="42">
        <f t="shared" si="6"/>
        <v>1098.1199999999999</v>
      </c>
      <c r="T44" s="42">
        <f t="shared" si="6"/>
        <v>1099.51</v>
      </c>
      <c r="U44" s="42">
        <f t="shared" si="6"/>
        <v>1095.42</v>
      </c>
      <c r="V44" s="42">
        <f t="shared" si="6"/>
        <v>1092.83</v>
      </c>
      <c r="W44" s="42">
        <f t="shared" si="6"/>
        <v>1076.78</v>
      </c>
      <c r="X44" s="42">
        <f t="shared" si="6"/>
        <v>1078.17</v>
      </c>
      <c r="Y44" s="42">
        <f t="shared" si="6"/>
        <v>1078.56</v>
      </c>
    </row>
    <row r="45" spans="1:25" x14ac:dyDescent="0.25">
      <c r="A45" s="41">
        <v>5</v>
      </c>
      <c r="B45" s="42">
        <f t="shared" si="6"/>
        <v>1082.47</v>
      </c>
      <c r="C45" s="42">
        <f t="shared" si="6"/>
        <v>1075.21</v>
      </c>
      <c r="D45" s="42">
        <f t="shared" si="6"/>
        <v>1085.07</v>
      </c>
      <c r="E45" s="42">
        <f t="shared" si="6"/>
        <v>1087.68</v>
      </c>
      <c r="F45" s="42">
        <f t="shared" si="6"/>
        <v>1086.45</v>
      </c>
      <c r="G45" s="42">
        <f t="shared" si="6"/>
        <v>1084.0999999999999</v>
      </c>
      <c r="H45" s="42">
        <f t="shared" si="6"/>
        <v>1084.75</v>
      </c>
      <c r="I45" s="42">
        <f t="shared" si="6"/>
        <v>1048.8399999999999</v>
      </c>
      <c r="J45" s="42">
        <f t="shared" si="6"/>
        <v>1046.6300000000001</v>
      </c>
      <c r="K45" s="42">
        <f t="shared" si="6"/>
        <v>1053.73</v>
      </c>
      <c r="L45" s="42">
        <f t="shared" si="6"/>
        <v>1037.27</v>
      </c>
      <c r="M45" s="42">
        <f t="shared" si="6"/>
        <v>1043.07</v>
      </c>
      <c r="N45" s="42">
        <f t="shared" si="6"/>
        <v>1044.49</v>
      </c>
      <c r="O45" s="42">
        <f t="shared" si="6"/>
        <v>1046.06</v>
      </c>
      <c r="P45" s="42">
        <f t="shared" si="6"/>
        <v>1044.8599999999999</v>
      </c>
      <c r="Q45" s="42">
        <f t="shared" si="6"/>
        <v>1049.51</v>
      </c>
      <c r="R45" s="42">
        <f t="shared" si="6"/>
        <v>1045.98</v>
      </c>
      <c r="S45" s="42">
        <f t="shared" si="6"/>
        <v>1046.0999999999999</v>
      </c>
      <c r="T45" s="42">
        <f t="shared" si="6"/>
        <v>1049.58</v>
      </c>
      <c r="U45" s="42">
        <f t="shared" si="6"/>
        <v>1046.25</v>
      </c>
      <c r="V45" s="42">
        <f t="shared" si="6"/>
        <v>1042.3699999999999</v>
      </c>
      <c r="W45" s="42">
        <f t="shared" si="6"/>
        <v>1048.71</v>
      </c>
      <c r="X45" s="42">
        <f t="shared" si="6"/>
        <v>1050.9000000000001</v>
      </c>
      <c r="Y45" s="42">
        <f t="shared" si="6"/>
        <v>1048.06</v>
      </c>
    </row>
    <row r="46" spans="1:25" x14ac:dyDescent="0.25">
      <c r="A46" s="41">
        <v>6</v>
      </c>
      <c r="B46" s="42">
        <f t="shared" si="6"/>
        <v>1053.4100000000001</v>
      </c>
      <c r="C46" s="42">
        <f t="shared" si="6"/>
        <v>1044.9000000000001</v>
      </c>
      <c r="D46" s="42">
        <f t="shared" si="6"/>
        <v>1041.53</v>
      </c>
      <c r="E46" s="42">
        <f t="shared" si="6"/>
        <v>1044.3</v>
      </c>
      <c r="F46" s="42">
        <f t="shared" si="6"/>
        <v>1040.07</v>
      </c>
      <c r="G46" s="42">
        <f t="shared" si="6"/>
        <v>1038.1600000000001</v>
      </c>
      <c r="H46" s="42">
        <f t="shared" si="6"/>
        <v>1041.03</v>
      </c>
      <c r="I46" s="42">
        <f t="shared" si="6"/>
        <v>860.41</v>
      </c>
      <c r="J46" s="42">
        <f t="shared" si="6"/>
        <v>860.84</v>
      </c>
      <c r="K46" s="42">
        <f t="shared" si="6"/>
        <v>864.22</v>
      </c>
      <c r="L46" s="42">
        <f t="shared" si="6"/>
        <v>864.75</v>
      </c>
      <c r="M46" s="42">
        <f t="shared" si="6"/>
        <v>865.65</v>
      </c>
      <c r="N46" s="42">
        <f t="shared" si="6"/>
        <v>866.2</v>
      </c>
      <c r="O46" s="42">
        <f t="shared" si="6"/>
        <v>866.3</v>
      </c>
      <c r="P46" s="42">
        <f t="shared" si="6"/>
        <v>867.64</v>
      </c>
      <c r="Q46" s="42">
        <f t="shared" si="6"/>
        <v>870.26</v>
      </c>
      <c r="R46" s="42">
        <f t="shared" si="6"/>
        <v>869.41</v>
      </c>
      <c r="S46" s="42">
        <f t="shared" si="6"/>
        <v>869.57</v>
      </c>
      <c r="T46" s="42">
        <f t="shared" si="6"/>
        <v>869.44</v>
      </c>
      <c r="U46" s="42">
        <f t="shared" si="6"/>
        <v>865.1</v>
      </c>
      <c r="V46" s="42">
        <f t="shared" si="6"/>
        <v>861.69</v>
      </c>
      <c r="W46" s="42">
        <f t="shared" si="6"/>
        <v>868.34</v>
      </c>
      <c r="X46" s="42">
        <f t="shared" si="6"/>
        <v>865.44</v>
      </c>
      <c r="Y46" s="42">
        <f t="shared" si="6"/>
        <v>868.56</v>
      </c>
    </row>
    <row r="47" spans="1:25" x14ac:dyDescent="0.25">
      <c r="A47" s="41">
        <v>7</v>
      </c>
      <c r="B47" s="42">
        <f t="shared" si="6"/>
        <v>1095.1099999999999</v>
      </c>
      <c r="C47" s="42">
        <f t="shared" si="6"/>
        <v>1079.6600000000001</v>
      </c>
      <c r="D47" s="42">
        <f t="shared" si="6"/>
        <v>971.68</v>
      </c>
      <c r="E47" s="42">
        <f t="shared" si="6"/>
        <v>1025.0899999999999</v>
      </c>
      <c r="F47" s="42">
        <f t="shared" si="6"/>
        <v>951.65</v>
      </c>
      <c r="G47" s="42">
        <f t="shared" si="6"/>
        <v>941.71</v>
      </c>
      <c r="H47" s="42">
        <f t="shared" si="6"/>
        <v>943.01</v>
      </c>
      <c r="I47" s="42">
        <f t="shared" si="6"/>
        <v>1140.18</v>
      </c>
      <c r="J47" s="42">
        <f t="shared" si="6"/>
        <v>1151.4100000000001</v>
      </c>
      <c r="K47" s="42">
        <f t="shared" si="6"/>
        <v>1166.44</v>
      </c>
      <c r="L47" s="42">
        <f t="shared" si="6"/>
        <v>1164.1500000000001</v>
      </c>
      <c r="M47" s="42">
        <f t="shared" si="6"/>
        <v>1185.67</v>
      </c>
      <c r="N47" s="42">
        <f t="shared" si="6"/>
        <v>1171.93</v>
      </c>
      <c r="O47" s="42">
        <f t="shared" si="6"/>
        <v>1171.33</v>
      </c>
      <c r="P47" s="42">
        <f t="shared" si="6"/>
        <v>1171.69</v>
      </c>
      <c r="Q47" s="42">
        <f t="shared" si="6"/>
        <v>1195.19</v>
      </c>
      <c r="R47" s="42">
        <f t="shared" si="6"/>
        <v>1190.2</v>
      </c>
      <c r="S47" s="42">
        <f t="shared" si="6"/>
        <v>1195.9100000000001</v>
      </c>
      <c r="T47" s="42">
        <f t="shared" si="6"/>
        <v>1189.47</v>
      </c>
      <c r="U47" s="42">
        <f t="shared" si="6"/>
        <v>1191.07</v>
      </c>
      <c r="V47" s="42">
        <f t="shared" si="6"/>
        <v>1258.3900000000001</v>
      </c>
      <c r="W47" s="42">
        <f t="shared" si="6"/>
        <v>1232.02</v>
      </c>
      <c r="X47" s="42">
        <f t="shared" si="6"/>
        <v>1234.3699999999999</v>
      </c>
      <c r="Y47" s="42">
        <f t="shared" si="6"/>
        <v>1171.3399999999999</v>
      </c>
    </row>
    <row r="48" spans="1:25" x14ac:dyDescent="0.25">
      <c r="A48" s="41">
        <v>8</v>
      </c>
      <c r="B48" s="42">
        <f t="shared" si="6"/>
        <v>1215.02</v>
      </c>
      <c r="C48" s="42">
        <f t="shared" si="6"/>
        <v>1151.82</v>
      </c>
      <c r="D48" s="42">
        <f t="shared" si="6"/>
        <v>1115.8</v>
      </c>
      <c r="E48" s="42">
        <f t="shared" si="6"/>
        <v>1105.51</v>
      </c>
      <c r="F48" s="42">
        <f t="shared" si="6"/>
        <v>1128.5899999999999</v>
      </c>
      <c r="G48" s="42">
        <f t="shared" si="6"/>
        <v>1106.96</v>
      </c>
      <c r="H48" s="42">
        <f t="shared" si="6"/>
        <v>1115.33</v>
      </c>
      <c r="I48" s="42">
        <f t="shared" si="6"/>
        <v>1216.49</v>
      </c>
      <c r="J48" s="42">
        <f t="shared" si="6"/>
        <v>1211.08</v>
      </c>
      <c r="K48" s="42">
        <f t="shared" si="6"/>
        <v>1225.31</v>
      </c>
      <c r="L48" s="42">
        <f t="shared" si="6"/>
        <v>1215.19</v>
      </c>
      <c r="M48" s="42">
        <f t="shared" si="6"/>
        <v>1219.6300000000001</v>
      </c>
      <c r="N48" s="42">
        <f t="shared" si="6"/>
        <v>1219.83</v>
      </c>
      <c r="O48" s="42">
        <f t="shared" si="6"/>
        <v>1222.07</v>
      </c>
      <c r="P48" s="42">
        <f t="shared" si="6"/>
        <v>1219.53</v>
      </c>
      <c r="Q48" s="42">
        <f t="shared" si="6"/>
        <v>1212.3599999999999</v>
      </c>
      <c r="R48" s="42">
        <f t="shared" si="6"/>
        <v>1216.7</v>
      </c>
      <c r="S48" s="42">
        <f t="shared" si="6"/>
        <v>1220.21</v>
      </c>
      <c r="T48" s="42">
        <f t="shared" si="6"/>
        <v>1223.4100000000001</v>
      </c>
      <c r="U48" s="42">
        <f t="shared" si="6"/>
        <v>1223.6300000000001</v>
      </c>
      <c r="V48" s="42">
        <f t="shared" si="6"/>
        <v>1254.67</v>
      </c>
      <c r="W48" s="42">
        <f t="shared" si="6"/>
        <v>1245.44</v>
      </c>
      <c r="X48" s="42">
        <f t="shared" si="6"/>
        <v>1290.0899999999999</v>
      </c>
      <c r="Y48" s="42">
        <f t="shared" si="6"/>
        <v>1256.08</v>
      </c>
    </row>
    <row r="49" spans="1:25" x14ac:dyDescent="0.25">
      <c r="A49" s="41">
        <v>9</v>
      </c>
      <c r="B49" s="42">
        <f t="shared" si="6"/>
        <v>1261.3599999999999</v>
      </c>
      <c r="C49" s="42">
        <f t="shared" si="6"/>
        <v>1243.26</v>
      </c>
      <c r="D49" s="42">
        <f t="shared" si="6"/>
        <v>1220.3900000000001</v>
      </c>
      <c r="E49" s="42">
        <f t="shared" si="6"/>
        <v>1219.1199999999999</v>
      </c>
      <c r="F49" s="42">
        <f t="shared" si="6"/>
        <v>1216.9100000000001</v>
      </c>
      <c r="G49" s="42">
        <f t="shared" si="6"/>
        <v>1215.83</v>
      </c>
      <c r="H49" s="42">
        <f t="shared" si="6"/>
        <v>1216.28</v>
      </c>
      <c r="I49" s="42">
        <f t="shared" si="6"/>
        <v>1166.42</v>
      </c>
      <c r="J49" s="42">
        <f t="shared" si="6"/>
        <v>1158.73</v>
      </c>
      <c r="K49" s="42">
        <f t="shared" si="6"/>
        <v>1171.3</v>
      </c>
      <c r="L49" s="42">
        <f t="shared" si="6"/>
        <v>1162.8900000000001</v>
      </c>
      <c r="M49" s="42">
        <f t="shared" si="6"/>
        <v>1156.23</v>
      </c>
      <c r="N49" s="42">
        <f t="shared" si="6"/>
        <v>1158.8900000000001</v>
      </c>
      <c r="O49" s="42">
        <f t="shared" si="6"/>
        <v>1169.26</v>
      </c>
      <c r="P49" s="42">
        <f t="shared" si="6"/>
        <v>1138.6099999999999</v>
      </c>
      <c r="Q49" s="42">
        <f t="shared" si="6"/>
        <v>1129.8699999999999</v>
      </c>
      <c r="R49" s="42">
        <f t="shared" si="6"/>
        <v>1128.08</v>
      </c>
      <c r="S49" s="42">
        <f t="shared" si="6"/>
        <v>1171.25</v>
      </c>
      <c r="T49" s="42">
        <f t="shared" si="6"/>
        <v>1166.97</v>
      </c>
      <c r="U49" s="42">
        <f t="shared" si="6"/>
        <v>1152.29</v>
      </c>
      <c r="V49" s="42">
        <f t="shared" si="6"/>
        <v>1161.02</v>
      </c>
      <c r="W49" s="42">
        <f t="shared" si="6"/>
        <v>1168.3599999999999</v>
      </c>
      <c r="X49" s="42">
        <f t="shared" si="6"/>
        <v>1176.48</v>
      </c>
      <c r="Y49" s="42">
        <f t="shared" si="6"/>
        <v>1155.21</v>
      </c>
    </row>
    <row r="50" spans="1:25" x14ac:dyDescent="0.25">
      <c r="A50" s="41">
        <v>10</v>
      </c>
      <c r="B50" s="42">
        <f t="shared" si="6"/>
        <v>1185.92</v>
      </c>
      <c r="C50" s="42">
        <f t="shared" si="6"/>
        <v>1176.53</v>
      </c>
      <c r="D50" s="42">
        <f t="shared" si="6"/>
        <v>1170.53</v>
      </c>
      <c r="E50" s="42">
        <f t="shared" si="6"/>
        <v>1156.4000000000001</v>
      </c>
      <c r="F50" s="42">
        <f t="shared" si="6"/>
        <v>1154.9000000000001</v>
      </c>
      <c r="G50" s="42">
        <f t="shared" si="6"/>
        <v>1138.3900000000001</v>
      </c>
      <c r="H50" s="42">
        <f t="shared" si="6"/>
        <v>1124.42</v>
      </c>
      <c r="I50" s="42">
        <f t="shared" si="6"/>
        <v>1117.8599999999999</v>
      </c>
      <c r="J50" s="42">
        <f t="shared" si="6"/>
        <v>1120.3599999999999</v>
      </c>
      <c r="K50" s="42">
        <f t="shared" si="6"/>
        <v>1161.92</v>
      </c>
      <c r="L50" s="42">
        <f t="shared" si="6"/>
        <v>1134.57</v>
      </c>
      <c r="M50" s="42">
        <f t="shared" si="6"/>
        <v>1144.8499999999999</v>
      </c>
      <c r="N50" s="42">
        <f t="shared" si="6"/>
        <v>1150.69</v>
      </c>
      <c r="O50" s="42">
        <f t="shared" si="6"/>
        <v>1084.5899999999999</v>
      </c>
      <c r="P50" s="42">
        <f t="shared" si="6"/>
        <v>1051.8399999999999</v>
      </c>
      <c r="Q50" s="42">
        <f t="shared" si="6"/>
        <v>1054.53</v>
      </c>
      <c r="R50" s="42">
        <f t="shared" si="6"/>
        <v>1042.46</v>
      </c>
      <c r="S50" s="42">
        <f t="shared" si="6"/>
        <v>1035.4000000000001</v>
      </c>
      <c r="T50" s="42">
        <f t="shared" si="6"/>
        <v>1044.76</v>
      </c>
      <c r="U50" s="42">
        <f t="shared" si="6"/>
        <v>1076.01</v>
      </c>
      <c r="V50" s="42">
        <f t="shared" si="6"/>
        <v>1140.43</v>
      </c>
      <c r="W50" s="42">
        <f t="shared" si="6"/>
        <v>1147.8499999999999</v>
      </c>
      <c r="X50" s="42">
        <f t="shared" si="6"/>
        <v>1155.73</v>
      </c>
      <c r="Y50" s="42">
        <f t="shared" si="6"/>
        <v>1147.6400000000001</v>
      </c>
    </row>
    <row r="51" spans="1:25" x14ac:dyDescent="0.25">
      <c r="A51" s="41">
        <v>11</v>
      </c>
      <c r="B51" s="42">
        <f t="shared" si="6"/>
        <v>1167.6600000000001</v>
      </c>
      <c r="C51" s="42">
        <f t="shared" si="6"/>
        <v>1158.05</v>
      </c>
      <c r="D51" s="42">
        <f t="shared" si="6"/>
        <v>1149.95</v>
      </c>
      <c r="E51" s="42">
        <f t="shared" si="6"/>
        <v>1129.74</v>
      </c>
      <c r="F51" s="42">
        <f t="shared" si="6"/>
        <v>1126.7</v>
      </c>
      <c r="G51" s="42">
        <f t="shared" si="6"/>
        <v>1108.79</v>
      </c>
      <c r="H51" s="42">
        <f t="shared" si="6"/>
        <v>1116.23</v>
      </c>
      <c r="I51" s="42">
        <f t="shared" si="6"/>
        <v>1074.43</v>
      </c>
      <c r="J51" s="42">
        <f t="shared" si="6"/>
        <v>1082.82</v>
      </c>
      <c r="K51" s="42">
        <f t="shared" si="6"/>
        <v>1110.95</v>
      </c>
      <c r="L51" s="42">
        <f t="shared" si="6"/>
        <v>1101.05</v>
      </c>
      <c r="M51" s="42">
        <f t="shared" si="6"/>
        <v>1124.47</v>
      </c>
      <c r="N51" s="42">
        <f t="shared" si="6"/>
        <v>1135.53</v>
      </c>
      <c r="O51" s="42">
        <f t="shared" si="6"/>
        <v>1139.3599999999999</v>
      </c>
      <c r="P51" s="42">
        <f t="shared" si="6"/>
        <v>1116.57</v>
      </c>
      <c r="Q51" s="42">
        <f t="shared" ref="Q51:Y51" si="7">ROUND(Q267+$L$363+Q378+$L$364,2)</f>
        <v>1096.3399999999999</v>
      </c>
      <c r="R51" s="42">
        <f t="shared" si="7"/>
        <v>1091.93</v>
      </c>
      <c r="S51" s="42">
        <f t="shared" si="7"/>
        <v>1093.26</v>
      </c>
      <c r="T51" s="42">
        <f t="shared" si="7"/>
        <v>1091.4100000000001</v>
      </c>
      <c r="U51" s="42">
        <f t="shared" si="7"/>
        <v>1118.1199999999999</v>
      </c>
      <c r="V51" s="42">
        <f t="shared" si="7"/>
        <v>1177.45</v>
      </c>
      <c r="W51" s="42">
        <f t="shared" si="7"/>
        <v>1180.33</v>
      </c>
      <c r="X51" s="42">
        <f t="shared" si="7"/>
        <v>1196.58</v>
      </c>
      <c r="Y51" s="42">
        <f t="shared" si="7"/>
        <v>1131.83</v>
      </c>
    </row>
    <row r="52" spans="1:25" x14ac:dyDescent="0.25">
      <c r="A52" s="41">
        <v>12</v>
      </c>
      <c r="B52" s="42">
        <f t="shared" ref="B52:Y62" si="8">ROUND(B268+$L$363+B379+$L$364,2)</f>
        <v>1158.8</v>
      </c>
      <c r="C52" s="42">
        <f t="shared" si="8"/>
        <v>1140.6600000000001</v>
      </c>
      <c r="D52" s="42">
        <f t="shared" si="8"/>
        <v>1115.73</v>
      </c>
      <c r="E52" s="42">
        <f t="shared" si="8"/>
        <v>1116.25</v>
      </c>
      <c r="F52" s="42">
        <f t="shared" si="8"/>
        <v>1116.07</v>
      </c>
      <c r="G52" s="42">
        <f t="shared" si="8"/>
        <v>1105.3</v>
      </c>
      <c r="H52" s="42">
        <f t="shared" si="8"/>
        <v>1098.31</v>
      </c>
      <c r="I52" s="42">
        <f t="shared" si="8"/>
        <v>1165.33</v>
      </c>
      <c r="J52" s="42">
        <f t="shared" si="8"/>
        <v>1168.23</v>
      </c>
      <c r="K52" s="42">
        <f t="shared" si="8"/>
        <v>1177.32</v>
      </c>
      <c r="L52" s="42">
        <f t="shared" si="8"/>
        <v>1163.6300000000001</v>
      </c>
      <c r="M52" s="42">
        <f t="shared" si="8"/>
        <v>1157.3399999999999</v>
      </c>
      <c r="N52" s="42">
        <f t="shared" si="8"/>
        <v>1163.06</v>
      </c>
      <c r="O52" s="42">
        <f t="shared" si="8"/>
        <v>1159.9100000000001</v>
      </c>
      <c r="P52" s="42">
        <f t="shared" si="8"/>
        <v>1158.1300000000001</v>
      </c>
      <c r="Q52" s="42">
        <f t="shared" si="8"/>
        <v>1153.6199999999999</v>
      </c>
      <c r="R52" s="42">
        <f t="shared" si="8"/>
        <v>1165.22</v>
      </c>
      <c r="S52" s="42">
        <f t="shared" si="8"/>
        <v>1162.55</v>
      </c>
      <c r="T52" s="42">
        <f t="shared" si="8"/>
        <v>1152.3499999999999</v>
      </c>
      <c r="U52" s="42">
        <f t="shared" si="8"/>
        <v>1150.69</v>
      </c>
      <c r="V52" s="42">
        <f t="shared" si="8"/>
        <v>1209.03</v>
      </c>
      <c r="W52" s="42">
        <f t="shared" si="8"/>
        <v>1208.6600000000001</v>
      </c>
      <c r="X52" s="42">
        <f t="shared" si="8"/>
        <v>1203.32</v>
      </c>
      <c r="Y52" s="42">
        <f t="shared" si="8"/>
        <v>1164.6199999999999</v>
      </c>
    </row>
    <row r="53" spans="1:25" x14ac:dyDescent="0.25">
      <c r="A53" s="41">
        <v>13</v>
      </c>
      <c r="B53" s="42">
        <f t="shared" si="8"/>
        <v>1179.97</v>
      </c>
      <c r="C53" s="42">
        <f t="shared" si="8"/>
        <v>1165.05</v>
      </c>
      <c r="D53" s="42">
        <f t="shared" si="8"/>
        <v>1167.32</v>
      </c>
      <c r="E53" s="42">
        <f t="shared" si="8"/>
        <v>1167.3599999999999</v>
      </c>
      <c r="F53" s="42">
        <f t="shared" si="8"/>
        <v>1170.7</v>
      </c>
      <c r="G53" s="42">
        <f t="shared" si="8"/>
        <v>1162.69</v>
      </c>
      <c r="H53" s="42">
        <f t="shared" si="8"/>
        <v>1162.03</v>
      </c>
      <c r="I53" s="42">
        <f t="shared" si="8"/>
        <v>1146</v>
      </c>
      <c r="J53" s="42">
        <f t="shared" si="8"/>
        <v>1142.1500000000001</v>
      </c>
      <c r="K53" s="42">
        <f t="shared" si="8"/>
        <v>1150.43</v>
      </c>
      <c r="L53" s="42">
        <f t="shared" si="8"/>
        <v>1159.4100000000001</v>
      </c>
      <c r="M53" s="42">
        <f t="shared" si="8"/>
        <v>1159.5999999999999</v>
      </c>
      <c r="N53" s="42">
        <f t="shared" si="8"/>
        <v>1156.28</v>
      </c>
      <c r="O53" s="42">
        <f t="shared" si="8"/>
        <v>1157.8499999999999</v>
      </c>
      <c r="P53" s="42">
        <f t="shared" si="8"/>
        <v>1165.73</v>
      </c>
      <c r="Q53" s="42">
        <f t="shared" si="8"/>
        <v>1165.05</v>
      </c>
      <c r="R53" s="42">
        <f t="shared" si="8"/>
        <v>1168.32</v>
      </c>
      <c r="S53" s="42">
        <f t="shared" si="8"/>
        <v>1165.6400000000001</v>
      </c>
      <c r="T53" s="42">
        <f t="shared" si="8"/>
        <v>1164.25</v>
      </c>
      <c r="U53" s="42">
        <f t="shared" si="8"/>
        <v>1162.24</v>
      </c>
      <c r="V53" s="42">
        <f t="shared" si="8"/>
        <v>1156.97</v>
      </c>
      <c r="W53" s="42">
        <f t="shared" si="8"/>
        <v>1174.44</v>
      </c>
      <c r="X53" s="42">
        <f t="shared" si="8"/>
        <v>1158.74</v>
      </c>
      <c r="Y53" s="42">
        <f t="shared" si="8"/>
        <v>1163.19</v>
      </c>
    </row>
    <row r="54" spans="1:25" x14ac:dyDescent="0.25">
      <c r="A54" s="41">
        <v>14</v>
      </c>
      <c r="B54" s="42">
        <f t="shared" si="8"/>
        <v>1161.01</v>
      </c>
      <c r="C54" s="42">
        <f t="shared" si="8"/>
        <v>1153.98</v>
      </c>
      <c r="D54" s="42">
        <f t="shared" si="8"/>
        <v>1152.46</v>
      </c>
      <c r="E54" s="42">
        <f t="shared" si="8"/>
        <v>1149.4000000000001</v>
      </c>
      <c r="F54" s="42">
        <f t="shared" si="8"/>
        <v>1152.97</v>
      </c>
      <c r="G54" s="42">
        <f t="shared" si="8"/>
        <v>1147.26</v>
      </c>
      <c r="H54" s="42">
        <f t="shared" si="8"/>
        <v>1150.0999999999999</v>
      </c>
      <c r="I54" s="42">
        <f t="shared" si="8"/>
        <v>1044.3</v>
      </c>
      <c r="J54" s="42">
        <f t="shared" si="8"/>
        <v>1031.92</v>
      </c>
      <c r="K54" s="42">
        <f t="shared" si="8"/>
        <v>1041.5899999999999</v>
      </c>
      <c r="L54" s="42">
        <f t="shared" si="8"/>
        <v>1044.78</v>
      </c>
      <c r="M54" s="42">
        <f t="shared" si="8"/>
        <v>1051.19</v>
      </c>
      <c r="N54" s="42">
        <f t="shared" si="8"/>
        <v>1050.23</v>
      </c>
      <c r="O54" s="42">
        <f t="shared" si="8"/>
        <v>1056.93</v>
      </c>
      <c r="P54" s="42">
        <f t="shared" si="8"/>
        <v>1059.4000000000001</v>
      </c>
      <c r="Q54" s="42">
        <f t="shared" si="8"/>
        <v>1046.99</v>
      </c>
      <c r="R54" s="42">
        <f t="shared" si="8"/>
        <v>1051.83</v>
      </c>
      <c r="S54" s="42">
        <f t="shared" si="8"/>
        <v>1044.0899999999999</v>
      </c>
      <c r="T54" s="42">
        <f t="shared" si="8"/>
        <v>1035.8399999999999</v>
      </c>
      <c r="U54" s="42">
        <f t="shared" si="8"/>
        <v>1032</v>
      </c>
      <c r="V54" s="42">
        <f t="shared" si="8"/>
        <v>1036.8399999999999</v>
      </c>
      <c r="W54" s="42">
        <f t="shared" si="8"/>
        <v>1039.46</v>
      </c>
      <c r="X54" s="42">
        <f t="shared" si="8"/>
        <v>1043.54</v>
      </c>
      <c r="Y54" s="42">
        <f t="shared" si="8"/>
        <v>1048.17</v>
      </c>
    </row>
    <row r="55" spans="1:25" x14ac:dyDescent="0.25">
      <c r="A55" s="41">
        <v>15</v>
      </c>
      <c r="B55" s="42">
        <f t="shared" si="8"/>
        <v>1047.4100000000001</v>
      </c>
      <c r="C55" s="42">
        <f t="shared" si="8"/>
        <v>1037.1099999999999</v>
      </c>
      <c r="D55" s="42">
        <f t="shared" si="8"/>
        <v>1037.67</v>
      </c>
      <c r="E55" s="42">
        <f t="shared" si="8"/>
        <v>1041.56</v>
      </c>
      <c r="F55" s="42">
        <f t="shared" si="8"/>
        <v>1037.1300000000001</v>
      </c>
      <c r="G55" s="42">
        <f t="shared" si="8"/>
        <v>1030.6500000000001</v>
      </c>
      <c r="H55" s="42">
        <f t="shared" si="8"/>
        <v>1031.72</v>
      </c>
      <c r="I55" s="42">
        <f t="shared" si="8"/>
        <v>1111.1300000000001</v>
      </c>
      <c r="J55" s="42">
        <f t="shared" si="8"/>
        <v>1109.95</v>
      </c>
      <c r="K55" s="42">
        <f t="shared" si="8"/>
        <v>1114.31</v>
      </c>
      <c r="L55" s="42">
        <f t="shared" si="8"/>
        <v>1119.1400000000001</v>
      </c>
      <c r="M55" s="42">
        <f t="shared" si="8"/>
        <v>1124.31</v>
      </c>
      <c r="N55" s="42">
        <f t="shared" si="8"/>
        <v>1124.74</v>
      </c>
      <c r="O55" s="42">
        <f t="shared" si="8"/>
        <v>1114.55</v>
      </c>
      <c r="P55" s="42">
        <f t="shared" si="8"/>
        <v>1121.72</v>
      </c>
      <c r="Q55" s="42">
        <f t="shared" si="8"/>
        <v>1120.23</v>
      </c>
      <c r="R55" s="42">
        <f t="shared" si="8"/>
        <v>1123.0999999999999</v>
      </c>
      <c r="S55" s="42">
        <f t="shared" si="8"/>
        <v>1121.33</v>
      </c>
      <c r="T55" s="42">
        <f t="shared" si="8"/>
        <v>1123.01</v>
      </c>
      <c r="U55" s="42">
        <f t="shared" si="8"/>
        <v>1119.53</v>
      </c>
      <c r="V55" s="42">
        <f t="shared" si="8"/>
        <v>1115.83</v>
      </c>
      <c r="W55" s="42">
        <f t="shared" si="8"/>
        <v>1127.9000000000001</v>
      </c>
      <c r="X55" s="42">
        <f t="shared" si="8"/>
        <v>1128.73</v>
      </c>
      <c r="Y55" s="42">
        <f t="shared" si="8"/>
        <v>1132.29</v>
      </c>
    </row>
    <row r="56" spans="1:25" x14ac:dyDescent="0.25">
      <c r="A56" s="41">
        <v>16</v>
      </c>
      <c r="B56" s="42">
        <f t="shared" si="8"/>
        <v>1130.6600000000001</v>
      </c>
      <c r="C56" s="42">
        <f t="shared" si="8"/>
        <v>1117.58</v>
      </c>
      <c r="D56" s="42">
        <f t="shared" si="8"/>
        <v>1119.0899999999999</v>
      </c>
      <c r="E56" s="42">
        <f t="shared" si="8"/>
        <v>1114.56</v>
      </c>
      <c r="F56" s="42">
        <f t="shared" si="8"/>
        <v>1116.8499999999999</v>
      </c>
      <c r="G56" s="42">
        <f t="shared" si="8"/>
        <v>1112.75</v>
      </c>
      <c r="H56" s="42">
        <f t="shared" si="8"/>
        <v>1117.25</v>
      </c>
      <c r="I56" s="42">
        <f t="shared" si="8"/>
        <v>830.82</v>
      </c>
      <c r="J56" s="42">
        <f t="shared" si="8"/>
        <v>831.49</v>
      </c>
      <c r="K56" s="42">
        <f t="shared" si="8"/>
        <v>832.61</v>
      </c>
      <c r="L56" s="42">
        <f t="shared" si="8"/>
        <v>834.72</v>
      </c>
      <c r="M56" s="42">
        <f t="shared" si="8"/>
        <v>837.35</v>
      </c>
      <c r="N56" s="42">
        <f t="shared" si="8"/>
        <v>835.32</v>
      </c>
      <c r="O56" s="42">
        <f t="shared" si="8"/>
        <v>833.96</v>
      </c>
      <c r="P56" s="42">
        <f t="shared" si="8"/>
        <v>835.1</v>
      </c>
      <c r="Q56" s="42">
        <f t="shared" si="8"/>
        <v>853.15</v>
      </c>
      <c r="R56" s="42">
        <f t="shared" si="8"/>
        <v>854.66</v>
      </c>
      <c r="S56" s="42">
        <f t="shared" si="8"/>
        <v>838.31</v>
      </c>
      <c r="T56" s="42">
        <f t="shared" si="8"/>
        <v>836.94</v>
      </c>
      <c r="U56" s="42">
        <f t="shared" si="8"/>
        <v>832.84</v>
      </c>
      <c r="V56" s="42">
        <f t="shared" si="8"/>
        <v>831.23</v>
      </c>
      <c r="W56" s="42">
        <f t="shared" si="8"/>
        <v>839.65</v>
      </c>
      <c r="X56" s="42">
        <f t="shared" si="8"/>
        <v>837.82</v>
      </c>
      <c r="Y56" s="42">
        <f t="shared" si="8"/>
        <v>839.43</v>
      </c>
    </row>
    <row r="57" spans="1:25" x14ac:dyDescent="0.25">
      <c r="A57" s="41">
        <v>17</v>
      </c>
      <c r="B57" s="42">
        <f t="shared" si="8"/>
        <v>838.65</v>
      </c>
      <c r="C57" s="42">
        <f t="shared" si="8"/>
        <v>831.83</v>
      </c>
      <c r="D57" s="42">
        <f t="shared" si="8"/>
        <v>834.02</v>
      </c>
      <c r="E57" s="42">
        <f t="shared" si="8"/>
        <v>833.46</v>
      </c>
      <c r="F57" s="42">
        <f t="shared" si="8"/>
        <v>834.38</v>
      </c>
      <c r="G57" s="42">
        <f t="shared" si="8"/>
        <v>831.39</v>
      </c>
      <c r="H57" s="42">
        <f t="shared" si="8"/>
        <v>831.91</v>
      </c>
      <c r="I57" s="42">
        <f t="shared" si="8"/>
        <v>1053.04</v>
      </c>
      <c r="J57" s="42">
        <f t="shared" si="8"/>
        <v>1051.8499999999999</v>
      </c>
      <c r="K57" s="42">
        <f t="shared" si="8"/>
        <v>1046.3599999999999</v>
      </c>
      <c r="L57" s="42">
        <f t="shared" si="8"/>
        <v>1057.46</v>
      </c>
      <c r="M57" s="42">
        <f t="shared" si="8"/>
        <v>1061.18</v>
      </c>
      <c r="N57" s="42">
        <f t="shared" si="8"/>
        <v>1191.21</v>
      </c>
      <c r="O57" s="42">
        <f t="shared" si="8"/>
        <v>1173.93</v>
      </c>
      <c r="P57" s="42">
        <f t="shared" si="8"/>
        <v>1057.67</v>
      </c>
      <c r="Q57" s="42">
        <f t="shared" si="8"/>
        <v>1152.29</v>
      </c>
      <c r="R57" s="42">
        <f t="shared" si="8"/>
        <v>1061.68</v>
      </c>
      <c r="S57" s="42">
        <f t="shared" si="8"/>
        <v>1060.23</v>
      </c>
      <c r="T57" s="42">
        <f t="shared" si="8"/>
        <v>1182.32</v>
      </c>
      <c r="U57" s="42">
        <f t="shared" si="8"/>
        <v>1212.06</v>
      </c>
      <c r="V57" s="42">
        <f t="shared" si="8"/>
        <v>1220.8699999999999</v>
      </c>
      <c r="W57" s="42">
        <f t="shared" si="8"/>
        <v>1224.46</v>
      </c>
      <c r="X57" s="42">
        <f t="shared" si="8"/>
        <v>1241.49</v>
      </c>
      <c r="Y57" s="42">
        <f t="shared" si="8"/>
        <v>1235.93</v>
      </c>
    </row>
    <row r="58" spans="1:25" x14ac:dyDescent="0.25">
      <c r="A58" s="41">
        <v>18</v>
      </c>
      <c r="B58" s="42">
        <f t="shared" si="8"/>
        <v>1222.44</v>
      </c>
      <c r="C58" s="42">
        <f t="shared" si="8"/>
        <v>1057.0999999999999</v>
      </c>
      <c r="D58" s="42">
        <f t="shared" si="8"/>
        <v>1061.52</v>
      </c>
      <c r="E58" s="42">
        <f t="shared" si="8"/>
        <v>1064.23</v>
      </c>
      <c r="F58" s="42">
        <f t="shared" si="8"/>
        <v>1058.96</v>
      </c>
      <c r="G58" s="42">
        <f t="shared" si="8"/>
        <v>1055.02</v>
      </c>
      <c r="H58" s="42">
        <f t="shared" si="8"/>
        <v>1055.1099999999999</v>
      </c>
      <c r="I58" s="42">
        <f t="shared" si="8"/>
        <v>1104.17</v>
      </c>
      <c r="J58" s="42">
        <f t="shared" si="8"/>
        <v>1103.6199999999999</v>
      </c>
      <c r="K58" s="42">
        <f t="shared" si="8"/>
        <v>1105.3599999999999</v>
      </c>
      <c r="L58" s="42">
        <f t="shared" si="8"/>
        <v>1111.73</v>
      </c>
      <c r="M58" s="42">
        <f t="shared" si="8"/>
        <v>1115.82</v>
      </c>
      <c r="N58" s="42">
        <f t="shared" si="8"/>
        <v>1115.0899999999999</v>
      </c>
      <c r="O58" s="42">
        <f t="shared" si="8"/>
        <v>1102.8599999999999</v>
      </c>
      <c r="P58" s="42">
        <f t="shared" si="8"/>
        <v>1111.04</v>
      </c>
      <c r="Q58" s="42">
        <f t="shared" si="8"/>
        <v>1111.8699999999999</v>
      </c>
      <c r="R58" s="42">
        <f t="shared" si="8"/>
        <v>1106.1400000000001</v>
      </c>
      <c r="S58" s="42">
        <f t="shared" si="8"/>
        <v>1105.51</v>
      </c>
      <c r="T58" s="42">
        <f t="shared" si="8"/>
        <v>1105.4000000000001</v>
      </c>
      <c r="U58" s="42">
        <f t="shared" si="8"/>
        <v>1111.06</v>
      </c>
      <c r="V58" s="42">
        <f t="shared" si="8"/>
        <v>1224.51</v>
      </c>
      <c r="W58" s="42">
        <f t="shared" si="8"/>
        <v>1220.03</v>
      </c>
      <c r="X58" s="42">
        <f t="shared" si="8"/>
        <v>1222.48</v>
      </c>
      <c r="Y58" s="42">
        <f t="shared" si="8"/>
        <v>1230.8699999999999</v>
      </c>
    </row>
    <row r="59" spans="1:25" x14ac:dyDescent="0.25">
      <c r="A59" s="41">
        <v>19</v>
      </c>
      <c r="B59" s="42">
        <f t="shared" si="8"/>
        <v>1116.83</v>
      </c>
      <c r="C59" s="42">
        <f t="shared" si="8"/>
        <v>1106.8900000000001</v>
      </c>
      <c r="D59" s="42">
        <f t="shared" si="8"/>
        <v>1104.71</v>
      </c>
      <c r="E59" s="42">
        <f t="shared" si="8"/>
        <v>1104.4100000000001</v>
      </c>
      <c r="F59" s="42">
        <f t="shared" si="8"/>
        <v>1104.53</v>
      </c>
      <c r="G59" s="42">
        <f t="shared" si="8"/>
        <v>1104.8800000000001</v>
      </c>
      <c r="H59" s="42">
        <f t="shared" si="8"/>
        <v>1106.07</v>
      </c>
      <c r="I59" s="42">
        <f t="shared" si="8"/>
        <v>1046.08</v>
      </c>
      <c r="J59" s="42">
        <f t="shared" si="8"/>
        <v>1046.53</v>
      </c>
      <c r="K59" s="42">
        <f t="shared" si="8"/>
        <v>1049.3599999999999</v>
      </c>
      <c r="L59" s="42">
        <f t="shared" si="8"/>
        <v>1053.52</v>
      </c>
      <c r="M59" s="42">
        <f t="shared" si="8"/>
        <v>1047.0899999999999</v>
      </c>
      <c r="N59" s="42">
        <f t="shared" si="8"/>
        <v>1054.8599999999999</v>
      </c>
      <c r="O59" s="42">
        <f t="shared" si="8"/>
        <v>1054.17</v>
      </c>
      <c r="P59" s="42">
        <f t="shared" si="8"/>
        <v>1052.7</v>
      </c>
      <c r="Q59" s="42">
        <f t="shared" si="8"/>
        <v>1042.3</v>
      </c>
      <c r="R59" s="42">
        <f t="shared" si="8"/>
        <v>1045.52</v>
      </c>
      <c r="S59" s="42">
        <f t="shared" si="8"/>
        <v>1046.75</v>
      </c>
      <c r="T59" s="42">
        <f t="shared" si="8"/>
        <v>1046.53</v>
      </c>
      <c r="U59" s="42">
        <f t="shared" si="8"/>
        <v>1042.71</v>
      </c>
      <c r="V59" s="42">
        <f t="shared" si="8"/>
        <v>1051.2</v>
      </c>
      <c r="W59" s="42">
        <f t="shared" si="8"/>
        <v>1048.53</v>
      </c>
      <c r="X59" s="42">
        <f t="shared" si="8"/>
        <v>1048.94</v>
      </c>
      <c r="Y59" s="42">
        <f t="shared" si="8"/>
        <v>1051.51</v>
      </c>
    </row>
    <row r="60" spans="1:25" x14ac:dyDescent="0.25">
      <c r="A60" s="41">
        <v>20</v>
      </c>
      <c r="B60" s="42">
        <f t="shared" si="8"/>
        <v>1041.31</v>
      </c>
      <c r="C60" s="42">
        <f t="shared" si="8"/>
        <v>1041.6500000000001</v>
      </c>
      <c r="D60" s="42">
        <f t="shared" si="8"/>
        <v>1034.83</v>
      </c>
      <c r="E60" s="42">
        <f t="shared" si="8"/>
        <v>1037.23</v>
      </c>
      <c r="F60" s="42">
        <f t="shared" si="8"/>
        <v>1034</v>
      </c>
      <c r="G60" s="42">
        <f t="shared" si="8"/>
        <v>1034.0999999999999</v>
      </c>
      <c r="H60" s="42">
        <f t="shared" si="8"/>
        <v>1038.32</v>
      </c>
      <c r="I60" s="42">
        <f t="shared" si="8"/>
        <v>1081.95</v>
      </c>
      <c r="J60" s="42">
        <f t="shared" si="8"/>
        <v>1083.3</v>
      </c>
      <c r="K60" s="42">
        <f t="shared" si="8"/>
        <v>1089.73</v>
      </c>
      <c r="L60" s="42">
        <f t="shared" si="8"/>
        <v>1084.6500000000001</v>
      </c>
      <c r="M60" s="42">
        <f t="shared" si="8"/>
        <v>1088.22</v>
      </c>
      <c r="N60" s="42">
        <f t="shared" si="8"/>
        <v>1086.3399999999999</v>
      </c>
      <c r="O60" s="42">
        <f t="shared" si="8"/>
        <v>1086.53</v>
      </c>
      <c r="P60" s="42">
        <f t="shared" si="8"/>
        <v>1089.81</v>
      </c>
      <c r="Q60" s="42">
        <f t="shared" si="8"/>
        <v>1090.93</v>
      </c>
      <c r="R60" s="42">
        <f t="shared" si="8"/>
        <v>1084.77</v>
      </c>
      <c r="S60" s="42">
        <f t="shared" si="8"/>
        <v>1084.97</v>
      </c>
      <c r="T60" s="42">
        <f t="shared" si="8"/>
        <v>1091.22</v>
      </c>
      <c r="U60" s="42">
        <f t="shared" si="8"/>
        <v>1089.9000000000001</v>
      </c>
      <c r="V60" s="42">
        <f t="shared" si="8"/>
        <v>1081.77</v>
      </c>
      <c r="W60" s="42">
        <f t="shared" si="8"/>
        <v>1085.44</v>
      </c>
      <c r="X60" s="42">
        <f t="shared" si="8"/>
        <v>1086.78</v>
      </c>
      <c r="Y60" s="42">
        <f t="shared" si="8"/>
        <v>1089.76</v>
      </c>
    </row>
    <row r="61" spans="1:25" x14ac:dyDescent="0.25">
      <c r="A61" s="41">
        <v>21</v>
      </c>
      <c r="B61" s="42">
        <f t="shared" si="8"/>
        <v>1087.94</v>
      </c>
      <c r="C61" s="42">
        <f t="shared" si="8"/>
        <v>1089.83</v>
      </c>
      <c r="D61" s="42">
        <f t="shared" si="8"/>
        <v>1089.8699999999999</v>
      </c>
      <c r="E61" s="42">
        <f t="shared" si="8"/>
        <v>1089.04</v>
      </c>
      <c r="F61" s="42">
        <f t="shared" si="8"/>
        <v>1086.01</v>
      </c>
      <c r="G61" s="42">
        <f t="shared" si="8"/>
        <v>1083.97</v>
      </c>
      <c r="H61" s="42">
        <f t="shared" si="8"/>
        <v>1084.73</v>
      </c>
      <c r="I61" s="42">
        <f t="shared" si="8"/>
        <v>1238.08</v>
      </c>
      <c r="J61" s="42">
        <f t="shared" si="8"/>
        <v>1231.9100000000001</v>
      </c>
      <c r="K61" s="42">
        <f t="shared" si="8"/>
        <v>1240.5999999999999</v>
      </c>
      <c r="L61" s="42">
        <f t="shared" si="8"/>
        <v>1233.1099999999999</v>
      </c>
      <c r="M61" s="42">
        <f t="shared" si="8"/>
        <v>1236.48</v>
      </c>
      <c r="N61" s="42">
        <f t="shared" si="8"/>
        <v>1243.3800000000001</v>
      </c>
      <c r="O61" s="42">
        <f t="shared" si="8"/>
        <v>1248.02</v>
      </c>
      <c r="P61" s="42">
        <f t="shared" si="8"/>
        <v>1246.3900000000001</v>
      </c>
      <c r="Q61" s="42">
        <f t="shared" si="8"/>
        <v>1247.9000000000001</v>
      </c>
      <c r="R61" s="42">
        <f t="shared" si="8"/>
        <v>1251.99</v>
      </c>
      <c r="S61" s="42">
        <f t="shared" si="8"/>
        <v>1253.5</v>
      </c>
      <c r="T61" s="42">
        <f t="shared" si="8"/>
        <v>1250.4000000000001</v>
      </c>
      <c r="U61" s="42">
        <f t="shared" si="8"/>
        <v>1248.6099999999999</v>
      </c>
      <c r="V61" s="42">
        <f t="shared" si="8"/>
        <v>1256.06</v>
      </c>
      <c r="W61" s="42">
        <f t="shared" si="8"/>
        <v>1252.44</v>
      </c>
      <c r="X61" s="42">
        <f t="shared" si="8"/>
        <v>1593.49</v>
      </c>
      <c r="Y61" s="42">
        <f t="shared" si="8"/>
        <v>1259.28</v>
      </c>
    </row>
    <row r="62" spans="1:25" x14ac:dyDescent="0.25">
      <c r="A62" s="41">
        <v>22</v>
      </c>
      <c r="B62" s="42">
        <f t="shared" si="8"/>
        <v>1254.97</v>
      </c>
      <c r="C62" s="42">
        <f t="shared" si="8"/>
        <v>1257.42</v>
      </c>
      <c r="D62" s="42">
        <f t="shared" si="8"/>
        <v>1253.95</v>
      </c>
      <c r="E62" s="42">
        <f t="shared" si="8"/>
        <v>1252.07</v>
      </c>
      <c r="F62" s="42">
        <f t="shared" si="8"/>
        <v>1251.57</v>
      </c>
      <c r="G62" s="42">
        <f t="shared" si="8"/>
        <v>1247.94</v>
      </c>
      <c r="H62" s="42">
        <f t="shared" si="8"/>
        <v>1247.1300000000001</v>
      </c>
      <c r="I62" s="42">
        <f t="shared" si="8"/>
        <v>962.95</v>
      </c>
      <c r="J62" s="42">
        <f t="shared" si="8"/>
        <v>962.39</v>
      </c>
      <c r="K62" s="42">
        <f t="shared" si="8"/>
        <v>965.02</v>
      </c>
      <c r="L62" s="42">
        <f t="shared" si="8"/>
        <v>966.12</v>
      </c>
      <c r="M62" s="42">
        <f t="shared" si="8"/>
        <v>968.25</v>
      </c>
      <c r="N62" s="42">
        <f t="shared" si="8"/>
        <v>968.54</v>
      </c>
      <c r="O62" s="42">
        <f t="shared" si="8"/>
        <v>968.03</v>
      </c>
      <c r="P62" s="42">
        <f t="shared" si="8"/>
        <v>961.58</v>
      </c>
      <c r="Q62" s="42">
        <f t="shared" ref="Q62:Y62" si="9">ROUND(Q278+$L$363+Q389+$L$364,2)</f>
        <v>965.19</v>
      </c>
      <c r="R62" s="42">
        <f t="shared" si="9"/>
        <v>968.54</v>
      </c>
      <c r="S62" s="42">
        <f t="shared" si="9"/>
        <v>967.76</v>
      </c>
      <c r="T62" s="42">
        <f t="shared" si="9"/>
        <v>967.89</v>
      </c>
      <c r="U62" s="42">
        <f t="shared" si="9"/>
        <v>965.23</v>
      </c>
      <c r="V62" s="42">
        <f t="shared" si="9"/>
        <v>965.53</v>
      </c>
      <c r="W62" s="42">
        <f t="shared" si="9"/>
        <v>968.57</v>
      </c>
      <c r="X62" s="42">
        <f t="shared" si="9"/>
        <v>969.76</v>
      </c>
      <c r="Y62" s="42">
        <f t="shared" si="9"/>
        <v>966.64</v>
      </c>
    </row>
    <row r="63" spans="1:25" x14ac:dyDescent="0.25">
      <c r="A63" s="41">
        <v>23</v>
      </c>
      <c r="B63" s="42">
        <f t="shared" ref="B63:Y70" si="10">ROUND(B279+$L$363+B390+$L$364,2)</f>
        <v>963.29</v>
      </c>
      <c r="C63" s="42">
        <f t="shared" si="10"/>
        <v>956.88</v>
      </c>
      <c r="D63" s="42">
        <f t="shared" si="10"/>
        <v>952.51</v>
      </c>
      <c r="E63" s="42">
        <f t="shared" si="10"/>
        <v>952.98</v>
      </c>
      <c r="F63" s="42">
        <f t="shared" si="10"/>
        <v>958.41</v>
      </c>
      <c r="G63" s="42">
        <f t="shared" si="10"/>
        <v>957.41</v>
      </c>
      <c r="H63" s="42">
        <f t="shared" si="10"/>
        <v>957.93</v>
      </c>
      <c r="I63" s="42">
        <f t="shared" si="10"/>
        <v>996.09</v>
      </c>
      <c r="J63" s="42">
        <f t="shared" si="10"/>
        <v>995.55</v>
      </c>
      <c r="K63" s="42">
        <f t="shared" si="10"/>
        <v>997.67</v>
      </c>
      <c r="L63" s="42">
        <f t="shared" si="10"/>
        <v>998.95</v>
      </c>
      <c r="M63" s="42">
        <f t="shared" si="10"/>
        <v>998.62</v>
      </c>
      <c r="N63" s="42">
        <f t="shared" si="10"/>
        <v>995.72</v>
      </c>
      <c r="O63" s="42">
        <f t="shared" si="10"/>
        <v>999.05</v>
      </c>
      <c r="P63" s="42">
        <f t="shared" si="10"/>
        <v>1004.84</v>
      </c>
      <c r="Q63" s="42">
        <f t="shared" si="10"/>
        <v>1006.81</v>
      </c>
      <c r="R63" s="42">
        <f t="shared" si="10"/>
        <v>1005.34</v>
      </c>
      <c r="S63" s="42">
        <f t="shared" si="10"/>
        <v>1005.44</v>
      </c>
      <c r="T63" s="42">
        <f t="shared" si="10"/>
        <v>1006.25</v>
      </c>
      <c r="U63" s="42">
        <f t="shared" si="10"/>
        <v>1005.06</v>
      </c>
      <c r="V63" s="42">
        <f t="shared" si="10"/>
        <v>1005.03</v>
      </c>
      <c r="W63" s="42">
        <f t="shared" si="10"/>
        <v>1009.75</v>
      </c>
      <c r="X63" s="42">
        <f t="shared" si="10"/>
        <v>1011.96</v>
      </c>
      <c r="Y63" s="42">
        <f t="shared" si="10"/>
        <v>1068.94</v>
      </c>
    </row>
    <row r="64" spans="1:25" x14ac:dyDescent="0.25">
      <c r="A64" s="41">
        <v>24</v>
      </c>
      <c r="B64" s="42">
        <f t="shared" si="10"/>
        <v>1020.1</v>
      </c>
      <c r="C64" s="42">
        <f t="shared" si="10"/>
        <v>1012.49</v>
      </c>
      <c r="D64" s="42">
        <f t="shared" si="10"/>
        <v>1002.69</v>
      </c>
      <c r="E64" s="42">
        <f t="shared" si="10"/>
        <v>1004.4</v>
      </c>
      <c r="F64" s="42">
        <f t="shared" si="10"/>
        <v>1003.25</v>
      </c>
      <c r="G64" s="42">
        <f t="shared" si="10"/>
        <v>1001.98</v>
      </c>
      <c r="H64" s="42">
        <f>ROUND(H280+$L$363+H391+$L$364,2)</f>
        <v>1001.68</v>
      </c>
      <c r="I64" s="42">
        <f t="shared" si="10"/>
        <v>1136.69</v>
      </c>
      <c r="J64" s="42">
        <f t="shared" si="10"/>
        <v>1131.6300000000001</v>
      </c>
      <c r="K64" s="42">
        <f t="shared" si="10"/>
        <v>1138.22</v>
      </c>
      <c r="L64" s="42">
        <f t="shared" si="10"/>
        <v>1147.28</v>
      </c>
      <c r="M64" s="42">
        <f t="shared" si="10"/>
        <v>1152.43</v>
      </c>
      <c r="N64" s="42">
        <f t="shared" si="10"/>
        <v>1154.8499999999999</v>
      </c>
      <c r="O64" s="42">
        <f t="shared" si="10"/>
        <v>1150.77</v>
      </c>
      <c r="P64" s="42">
        <f t="shared" si="10"/>
        <v>1147.1600000000001</v>
      </c>
      <c r="Q64" s="42">
        <f t="shared" si="10"/>
        <v>1154.4100000000001</v>
      </c>
      <c r="R64" s="42">
        <f t="shared" si="10"/>
        <v>1157.02</v>
      </c>
      <c r="S64" s="42">
        <f t="shared" si="10"/>
        <v>1152.0999999999999</v>
      </c>
      <c r="T64" s="42">
        <f t="shared" si="10"/>
        <v>1152.3699999999999</v>
      </c>
      <c r="U64" s="42">
        <f t="shared" si="10"/>
        <v>1148.8</v>
      </c>
      <c r="V64" s="42">
        <f t="shared" si="10"/>
        <v>1149.1400000000001</v>
      </c>
      <c r="W64" s="42">
        <f t="shared" si="10"/>
        <v>1156.3</v>
      </c>
      <c r="X64" s="42">
        <f t="shared" si="10"/>
        <v>1183.3800000000001</v>
      </c>
      <c r="Y64" s="42">
        <f t="shared" si="10"/>
        <v>1161.0999999999999</v>
      </c>
    </row>
    <row r="65" spans="1:25" x14ac:dyDescent="0.25">
      <c r="A65" s="41">
        <v>25</v>
      </c>
      <c r="B65" s="42">
        <f t="shared" si="10"/>
        <v>1161.81</v>
      </c>
      <c r="C65" s="42">
        <f t="shared" si="10"/>
        <v>1150.46</v>
      </c>
      <c r="D65" s="42">
        <f t="shared" si="10"/>
        <v>1144.68</v>
      </c>
      <c r="E65" s="42">
        <f t="shared" si="10"/>
        <v>1146.02</v>
      </c>
      <c r="F65" s="42">
        <f t="shared" si="10"/>
        <v>1141.3800000000001</v>
      </c>
      <c r="G65" s="42">
        <f t="shared" si="10"/>
        <v>1138.96</v>
      </c>
      <c r="H65" s="42">
        <f t="shared" si="10"/>
        <v>1140.6600000000001</v>
      </c>
      <c r="I65" s="42">
        <f t="shared" si="10"/>
        <v>1172.51</v>
      </c>
      <c r="J65" s="42">
        <f t="shared" si="10"/>
        <v>1170.48</v>
      </c>
      <c r="K65" s="42">
        <f t="shared" si="10"/>
        <v>1175.8800000000001</v>
      </c>
      <c r="L65" s="42">
        <f t="shared" si="10"/>
        <v>1178.51</v>
      </c>
      <c r="M65" s="42">
        <f t="shared" si="10"/>
        <v>1177.76</v>
      </c>
      <c r="N65" s="42">
        <f t="shared" si="10"/>
        <v>1178.9000000000001</v>
      </c>
      <c r="O65" s="42">
        <f t="shared" si="10"/>
        <v>1182.67</v>
      </c>
      <c r="P65" s="42">
        <f t="shared" si="10"/>
        <v>1182.5999999999999</v>
      </c>
      <c r="Q65" s="42">
        <f t="shared" si="10"/>
        <v>1182.25</v>
      </c>
      <c r="R65" s="42">
        <f t="shared" si="10"/>
        <v>1183.2</v>
      </c>
      <c r="S65" s="42">
        <f t="shared" si="10"/>
        <v>1179.8499999999999</v>
      </c>
      <c r="T65" s="42">
        <f t="shared" si="10"/>
        <v>1178.52</v>
      </c>
      <c r="U65" s="42">
        <f t="shared" si="10"/>
        <v>1174.0899999999999</v>
      </c>
      <c r="V65" s="42">
        <f t="shared" si="10"/>
        <v>1176.8599999999999</v>
      </c>
      <c r="W65" s="42">
        <f t="shared" si="10"/>
        <v>1182.44</v>
      </c>
      <c r="X65" s="42">
        <f t="shared" si="10"/>
        <v>1199.76</v>
      </c>
      <c r="Y65" s="42">
        <f t="shared" si="10"/>
        <v>1196.05</v>
      </c>
    </row>
    <row r="66" spans="1:25" x14ac:dyDescent="0.25">
      <c r="A66" s="41">
        <v>26</v>
      </c>
      <c r="B66" s="42">
        <f t="shared" si="10"/>
        <v>1190.03</v>
      </c>
      <c r="C66" s="42">
        <f t="shared" si="10"/>
        <v>1176.82</v>
      </c>
      <c r="D66" s="42">
        <f t="shared" si="10"/>
        <v>1177.21</v>
      </c>
      <c r="E66" s="42">
        <f t="shared" si="10"/>
        <v>1177.9000000000001</v>
      </c>
      <c r="F66" s="42">
        <f t="shared" si="10"/>
        <v>1179.46</v>
      </c>
      <c r="G66" s="42">
        <f t="shared" si="10"/>
        <v>1176.19</v>
      </c>
      <c r="H66" s="42">
        <f t="shared" si="10"/>
        <v>1178.77</v>
      </c>
      <c r="I66" s="42">
        <f t="shared" si="10"/>
        <v>1179.9000000000001</v>
      </c>
      <c r="J66" s="42">
        <f t="shared" si="10"/>
        <v>1178.3900000000001</v>
      </c>
      <c r="K66" s="42">
        <f t="shared" si="10"/>
        <v>1182.06</v>
      </c>
      <c r="L66" s="42">
        <f t="shared" si="10"/>
        <v>1187.18</v>
      </c>
      <c r="M66" s="42">
        <f t="shared" si="10"/>
        <v>1190.8699999999999</v>
      </c>
      <c r="N66" s="42">
        <f t="shared" si="10"/>
        <v>1197.67</v>
      </c>
      <c r="O66" s="42">
        <f t="shared" si="10"/>
        <v>1198.46</v>
      </c>
      <c r="P66" s="42">
        <f t="shared" si="10"/>
        <v>1193.93</v>
      </c>
      <c r="Q66" s="42">
        <f t="shared" si="10"/>
        <v>1197.27</v>
      </c>
      <c r="R66" s="42">
        <f t="shared" si="10"/>
        <v>1201.19</v>
      </c>
      <c r="S66" s="42">
        <f t="shared" si="10"/>
        <v>1217.98</v>
      </c>
      <c r="T66" s="42">
        <f t="shared" si="10"/>
        <v>1199.24</v>
      </c>
      <c r="U66" s="42">
        <f t="shared" si="10"/>
        <v>1195.07</v>
      </c>
      <c r="V66" s="42">
        <f t="shared" si="10"/>
        <v>1193.21</v>
      </c>
      <c r="W66" s="42">
        <f t="shared" si="10"/>
        <v>1201.0999999999999</v>
      </c>
      <c r="X66" s="42">
        <f t="shared" si="10"/>
        <v>1208.68</v>
      </c>
      <c r="Y66" s="42">
        <f t="shared" si="10"/>
        <v>1206.1099999999999</v>
      </c>
    </row>
    <row r="67" spans="1:25" x14ac:dyDescent="0.25">
      <c r="A67" s="41">
        <v>27</v>
      </c>
      <c r="B67" s="42">
        <f t="shared" si="10"/>
        <v>1205.27</v>
      </c>
      <c r="C67" s="42">
        <f t="shared" si="10"/>
        <v>1191.23</v>
      </c>
      <c r="D67" s="42">
        <f t="shared" si="10"/>
        <v>1178.67</v>
      </c>
      <c r="E67" s="42">
        <f t="shared" si="10"/>
        <v>1184.22</v>
      </c>
      <c r="F67" s="42">
        <f t="shared" si="10"/>
        <v>1180.8499999999999</v>
      </c>
      <c r="G67" s="42">
        <f t="shared" si="10"/>
        <v>1180.97</v>
      </c>
      <c r="H67" s="42">
        <f t="shared" si="10"/>
        <v>1175.6300000000001</v>
      </c>
      <c r="I67" s="42">
        <f t="shared" si="10"/>
        <v>1078.68</v>
      </c>
      <c r="J67" s="42">
        <f t="shared" si="10"/>
        <v>1078.33</v>
      </c>
      <c r="K67" s="42">
        <f t="shared" si="10"/>
        <v>1083.82</v>
      </c>
      <c r="L67" s="42">
        <f t="shared" si="10"/>
        <v>1088.97</v>
      </c>
      <c r="M67" s="42">
        <f t="shared" si="10"/>
        <v>1092.19</v>
      </c>
      <c r="N67" s="42">
        <f t="shared" si="10"/>
        <v>1095.52</v>
      </c>
      <c r="O67" s="42">
        <f t="shared" si="10"/>
        <v>1087.7</v>
      </c>
      <c r="P67" s="42">
        <f t="shared" si="10"/>
        <v>1094.97</v>
      </c>
      <c r="Q67" s="42">
        <f t="shared" si="10"/>
        <v>1085.92</v>
      </c>
      <c r="R67" s="42">
        <f t="shared" si="10"/>
        <v>1089.67</v>
      </c>
      <c r="S67" s="42">
        <f t="shared" si="10"/>
        <v>1089.55</v>
      </c>
      <c r="T67" s="42">
        <f t="shared" si="10"/>
        <v>1092.57</v>
      </c>
      <c r="U67" s="42">
        <f t="shared" si="10"/>
        <v>1075.6199999999999</v>
      </c>
      <c r="V67" s="42">
        <f t="shared" si="10"/>
        <v>1085.24</v>
      </c>
      <c r="W67" s="42">
        <f t="shared" si="10"/>
        <v>1091.94</v>
      </c>
      <c r="X67" s="42">
        <f t="shared" si="10"/>
        <v>1098.21</v>
      </c>
      <c r="Y67" s="42">
        <f t="shared" si="10"/>
        <v>1100.94</v>
      </c>
    </row>
    <row r="68" spans="1:25" x14ac:dyDescent="0.25">
      <c r="A68" s="41">
        <v>28</v>
      </c>
      <c r="B68" s="42">
        <f t="shared" si="10"/>
        <v>1097.44</v>
      </c>
      <c r="C68" s="42">
        <f t="shared" si="10"/>
        <v>1087.55</v>
      </c>
      <c r="D68" s="42">
        <f t="shared" si="10"/>
        <v>1087.3599999999999</v>
      </c>
      <c r="E68" s="42">
        <f t="shared" si="10"/>
        <v>1088.04</v>
      </c>
      <c r="F68" s="42">
        <f t="shared" si="10"/>
        <v>1087.27</v>
      </c>
      <c r="G68" s="42">
        <f t="shared" si="10"/>
        <v>1087.67</v>
      </c>
      <c r="H68" s="42">
        <f t="shared" si="10"/>
        <v>1087.07</v>
      </c>
      <c r="I68" s="42">
        <f t="shared" si="10"/>
        <v>1051.03</v>
      </c>
      <c r="J68" s="42">
        <f t="shared" si="10"/>
        <v>1049.96</v>
      </c>
      <c r="K68" s="42">
        <f t="shared" si="10"/>
        <v>1055.94</v>
      </c>
      <c r="L68" s="42">
        <f t="shared" si="10"/>
        <v>1059.9100000000001</v>
      </c>
      <c r="M68" s="42">
        <f t="shared" si="10"/>
        <v>1060.0999999999999</v>
      </c>
      <c r="N68" s="42">
        <f t="shared" si="10"/>
        <v>1063.97</v>
      </c>
      <c r="O68" s="42">
        <f t="shared" si="10"/>
        <v>1059.3399999999999</v>
      </c>
      <c r="P68" s="42">
        <f t="shared" si="10"/>
        <v>1068.8399999999999</v>
      </c>
      <c r="Q68" s="42">
        <f t="shared" si="10"/>
        <v>1067.2</v>
      </c>
      <c r="R68" s="42">
        <f t="shared" si="10"/>
        <v>1071.56</v>
      </c>
      <c r="S68" s="42">
        <f t="shared" si="10"/>
        <v>1068.1500000000001</v>
      </c>
      <c r="T68" s="42">
        <f t="shared" si="10"/>
        <v>1068.2</v>
      </c>
      <c r="U68" s="42">
        <f t="shared" si="10"/>
        <v>1061.48</v>
      </c>
      <c r="V68" s="42">
        <f t="shared" si="10"/>
        <v>1063.6400000000001</v>
      </c>
      <c r="W68" s="42">
        <f t="shared" si="10"/>
        <v>1066.4100000000001</v>
      </c>
      <c r="X68" s="42">
        <f t="shared" si="10"/>
        <v>1071.4100000000001</v>
      </c>
      <c r="Y68" s="42">
        <f t="shared" si="10"/>
        <v>1072.97</v>
      </c>
    </row>
    <row r="69" spans="1:25" x14ac:dyDescent="0.25">
      <c r="A69" s="41">
        <v>29</v>
      </c>
      <c r="B69" s="42">
        <f>ROUND(B285+$L$363+B396+$L$364,2)</f>
        <v>1073.33</v>
      </c>
      <c r="C69" s="42">
        <f>ROUND(C285+$L$363+C396+$L$364,2)</f>
        <v>1061.5</v>
      </c>
      <c r="D69" s="42">
        <f t="shared" si="10"/>
        <v>1060.56</v>
      </c>
      <c r="E69" s="42">
        <f t="shared" si="10"/>
        <v>1057.81</v>
      </c>
      <c r="F69" s="42">
        <f t="shared" si="10"/>
        <v>1056.45</v>
      </c>
      <c r="G69" s="42">
        <f t="shared" si="10"/>
        <v>1056.02</v>
      </c>
      <c r="H69" s="42">
        <f t="shared" si="10"/>
        <v>1054.6199999999999</v>
      </c>
      <c r="I69" s="42">
        <f t="shared" si="10"/>
        <v>1006.33</v>
      </c>
      <c r="J69" s="42">
        <f t="shared" si="10"/>
        <v>1005.18</v>
      </c>
      <c r="K69" s="42">
        <f t="shared" si="10"/>
        <v>1013.46</v>
      </c>
      <c r="L69" s="42">
        <f t="shared" si="10"/>
        <v>1019.02</v>
      </c>
      <c r="M69" s="42">
        <f t="shared" si="10"/>
        <v>1020.36</v>
      </c>
      <c r="N69" s="42">
        <f t="shared" si="10"/>
        <v>1021.94</v>
      </c>
      <c r="O69" s="42">
        <f t="shared" si="10"/>
        <v>1017.74</v>
      </c>
      <c r="P69" s="42">
        <f t="shared" si="10"/>
        <v>1028.3599999999999</v>
      </c>
      <c r="Q69" s="42">
        <f t="shared" si="10"/>
        <v>1019.95</v>
      </c>
      <c r="R69" s="42">
        <f t="shared" si="10"/>
        <v>1023.78</v>
      </c>
      <c r="S69" s="42">
        <f t="shared" si="10"/>
        <v>1021.08</v>
      </c>
      <c r="T69" s="42">
        <f t="shared" si="10"/>
        <v>1020.58</v>
      </c>
      <c r="U69" s="42">
        <f t="shared" si="10"/>
        <v>1012.44</v>
      </c>
      <c r="V69" s="42">
        <f t="shared" si="10"/>
        <v>1011.5</v>
      </c>
      <c r="W69" s="42">
        <f t="shared" si="10"/>
        <v>1039.22</v>
      </c>
      <c r="X69" s="42">
        <f t="shared" si="10"/>
        <v>1296.18</v>
      </c>
      <c r="Y69" s="42">
        <f t="shared" si="10"/>
        <v>1100.1099999999999</v>
      </c>
    </row>
    <row r="70" spans="1:25" x14ac:dyDescent="0.25">
      <c r="A70" s="41">
        <v>30</v>
      </c>
      <c r="B70" s="42">
        <f>ROUND(B286+$L$363+B397+$L$364,2)</f>
        <v>1019.54</v>
      </c>
      <c r="C70" s="42">
        <f>ROUND(C286+$L$363+C397+$L$364,2)</f>
        <v>1010.76</v>
      </c>
      <c r="D70" s="42">
        <f t="shared" si="10"/>
        <v>1010.66</v>
      </c>
      <c r="E70" s="42">
        <f t="shared" si="10"/>
        <v>1010.47</v>
      </c>
      <c r="F70" s="42">
        <f t="shared" si="10"/>
        <v>1007.45</v>
      </c>
      <c r="G70" s="42">
        <f t="shared" si="10"/>
        <v>1004.29</v>
      </c>
      <c r="H70" s="42">
        <f t="shared" si="10"/>
        <v>1008.48</v>
      </c>
      <c r="I70" s="42">
        <f t="shared" si="10"/>
        <v>1040.31</v>
      </c>
      <c r="J70" s="42">
        <f t="shared" si="10"/>
        <v>1037.94</v>
      </c>
      <c r="K70" s="42">
        <f t="shared" si="10"/>
        <v>1045.8599999999999</v>
      </c>
      <c r="L70" s="42">
        <f t="shared" si="10"/>
        <v>1051.46</v>
      </c>
      <c r="M70" s="42">
        <f t="shared" si="10"/>
        <v>1057.18</v>
      </c>
      <c r="N70" s="42">
        <f t="shared" si="10"/>
        <v>1271.1500000000001</v>
      </c>
      <c r="O70" s="42">
        <f t="shared" si="10"/>
        <v>1313.77</v>
      </c>
      <c r="P70" s="42">
        <f t="shared" si="10"/>
        <v>1290.0999999999999</v>
      </c>
      <c r="Q70" s="42">
        <f t="shared" si="10"/>
        <v>1289.22</v>
      </c>
      <c r="R70" s="42">
        <f t="shared" si="10"/>
        <v>1479.84</v>
      </c>
      <c r="S70" s="42">
        <f t="shared" si="10"/>
        <v>1534.48</v>
      </c>
      <c r="T70" s="42">
        <f t="shared" si="10"/>
        <v>1314.52</v>
      </c>
      <c r="U70" s="42">
        <f t="shared" si="10"/>
        <v>1308.55</v>
      </c>
      <c r="V70" s="42">
        <f t="shared" si="10"/>
        <v>1048.33</v>
      </c>
      <c r="W70" s="42">
        <f t="shared" si="10"/>
        <v>1054.1199999999999</v>
      </c>
      <c r="X70" s="42">
        <f t="shared" si="10"/>
        <v>1344.78</v>
      </c>
      <c r="Y70" s="42">
        <f t="shared" si="10"/>
        <v>1184.43</v>
      </c>
    </row>
    <row r="71" spans="1:25" outlineLevel="1" x14ac:dyDescent="0.25">
      <c r="A71" s="41">
        <v>31</v>
      </c>
      <c r="B71" s="42">
        <f>ROUND(B287+$L$363+B398+$L$364,2)</f>
        <v>1047.08</v>
      </c>
      <c r="C71" s="42">
        <f t="shared" ref="C71:Y71" si="11">ROUND(C287+$L$363+C398+$L$364,2)</f>
        <v>1042.67</v>
      </c>
      <c r="D71" s="42">
        <f t="shared" si="11"/>
        <v>1085.3</v>
      </c>
      <c r="E71" s="42">
        <f t="shared" si="11"/>
        <v>1068.05</v>
      </c>
      <c r="F71" s="42">
        <f t="shared" si="11"/>
        <v>1069.3599999999999</v>
      </c>
      <c r="G71" s="42">
        <f t="shared" si="11"/>
        <v>1063.27</v>
      </c>
      <c r="H71" s="42">
        <f t="shared" si="11"/>
        <v>1069.27</v>
      </c>
      <c r="I71" s="42">
        <f t="shared" si="11"/>
        <v>1089.94</v>
      </c>
      <c r="J71" s="42">
        <f t="shared" si="11"/>
        <v>1093</v>
      </c>
      <c r="K71" s="42">
        <f t="shared" si="11"/>
        <v>1101.3800000000001</v>
      </c>
      <c r="L71" s="42">
        <f t="shared" si="11"/>
        <v>1085.1600000000001</v>
      </c>
      <c r="M71" s="42">
        <f t="shared" si="11"/>
        <v>1084.74</v>
      </c>
      <c r="N71" s="42">
        <f t="shared" si="11"/>
        <v>1218.18</v>
      </c>
      <c r="O71" s="42">
        <f t="shared" si="11"/>
        <v>1282.82</v>
      </c>
      <c r="P71" s="42">
        <f t="shared" si="11"/>
        <v>1275.1500000000001</v>
      </c>
      <c r="Q71" s="42">
        <f t="shared" si="11"/>
        <v>1270.3900000000001</v>
      </c>
      <c r="R71" s="42">
        <f t="shared" si="11"/>
        <v>1261.92</v>
      </c>
      <c r="S71" s="42">
        <f t="shared" si="11"/>
        <v>1397.07</v>
      </c>
      <c r="T71" s="42">
        <f t="shared" si="11"/>
        <v>1397.55</v>
      </c>
      <c r="U71" s="42">
        <f t="shared" si="11"/>
        <v>1271.78</v>
      </c>
      <c r="V71" s="42">
        <f t="shared" si="11"/>
        <v>1077.95</v>
      </c>
      <c r="W71" s="42">
        <f t="shared" si="11"/>
        <v>1091.04</v>
      </c>
      <c r="X71" s="42">
        <f t="shared" si="11"/>
        <v>1100.19</v>
      </c>
      <c r="Y71" s="42">
        <f t="shared" si="11"/>
        <v>1104.8</v>
      </c>
    </row>
    <row r="73" spans="1:25" ht="18.75" x14ac:dyDescent="0.25">
      <c r="A73" s="189" t="s">
        <v>0</v>
      </c>
      <c r="B73" s="190" t="s">
        <v>74</v>
      </c>
      <c r="C73" s="190"/>
      <c r="D73" s="190"/>
      <c r="E73" s="190"/>
      <c r="F73" s="190"/>
      <c r="G73" s="190"/>
      <c r="H73" s="190"/>
      <c r="I73" s="190"/>
      <c r="J73" s="190"/>
      <c r="K73" s="190"/>
      <c r="L73" s="190"/>
      <c r="M73" s="190"/>
      <c r="N73" s="190"/>
      <c r="O73" s="190"/>
      <c r="P73" s="190"/>
      <c r="Q73" s="190"/>
      <c r="R73" s="190"/>
      <c r="S73" s="190"/>
      <c r="T73" s="190"/>
      <c r="U73" s="190"/>
      <c r="V73" s="190"/>
      <c r="W73" s="190"/>
      <c r="X73" s="190"/>
      <c r="Y73" s="190"/>
    </row>
    <row r="74" spans="1:25" x14ac:dyDescent="0.25">
      <c r="A74" s="189"/>
      <c r="B74" s="40" t="s">
        <v>50</v>
      </c>
      <c r="C74" s="40" t="s">
        <v>51</v>
      </c>
      <c r="D74" s="40" t="s">
        <v>52</v>
      </c>
      <c r="E74" s="40" t="s">
        <v>53</v>
      </c>
      <c r="F74" s="40" t="s">
        <v>54</v>
      </c>
      <c r="G74" s="40" t="s">
        <v>55</v>
      </c>
      <c r="H74" s="40" t="s">
        <v>56</v>
      </c>
      <c r="I74" s="40" t="s">
        <v>57</v>
      </c>
      <c r="J74" s="40" t="s">
        <v>58</v>
      </c>
      <c r="K74" s="40" t="s">
        <v>59</v>
      </c>
      <c r="L74" s="40" t="s">
        <v>60</v>
      </c>
      <c r="M74" s="40" t="s">
        <v>61</v>
      </c>
      <c r="N74" s="40" t="s">
        <v>62</v>
      </c>
      <c r="O74" s="40" t="s">
        <v>63</v>
      </c>
      <c r="P74" s="40" t="s">
        <v>64</v>
      </c>
      <c r="Q74" s="40" t="s">
        <v>65</v>
      </c>
      <c r="R74" s="40" t="s">
        <v>66</v>
      </c>
      <c r="S74" s="40" t="s">
        <v>67</v>
      </c>
      <c r="T74" s="40" t="s">
        <v>68</v>
      </c>
      <c r="U74" s="40" t="s">
        <v>69</v>
      </c>
      <c r="V74" s="40" t="s">
        <v>70</v>
      </c>
      <c r="W74" s="40" t="s">
        <v>71</v>
      </c>
      <c r="X74" s="40" t="s">
        <v>72</v>
      </c>
      <c r="Y74" s="40" t="s">
        <v>73</v>
      </c>
    </row>
    <row r="75" spans="1:25" x14ac:dyDescent="0.25">
      <c r="A75" s="41">
        <v>1</v>
      </c>
      <c r="B75" s="42">
        <f t="shared" ref="B75:Y85" si="12">ROUND(B257+$M$363+B368+$M$364,2)</f>
        <v>1110.78</v>
      </c>
      <c r="C75" s="42">
        <f t="shared" si="12"/>
        <v>1086.72</v>
      </c>
      <c r="D75" s="42">
        <f t="shared" si="12"/>
        <v>1087.07</v>
      </c>
      <c r="E75" s="42">
        <f t="shared" si="12"/>
        <v>1087.67</v>
      </c>
      <c r="F75" s="42">
        <f t="shared" si="12"/>
        <v>1085.79</v>
      </c>
      <c r="G75" s="42">
        <f t="shared" si="12"/>
        <v>1085.99</v>
      </c>
      <c r="H75" s="42">
        <f t="shared" si="12"/>
        <v>1084.83</v>
      </c>
      <c r="I75" s="42">
        <f t="shared" si="12"/>
        <v>859.57</v>
      </c>
      <c r="J75" s="42">
        <f t="shared" si="12"/>
        <v>856.94</v>
      </c>
      <c r="K75" s="42">
        <f t="shared" si="12"/>
        <v>859.18</v>
      </c>
      <c r="L75" s="42">
        <f t="shared" si="12"/>
        <v>860.89</v>
      </c>
      <c r="M75" s="42">
        <f t="shared" si="12"/>
        <v>870.67</v>
      </c>
      <c r="N75" s="42">
        <f t="shared" si="12"/>
        <v>875.67</v>
      </c>
      <c r="O75" s="42">
        <f t="shared" si="12"/>
        <v>874.79</v>
      </c>
      <c r="P75" s="42">
        <f t="shared" si="12"/>
        <v>875.58</v>
      </c>
      <c r="Q75" s="42">
        <f t="shared" si="12"/>
        <v>875.49</v>
      </c>
      <c r="R75" s="42">
        <f t="shared" si="12"/>
        <v>877.35</v>
      </c>
      <c r="S75" s="42">
        <f t="shared" si="12"/>
        <v>875.74</v>
      </c>
      <c r="T75" s="42">
        <f t="shared" si="12"/>
        <v>875.25</v>
      </c>
      <c r="U75" s="42">
        <f t="shared" si="12"/>
        <v>871.19</v>
      </c>
      <c r="V75" s="42">
        <f t="shared" si="12"/>
        <v>867.32</v>
      </c>
      <c r="W75" s="42">
        <f t="shared" si="12"/>
        <v>874.38</v>
      </c>
      <c r="X75" s="42">
        <f t="shared" si="12"/>
        <v>876.22</v>
      </c>
      <c r="Y75" s="42">
        <f t="shared" si="12"/>
        <v>875.8</v>
      </c>
    </row>
    <row r="76" spans="1:25" x14ac:dyDescent="0.25">
      <c r="A76" s="41">
        <v>2</v>
      </c>
      <c r="B76" s="42">
        <f t="shared" si="12"/>
        <v>877.33</v>
      </c>
      <c r="C76" s="42">
        <f t="shared" si="12"/>
        <v>874.7</v>
      </c>
      <c r="D76" s="42">
        <f t="shared" si="12"/>
        <v>861.41</v>
      </c>
      <c r="E76" s="42">
        <f t="shared" si="12"/>
        <v>862.49</v>
      </c>
      <c r="F76" s="42">
        <f t="shared" si="12"/>
        <v>860.76</v>
      </c>
      <c r="G76" s="42">
        <f t="shared" si="12"/>
        <v>860.1</v>
      </c>
      <c r="H76" s="42">
        <f t="shared" si="12"/>
        <v>861.4</v>
      </c>
      <c r="I76" s="42">
        <f t="shared" si="12"/>
        <v>1216.72</v>
      </c>
      <c r="J76" s="42">
        <f t="shared" si="12"/>
        <v>1217.28</v>
      </c>
      <c r="K76" s="42">
        <f t="shared" si="12"/>
        <v>1221.49</v>
      </c>
      <c r="L76" s="42">
        <f t="shared" si="12"/>
        <v>1223.54</v>
      </c>
      <c r="M76" s="42">
        <f t="shared" si="12"/>
        <v>1227.93</v>
      </c>
      <c r="N76" s="42">
        <f t="shared" si="12"/>
        <v>1237.9100000000001</v>
      </c>
      <c r="O76" s="42">
        <f t="shared" si="12"/>
        <v>1229.51</v>
      </c>
      <c r="P76" s="42">
        <f t="shared" si="12"/>
        <v>1225.6300000000001</v>
      </c>
      <c r="Q76" s="42">
        <f t="shared" si="12"/>
        <v>1228.71</v>
      </c>
      <c r="R76" s="42">
        <f t="shared" si="12"/>
        <v>1231.9100000000001</v>
      </c>
      <c r="S76" s="42">
        <f t="shared" si="12"/>
        <v>1255.8900000000001</v>
      </c>
      <c r="T76" s="42">
        <f t="shared" si="12"/>
        <v>1246.42</v>
      </c>
      <c r="U76" s="42">
        <f t="shared" si="12"/>
        <v>1231.8</v>
      </c>
      <c r="V76" s="42">
        <f t="shared" si="12"/>
        <v>1228.6600000000001</v>
      </c>
      <c r="W76" s="42">
        <f t="shared" si="12"/>
        <v>1232.17</v>
      </c>
      <c r="X76" s="42">
        <f t="shared" si="12"/>
        <v>1234.31</v>
      </c>
      <c r="Y76" s="42">
        <f t="shared" si="12"/>
        <v>1232.67</v>
      </c>
    </row>
    <row r="77" spans="1:25" x14ac:dyDescent="0.25">
      <c r="A77" s="41">
        <v>3</v>
      </c>
      <c r="B77" s="42">
        <f t="shared" si="12"/>
        <v>1231.45</v>
      </c>
      <c r="C77" s="42">
        <f t="shared" si="12"/>
        <v>1228.05</v>
      </c>
      <c r="D77" s="42">
        <f t="shared" si="12"/>
        <v>1226.67</v>
      </c>
      <c r="E77" s="42">
        <f t="shared" si="12"/>
        <v>1227.7</v>
      </c>
      <c r="F77" s="42">
        <f t="shared" si="12"/>
        <v>1227.32</v>
      </c>
      <c r="G77" s="42">
        <f t="shared" si="12"/>
        <v>1223.1099999999999</v>
      </c>
      <c r="H77" s="42">
        <f t="shared" si="12"/>
        <v>1209.18</v>
      </c>
      <c r="I77" s="42">
        <f t="shared" si="12"/>
        <v>1140.75</v>
      </c>
      <c r="J77" s="42">
        <f t="shared" si="12"/>
        <v>1130.6199999999999</v>
      </c>
      <c r="K77" s="42">
        <f t="shared" si="12"/>
        <v>1145.75</v>
      </c>
      <c r="L77" s="42">
        <f t="shared" si="12"/>
        <v>1151.28</v>
      </c>
      <c r="M77" s="42">
        <f t="shared" si="12"/>
        <v>1149.1099999999999</v>
      </c>
      <c r="N77" s="42">
        <f t="shared" si="12"/>
        <v>1153.51</v>
      </c>
      <c r="O77" s="42">
        <f t="shared" si="12"/>
        <v>1152.98</v>
      </c>
      <c r="P77" s="42">
        <f t="shared" si="12"/>
        <v>1161.96</v>
      </c>
      <c r="Q77" s="42">
        <f t="shared" si="12"/>
        <v>1168.18</v>
      </c>
      <c r="R77" s="42">
        <f t="shared" si="12"/>
        <v>1170.0999999999999</v>
      </c>
      <c r="S77" s="42">
        <f t="shared" si="12"/>
        <v>1166.04</v>
      </c>
      <c r="T77" s="42">
        <f t="shared" si="12"/>
        <v>1168.29</v>
      </c>
      <c r="U77" s="42">
        <f t="shared" si="12"/>
        <v>1171.49</v>
      </c>
      <c r="V77" s="42">
        <f t="shared" si="12"/>
        <v>1163.01</v>
      </c>
      <c r="W77" s="42">
        <f t="shared" si="12"/>
        <v>1167.44</v>
      </c>
      <c r="X77" s="42">
        <f t="shared" si="12"/>
        <v>1170.6099999999999</v>
      </c>
      <c r="Y77" s="42">
        <f t="shared" si="12"/>
        <v>1155.75</v>
      </c>
    </row>
    <row r="78" spans="1:25" x14ac:dyDescent="0.25">
      <c r="A78" s="41">
        <v>4</v>
      </c>
      <c r="B78" s="42">
        <f t="shared" si="12"/>
        <v>1160.0899999999999</v>
      </c>
      <c r="C78" s="42">
        <f t="shared" si="12"/>
        <v>1152.5999999999999</v>
      </c>
      <c r="D78" s="42">
        <f t="shared" si="12"/>
        <v>1150.46</v>
      </c>
      <c r="E78" s="42">
        <f t="shared" si="12"/>
        <v>1150.56</v>
      </c>
      <c r="F78" s="42">
        <f t="shared" si="12"/>
        <v>1148.83</v>
      </c>
      <c r="G78" s="42">
        <f t="shared" si="12"/>
        <v>1146.54</v>
      </c>
      <c r="H78" s="42">
        <f t="shared" si="12"/>
        <v>1148.6300000000001</v>
      </c>
      <c r="I78" s="42">
        <f t="shared" si="12"/>
        <v>1196.25</v>
      </c>
      <c r="J78" s="42">
        <f t="shared" si="12"/>
        <v>1194.1400000000001</v>
      </c>
      <c r="K78" s="42">
        <f t="shared" si="12"/>
        <v>1199.0899999999999</v>
      </c>
      <c r="L78" s="42">
        <f t="shared" si="12"/>
        <v>1181.72</v>
      </c>
      <c r="M78" s="42">
        <f t="shared" si="12"/>
        <v>1207.83</v>
      </c>
      <c r="N78" s="42">
        <f t="shared" si="12"/>
        <v>1210.55</v>
      </c>
      <c r="O78" s="42">
        <f t="shared" si="12"/>
        <v>1209.19</v>
      </c>
      <c r="P78" s="42">
        <f t="shared" si="12"/>
        <v>1222.9000000000001</v>
      </c>
      <c r="Q78" s="42">
        <f t="shared" si="12"/>
        <v>1231.8800000000001</v>
      </c>
      <c r="R78" s="42">
        <f t="shared" si="12"/>
        <v>1233.8699999999999</v>
      </c>
      <c r="S78" s="42">
        <f t="shared" si="12"/>
        <v>1233.6600000000001</v>
      </c>
      <c r="T78" s="42">
        <f t="shared" si="12"/>
        <v>1235.05</v>
      </c>
      <c r="U78" s="42">
        <f t="shared" si="12"/>
        <v>1230.96</v>
      </c>
      <c r="V78" s="42">
        <f t="shared" si="12"/>
        <v>1228.3699999999999</v>
      </c>
      <c r="W78" s="42">
        <f t="shared" si="12"/>
        <v>1212.32</v>
      </c>
      <c r="X78" s="42">
        <f t="shared" si="12"/>
        <v>1213.71</v>
      </c>
      <c r="Y78" s="42">
        <f t="shared" si="12"/>
        <v>1214.0999999999999</v>
      </c>
    </row>
    <row r="79" spans="1:25" x14ac:dyDescent="0.25">
      <c r="A79" s="41">
        <v>5</v>
      </c>
      <c r="B79" s="42">
        <f t="shared" si="12"/>
        <v>1218.01</v>
      </c>
      <c r="C79" s="42">
        <f t="shared" si="12"/>
        <v>1210.75</v>
      </c>
      <c r="D79" s="42">
        <f t="shared" si="12"/>
        <v>1220.6099999999999</v>
      </c>
      <c r="E79" s="42">
        <f t="shared" si="12"/>
        <v>1223.22</v>
      </c>
      <c r="F79" s="42">
        <f t="shared" si="12"/>
        <v>1221.99</v>
      </c>
      <c r="G79" s="42">
        <f t="shared" si="12"/>
        <v>1219.6400000000001</v>
      </c>
      <c r="H79" s="42">
        <f t="shared" si="12"/>
        <v>1220.29</v>
      </c>
      <c r="I79" s="42">
        <f t="shared" si="12"/>
        <v>1184.3800000000001</v>
      </c>
      <c r="J79" s="42">
        <f t="shared" si="12"/>
        <v>1182.17</v>
      </c>
      <c r="K79" s="42">
        <f t="shared" si="12"/>
        <v>1189.27</v>
      </c>
      <c r="L79" s="42">
        <f t="shared" si="12"/>
        <v>1172.81</v>
      </c>
      <c r="M79" s="42">
        <f t="shared" si="12"/>
        <v>1178.6099999999999</v>
      </c>
      <c r="N79" s="42">
        <f t="shared" si="12"/>
        <v>1180.03</v>
      </c>
      <c r="O79" s="42">
        <f t="shared" si="12"/>
        <v>1181.5999999999999</v>
      </c>
      <c r="P79" s="42">
        <f t="shared" si="12"/>
        <v>1180.4000000000001</v>
      </c>
      <c r="Q79" s="42">
        <f t="shared" si="12"/>
        <v>1185.05</v>
      </c>
      <c r="R79" s="42">
        <f t="shared" si="12"/>
        <v>1181.52</v>
      </c>
      <c r="S79" s="42">
        <f t="shared" si="12"/>
        <v>1181.6400000000001</v>
      </c>
      <c r="T79" s="42">
        <f t="shared" si="12"/>
        <v>1185.1199999999999</v>
      </c>
      <c r="U79" s="42">
        <f t="shared" si="12"/>
        <v>1181.79</v>
      </c>
      <c r="V79" s="42">
        <f t="shared" si="12"/>
        <v>1177.9100000000001</v>
      </c>
      <c r="W79" s="42">
        <f t="shared" si="12"/>
        <v>1184.25</v>
      </c>
      <c r="X79" s="42">
        <f t="shared" si="12"/>
        <v>1186.44</v>
      </c>
      <c r="Y79" s="42">
        <f t="shared" si="12"/>
        <v>1183.5999999999999</v>
      </c>
    </row>
    <row r="80" spans="1:25" x14ac:dyDescent="0.25">
      <c r="A80" s="41">
        <v>6</v>
      </c>
      <c r="B80" s="42">
        <f t="shared" si="12"/>
        <v>1188.95</v>
      </c>
      <c r="C80" s="42">
        <f t="shared" si="12"/>
        <v>1180.44</v>
      </c>
      <c r="D80" s="42">
        <f t="shared" si="12"/>
        <v>1177.07</v>
      </c>
      <c r="E80" s="42">
        <f t="shared" si="12"/>
        <v>1179.8399999999999</v>
      </c>
      <c r="F80" s="42">
        <f t="shared" si="12"/>
        <v>1175.6099999999999</v>
      </c>
      <c r="G80" s="42">
        <f t="shared" si="12"/>
        <v>1173.7</v>
      </c>
      <c r="H80" s="42">
        <f t="shared" si="12"/>
        <v>1176.57</v>
      </c>
      <c r="I80" s="42">
        <f t="shared" si="12"/>
        <v>995.95</v>
      </c>
      <c r="J80" s="42">
        <f t="shared" si="12"/>
        <v>996.38</v>
      </c>
      <c r="K80" s="42">
        <f t="shared" si="12"/>
        <v>999.76</v>
      </c>
      <c r="L80" s="42">
        <f t="shared" si="12"/>
        <v>1000.29</v>
      </c>
      <c r="M80" s="42">
        <f t="shared" si="12"/>
        <v>1001.19</v>
      </c>
      <c r="N80" s="42">
        <f t="shared" si="12"/>
        <v>1001.74</v>
      </c>
      <c r="O80" s="42">
        <f t="shared" si="12"/>
        <v>1001.84</v>
      </c>
      <c r="P80" s="42">
        <f t="shared" si="12"/>
        <v>1003.18</v>
      </c>
      <c r="Q80" s="42">
        <f t="shared" si="12"/>
        <v>1005.8</v>
      </c>
      <c r="R80" s="42">
        <f t="shared" si="12"/>
        <v>1004.95</v>
      </c>
      <c r="S80" s="42">
        <f t="shared" si="12"/>
        <v>1005.11</v>
      </c>
      <c r="T80" s="42">
        <f t="shared" si="12"/>
        <v>1004.98</v>
      </c>
      <c r="U80" s="42">
        <f t="shared" si="12"/>
        <v>1000.64</v>
      </c>
      <c r="V80" s="42">
        <f t="shared" si="12"/>
        <v>997.23</v>
      </c>
      <c r="W80" s="42">
        <f t="shared" si="12"/>
        <v>1003.88</v>
      </c>
      <c r="X80" s="42">
        <f t="shared" si="12"/>
        <v>1000.98</v>
      </c>
      <c r="Y80" s="42">
        <f t="shared" si="12"/>
        <v>1004.1</v>
      </c>
    </row>
    <row r="81" spans="1:25" x14ac:dyDescent="0.25">
      <c r="A81" s="41">
        <v>7</v>
      </c>
      <c r="B81" s="42">
        <f t="shared" si="12"/>
        <v>1230.6500000000001</v>
      </c>
      <c r="C81" s="42">
        <f t="shared" si="12"/>
        <v>1215.2</v>
      </c>
      <c r="D81" s="42">
        <f t="shared" si="12"/>
        <v>1107.22</v>
      </c>
      <c r="E81" s="42">
        <f t="shared" si="12"/>
        <v>1160.6300000000001</v>
      </c>
      <c r="F81" s="42">
        <f t="shared" si="12"/>
        <v>1087.19</v>
      </c>
      <c r="G81" s="42">
        <f t="shared" si="12"/>
        <v>1077.25</v>
      </c>
      <c r="H81" s="42">
        <f t="shared" si="12"/>
        <v>1078.55</v>
      </c>
      <c r="I81" s="42">
        <f t="shared" si="12"/>
        <v>1275.72</v>
      </c>
      <c r="J81" s="42">
        <f t="shared" si="12"/>
        <v>1286.95</v>
      </c>
      <c r="K81" s="42">
        <f t="shared" si="12"/>
        <v>1301.98</v>
      </c>
      <c r="L81" s="42">
        <f t="shared" si="12"/>
        <v>1299.69</v>
      </c>
      <c r="M81" s="42">
        <f t="shared" si="12"/>
        <v>1321.21</v>
      </c>
      <c r="N81" s="42">
        <f t="shared" si="12"/>
        <v>1307.47</v>
      </c>
      <c r="O81" s="42">
        <f t="shared" si="12"/>
        <v>1306.8699999999999</v>
      </c>
      <c r="P81" s="42">
        <f t="shared" si="12"/>
        <v>1307.23</v>
      </c>
      <c r="Q81" s="42">
        <f t="shared" si="12"/>
        <v>1330.73</v>
      </c>
      <c r="R81" s="42">
        <f t="shared" si="12"/>
        <v>1325.74</v>
      </c>
      <c r="S81" s="42">
        <f t="shared" si="12"/>
        <v>1331.45</v>
      </c>
      <c r="T81" s="42">
        <f t="shared" si="12"/>
        <v>1325.01</v>
      </c>
      <c r="U81" s="42">
        <f t="shared" si="12"/>
        <v>1326.61</v>
      </c>
      <c r="V81" s="42">
        <f t="shared" si="12"/>
        <v>1393.93</v>
      </c>
      <c r="W81" s="42">
        <f t="shared" si="12"/>
        <v>1367.56</v>
      </c>
      <c r="X81" s="42">
        <f t="shared" si="12"/>
        <v>1369.91</v>
      </c>
      <c r="Y81" s="42">
        <f t="shared" si="12"/>
        <v>1306.8800000000001</v>
      </c>
    </row>
    <row r="82" spans="1:25" x14ac:dyDescent="0.25">
      <c r="A82" s="41">
        <v>8</v>
      </c>
      <c r="B82" s="42">
        <f t="shared" si="12"/>
        <v>1350.56</v>
      </c>
      <c r="C82" s="42">
        <f t="shared" si="12"/>
        <v>1287.3599999999999</v>
      </c>
      <c r="D82" s="42">
        <f t="shared" si="12"/>
        <v>1251.3399999999999</v>
      </c>
      <c r="E82" s="42">
        <f t="shared" si="12"/>
        <v>1241.05</v>
      </c>
      <c r="F82" s="42">
        <f t="shared" si="12"/>
        <v>1264.1300000000001</v>
      </c>
      <c r="G82" s="42">
        <f t="shared" si="12"/>
        <v>1242.5</v>
      </c>
      <c r="H82" s="42">
        <f t="shared" si="12"/>
        <v>1250.8699999999999</v>
      </c>
      <c r="I82" s="42">
        <f t="shared" si="12"/>
        <v>1352.03</v>
      </c>
      <c r="J82" s="42">
        <f t="shared" si="12"/>
        <v>1346.62</v>
      </c>
      <c r="K82" s="42">
        <f t="shared" si="12"/>
        <v>1360.85</v>
      </c>
      <c r="L82" s="42">
        <f t="shared" si="12"/>
        <v>1350.73</v>
      </c>
      <c r="M82" s="42">
        <f t="shared" si="12"/>
        <v>1355.17</v>
      </c>
      <c r="N82" s="42">
        <f t="shared" si="12"/>
        <v>1355.37</v>
      </c>
      <c r="O82" s="42">
        <f t="shared" si="12"/>
        <v>1357.61</v>
      </c>
      <c r="P82" s="42">
        <f t="shared" si="12"/>
        <v>1355.07</v>
      </c>
      <c r="Q82" s="42">
        <f t="shared" si="12"/>
        <v>1347.9</v>
      </c>
      <c r="R82" s="42">
        <f t="shared" si="12"/>
        <v>1352.24</v>
      </c>
      <c r="S82" s="42">
        <f t="shared" si="12"/>
        <v>1355.75</v>
      </c>
      <c r="T82" s="42">
        <f t="shared" si="12"/>
        <v>1358.95</v>
      </c>
      <c r="U82" s="42">
        <f t="shared" si="12"/>
        <v>1359.17</v>
      </c>
      <c r="V82" s="42">
        <f t="shared" si="12"/>
        <v>1390.21</v>
      </c>
      <c r="W82" s="42">
        <f t="shared" si="12"/>
        <v>1380.98</v>
      </c>
      <c r="X82" s="42">
        <f t="shared" si="12"/>
        <v>1425.63</v>
      </c>
      <c r="Y82" s="42">
        <f t="shared" si="12"/>
        <v>1391.62</v>
      </c>
    </row>
    <row r="83" spans="1:25" x14ac:dyDescent="0.25">
      <c r="A83" s="41">
        <v>9</v>
      </c>
      <c r="B83" s="42">
        <f t="shared" si="12"/>
        <v>1396.9</v>
      </c>
      <c r="C83" s="42">
        <f t="shared" si="12"/>
        <v>1378.8</v>
      </c>
      <c r="D83" s="42">
        <f t="shared" si="12"/>
        <v>1355.93</v>
      </c>
      <c r="E83" s="42">
        <f t="shared" si="12"/>
        <v>1354.66</v>
      </c>
      <c r="F83" s="42">
        <f t="shared" si="12"/>
        <v>1352.45</v>
      </c>
      <c r="G83" s="42">
        <f t="shared" si="12"/>
        <v>1351.37</v>
      </c>
      <c r="H83" s="42">
        <f t="shared" si="12"/>
        <v>1351.82</v>
      </c>
      <c r="I83" s="42">
        <f t="shared" si="12"/>
        <v>1301.96</v>
      </c>
      <c r="J83" s="42">
        <f t="shared" si="12"/>
        <v>1294.27</v>
      </c>
      <c r="K83" s="42">
        <f t="shared" si="12"/>
        <v>1306.8399999999999</v>
      </c>
      <c r="L83" s="42">
        <f t="shared" si="12"/>
        <v>1298.43</v>
      </c>
      <c r="M83" s="42">
        <f t="shared" si="12"/>
        <v>1291.77</v>
      </c>
      <c r="N83" s="42">
        <f t="shared" si="12"/>
        <v>1294.43</v>
      </c>
      <c r="O83" s="42">
        <f t="shared" si="12"/>
        <v>1304.8</v>
      </c>
      <c r="P83" s="42">
        <f t="shared" si="12"/>
        <v>1274.1500000000001</v>
      </c>
      <c r="Q83" s="42">
        <f t="shared" si="12"/>
        <v>1265.4100000000001</v>
      </c>
      <c r="R83" s="42">
        <f t="shared" si="12"/>
        <v>1263.6199999999999</v>
      </c>
      <c r="S83" s="42">
        <f t="shared" si="12"/>
        <v>1306.79</v>
      </c>
      <c r="T83" s="42">
        <f t="shared" si="12"/>
        <v>1302.51</v>
      </c>
      <c r="U83" s="42">
        <f t="shared" si="12"/>
        <v>1287.83</v>
      </c>
      <c r="V83" s="42">
        <f t="shared" si="12"/>
        <v>1296.56</v>
      </c>
      <c r="W83" s="42">
        <f t="shared" si="12"/>
        <v>1303.9000000000001</v>
      </c>
      <c r="X83" s="42">
        <f t="shared" si="12"/>
        <v>1312.02</v>
      </c>
      <c r="Y83" s="42">
        <f t="shared" si="12"/>
        <v>1290.75</v>
      </c>
    </row>
    <row r="84" spans="1:25" x14ac:dyDescent="0.25">
      <c r="A84" s="41">
        <v>10</v>
      </c>
      <c r="B84" s="42">
        <f t="shared" si="12"/>
        <v>1321.46</v>
      </c>
      <c r="C84" s="42">
        <f t="shared" si="12"/>
        <v>1312.07</v>
      </c>
      <c r="D84" s="42">
        <f t="shared" si="12"/>
        <v>1306.07</v>
      </c>
      <c r="E84" s="42">
        <f t="shared" si="12"/>
        <v>1291.94</v>
      </c>
      <c r="F84" s="42">
        <f t="shared" si="12"/>
        <v>1290.44</v>
      </c>
      <c r="G84" s="42">
        <f t="shared" si="12"/>
        <v>1273.93</v>
      </c>
      <c r="H84" s="42">
        <f t="shared" si="12"/>
        <v>1259.96</v>
      </c>
      <c r="I84" s="42">
        <f t="shared" si="12"/>
        <v>1253.4000000000001</v>
      </c>
      <c r="J84" s="42">
        <f t="shared" si="12"/>
        <v>1255.9000000000001</v>
      </c>
      <c r="K84" s="42">
        <f t="shared" si="12"/>
        <v>1297.46</v>
      </c>
      <c r="L84" s="42">
        <f t="shared" si="12"/>
        <v>1270.1099999999999</v>
      </c>
      <c r="M84" s="42">
        <f t="shared" si="12"/>
        <v>1280.3900000000001</v>
      </c>
      <c r="N84" s="42">
        <f t="shared" si="12"/>
        <v>1286.23</v>
      </c>
      <c r="O84" s="42">
        <f t="shared" si="12"/>
        <v>1220.1300000000001</v>
      </c>
      <c r="P84" s="42">
        <f t="shared" si="12"/>
        <v>1187.3800000000001</v>
      </c>
      <c r="Q84" s="42">
        <f t="shared" si="12"/>
        <v>1190.07</v>
      </c>
      <c r="R84" s="42">
        <f t="shared" si="12"/>
        <v>1178</v>
      </c>
      <c r="S84" s="42">
        <f t="shared" si="12"/>
        <v>1170.94</v>
      </c>
      <c r="T84" s="42">
        <f t="shared" si="12"/>
        <v>1180.3</v>
      </c>
      <c r="U84" s="42">
        <f t="shared" si="12"/>
        <v>1211.55</v>
      </c>
      <c r="V84" s="42">
        <f t="shared" si="12"/>
        <v>1275.97</v>
      </c>
      <c r="W84" s="42">
        <f t="shared" si="12"/>
        <v>1283.3900000000001</v>
      </c>
      <c r="X84" s="42">
        <f t="shared" si="12"/>
        <v>1291.27</v>
      </c>
      <c r="Y84" s="42">
        <f t="shared" si="12"/>
        <v>1283.18</v>
      </c>
    </row>
    <row r="85" spans="1:25" x14ac:dyDescent="0.25">
      <c r="A85" s="41">
        <v>11</v>
      </c>
      <c r="B85" s="42">
        <f t="shared" si="12"/>
        <v>1303.2</v>
      </c>
      <c r="C85" s="42">
        <f t="shared" si="12"/>
        <v>1293.5899999999999</v>
      </c>
      <c r="D85" s="42">
        <f t="shared" si="12"/>
        <v>1285.49</v>
      </c>
      <c r="E85" s="42">
        <f t="shared" si="12"/>
        <v>1265.28</v>
      </c>
      <c r="F85" s="42">
        <f t="shared" si="12"/>
        <v>1262.24</v>
      </c>
      <c r="G85" s="42">
        <f t="shared" si="12"/>
        <v>1244.33</v>
      </c>
      <c r="H85" s="42">
        <f t="shared" si="12"/>
        <v>1251.77</v>
      </c>
      <c r="I85" s="42">
        <f t="shared" si="12"/>
        <v>1209.97</v>
      </c>
      <c r="J85" s="42">
        <f t="shared" si="12"/>
        <v>1218.3599999999999</v>
      </c>
      <c r="K85" s="42">
        <f t="shared" si="12"/>
        <v>1246.49</v>
      </c>
      <c r="L85" s="42">
        <f t="shared" si="12"/>
        <v>1236.5899999999999</v>
      </c>
      <c r="M85" s="42">
        <f t="shared" si="12"/>
        <v>1260.01</v>
      </c>
      <c r="N85" s="42">
        <f t="shared" si="12"/>
        <v>1271.07</v>
      </c>
      <c r="O85" s="42">
        <f t="shared" si="12"/>
        <v>1274.9000000000001</v>
      </c>
      <c r="P85" s="42">
        <f t="shared" si="12"/>
        <v>1252.1099999999999</v>
      </c>
      <c r="Q85" s="42">
        <f t="shared" ref="Q85:Y85" si="13">ROUND(Q267+$M$363+Q378+$M$364,2)</f>
        <v>1231.8800000000001</v>
      </c>
      <c r="R85" s="42">
        <f t="shared" si="13"/>
        <v>1227.47</v>
      </c>
      <c r="S85" s="42">
        <f t="shared" si="13"/>
        <v>1228.8</v>
      </c>
      <c r="T85" s="42">
        <f t="shared" si="13"/>
        <v>1226.95</v>
      </c>
      <c r="U85" s="42">
        <f t="shared" si="13"/>
        <v>1253.6600000000001</v>
      </c>
      <c r="V85" s="42">
        <f t="shared" si="13"/>
        <v>1312.99</v>
      </c>
      <c r="W85" s="42">
        <f t="shared" si="13"/>
        <v>1315.87</v>
      </c>
      <c r="X85" s="42">
        <f t="shared" si="13"/>
        <v>1332.12</v>
      </c>
      <c r="Y85" s="42">
        <f t="shared" si="13"/>
        <v>1267.3699999999999</v>
      </c>
    </row>
    <row r="86" spans="1:25" x14ac:dyDescent="0.25">
      <c r="A86" s="41">
        <v>12</v>
      </c>
      <c r="B86" s="42">
        <f t="shared" ref="B86:Y96" si="14">ROUND(B268+$M$363+B379+$M$364,2)</f>
        <v>1294.3399999999999</v>
      </c>
      <c r="C86" s="42">
        <f t="shared" si="14"/>
        <v>1276.2</v>
      </c>
      <c r="D86" s="42">
        <f t="shared" si="14"/>
        <v>1251.27</v>
      </c>
      <c r="E86" s="42">
        <f t="shared" si="14"/>
        <v>1251.79</v>
      </c>
      <c r="F86" s="42">
        <f t="shared" si="14"/>
        <v>1251.6099999999999</v>
      </c>
      <c r="G86" s="42">
        <f t="shared" si="14"/>
        <v>1240.8399999999999</v>
      </c>
      <c r="H86" s="42">
        <f t="shared" si="14"/>
        <v>1233.8499999999999</v>
      </c>
      <c r="I86" s="42">
        <f t="shared" si="14"/>
        <v>1300.8699999999999</v>
      </c>
      <c r="J86" s="42">
        <f t="shared" si="14"/>
        <v>1303.77</v>
      </c>
      <c r="K86" s="42">
        <f t="shared" si="14"/>
        <v>1312.86</v>
      </c>
      <c r="L86" s="42">
        <f t="shared" si="14"/>
        <v>1299.17</v>
      </c>
      <c r="M86" s="42">
        <f t="shared" si="14"/>
        <v>1292.8800000000001</v>
      </c>
      <c r="N86" s="42">
        <f t="shared" si="14"/>
        <v>1298.5999999999999</v>
      </c>
      <c r="O86" s="42">
        <f t="shared" si="14"/>
        <v>1295.45</v>
      </c>
      <c r="P86" s="42">
        <f t="shared" si="14"/>
        <v>1293.67</v>
      </c>
      <c r="Q86" s="42">
        <f t="shared" si="14"/>
        <v>1289.1600000000001</v>
      </c>
      <c r="R86" s="42">
        <f t="shared" si="14"/>
        <v>1300.76</v>
      </c>
      <c r="S86" s="42">
        <f t="shared" si="14"/>
        <v>1298.0899999999999</v>
      </c>
      <c r="T86" s="42">
        <f t="shared" si="14"/>
        <v>1287.8900000000001</v>
      </c>
      <c r="U86" s="42">
        <f t="shared" si="14"/>
        <v>1286.23</v>
      </c>
      <c r="V86" s="42">
        <f t="shared" si="14"/>
        <v>1344.57</v>
      </c>
      <c r="W86" s="42">
        <f t="shared" si="14"/>
        <v>1344.2</v>
      </c>
      <c r="X86" s="42">
        <f t="shared" si="14"/>
        <v>1338.86</v>
      </c>
      <c r="Y86" s="42">
        <f t="shared" si="14"/>
        <v>1300.1600000000001</v>
      </c>
    </row>
    <row r="87" spans="1:25" x14ac:dyDescent="0.25">
      <c r="A87" s="41">
        <v>13</v>
      </c>
      <c r="B87" s="42">
        <f t="shared" si="14"/>
        <v>1315.51</v>
      </c>
      <c r="C87" s="42">
        <f t="shared" si="14"/>
        <v>1300.5899999999999</v>
      </c>
      <c r="D87" s="42">
        <f t="shared" si="14"/>
        <v>1302.8599999999999</v>
      </c>
      <c r="E87" s="42">
        <f t="shared" si="14"/>
        <v>1302.9000000000001</v>
      </c>
      <c r="F87" s="42">
        <f t="shared" si="14"/>
        <v>1306.24</v>
      </c>
      <c r="G87" s="42">
        <f t="shared" si="14"/>
        <v>1298.23</v>
      </c>
      <c r="H87" s="42">
        <f t="shared" si="14"/>
        <v>1297.57</v>
      </c>
      <c r="I87" s="42">
        <f t="shared" si="14"/>
        <v>1281.54</v>
      </c>
      <c r="J87" s="42">
        <f t="shared" si="14"/>
        <v>1277.69</v>
      </c>
      <c r="K87" s="42">
        <f t="shared" si="14"/>
        <v>1285.97</v>
      </c>
      <c r="L87" s="42">
        <f t="shared" si="14"/>
        <v>1294.95</v>
      </c>
      <c r="M87" s="42">
        <f t="shared" si="14"/>
        <v>1295.1400000000001</v>
      </c>
      <c r="N87" s="42">
        <f t="shared" si="14"/>
        <v>1291.82</v>
      </c>
      <c r="O87" s="42">
        <f t="shared" si="14"/>
        <v>1293.3900000000001</v>
      </c>
      <c r="P87" s="42">
        <f t="shared" si="14"/>
        <v>1301.27</v>
      </c>
      <c r="Q87" s="42">
        <f t="shared" si="14"/>
        <v>1300.5899999999999</v>
      </c>
      <c r="R87" s="42">
        <f t="shared" si="14"/>
        <v>1303.8599999999999</v>
      </c>
      <c r="S87" s="42">
        <f t="shared" si="14"/>
        <v>1301.18</v>
      </c>
      <c r="T87" s="42">
        <f t="shared" si="14"/>
        <v>1299.79</v>
      </c>
      <c r="U87" s="42">
        <f t="shared" si="14"/>
        <v>1297.78</v>
      </c>
      <c r="V87" s="42">
        <f t="shared" si="14"/>
        <v>1292.51</v>
      </c>
      <c r="W87" s="42">
        <f t="shared" si="14"/>
        <v>1309.98</v>
      </c>
      <c r="X87" s="42">
        <f t="shared" si="14"/>
        <v>1294.28</v>
      </c>
      <c r="Y87" s="42">
        <f t="shared" si="14"/>
        <v>1298.73</v>
      </c>
    </row>
    <row r="88" spans="1:25" x14ac:dyDescent="0.25">
      <c r="A88" s="41">
        <v>14</v>
      </c>
      <c r="B88" s="42">
        <f t="shared" si="14"/>
        <v>1296.55</v>
      </c>
      <c r="C88" s="42">
        <f t="shared" si="14"/>
        <v>1289.52</v>
      </c>
      <c r="D88" s="42">
        <f t="shared" si="14"/>
        <v>1288</v>
      </c>
      <c r="E88" s="42">
        <f t="shared" si="14"/>
        <v>1284.94</v>
      </c>
      <c r="F88" s="42">
        <f t="shared" si="14"/>
        <v>1288.51</v>
      </c>
      <c r="G88" s="42">
        <f t="shared" si="14"/>
        <v>1282.8</v>
      </c>
      <c r="H88" s="42">
        <f t="shared" si="14"/>
        <v>1285.6400000000001</v>
      </c>
      <c r="I88" s="42">
        <f t="shared" si="14"/>
        <v>1179.8399999999999</v>
      </c>
      <c r="J88" s="42">
        <f t="shared" si="14"/>
        <v>1167.46</v>
      </c>
      <c r="K88" s="42">
        <f t="shared" si="14"/>
        <v>1177.1300000000001</v>
      </c>
      <c r="L88" s="42">
        <f t="shared" si="14"/>
        <v>1180.32</v>
      </c>
      <c r="M88" s="42">
        <f t="shared" si="14"/>
        <v>1186.73</v>
      </c>
      <c r="N88" s="42">
        <f t="shared" si="14"/>
        <v>1185.77</v>
      </c>
      <c r="O88" s="42">
        <f t="shared" si="14"/>
        <v>1192.47</v>
      </c>
      <c r="P88" s="42">
        <f t="shared" si="14"/>
        <v>1194.94</v>
      </c>
      <c r="Q88" s="42">
        <f t="shared" si="14"/>
        <v>1182.53</v>
      </c>
      <c r="R88" s="42">
        <f t="shared" si="14"/>
        <v>1187.3699999999999</v>
      </c>
      <c r="S88" s="42">
        <f t="shared" si="14"/>
        <v>1179.6300000000001</v>
      </c>
      <c r="T88" s="42">
        <f t="shared" si="14"/>
        <v>1171.3800000000001</v>
      </c>
      <c r="U88" s="42">
        <f t="shared" si="14"/>
        <v>1167.54</v>
      </c>
      <c r="V88" s="42">
        <f t="shared" si="14"/>
        <v>1172.3800000000001</v>
      </c>
      <c r="W88" s="42">
        <f t="shared" si="14"/>
        <v>1175</v>
      </c>
      <c r="X88" s="42">
        <f t="shared" si="14"/>
        <v>1179.08</v>
      </c>
      <c r="Y88" s="42">
        <f t="shared" si="14"/>
        <v>1183.71</v>
      </c>
    </row>
    <row r="89" spans="1:25" x14ac:dyDescent="0.25">
      <c r="A89" s="41">
        <v>15</v>
      </c>
      <c r="B89" s="42">
        <f t="shared" si="14"/>
        <v>1182.95</v>
      </c>
      <c r="C89" s="42">
        <f t="shared" si="14"/>
        <v>1172.6500000000001</v>
      </c>
      <c r="D89" s="42">
        <f t="shared" si="14"/>
        <v>1173.21</v>
      </c>
      <c r="E89" s="42">
        <f t="shared" si="14"/>
        <v>1177.0999999999999</v>
      </c>
      <c r="F89" s="42">
        <f t="shared" si="14"/>
        <v>1172.67</v>
      </c>
      <c r="G89" s="42">
        <f t="shared" si="14"/>
        <v>1166.19</v>
      </c>
      <c r="H89" s="42">
        <f t="shared" si="14"/>
        <v>1167.26</v>
      </c>
      <c r="I89" s="42">
        <f t="shared" si="14"/>
        <v>1246.67</v>
      </c>
      <c r="J89" s="42">
        <f t="shared" si="14"/>
        <v>1245.49</v>
      </c>
      <c r="K89" s="42">
        <f t="shared" si="14"/>
        <v>1249.8499999999999</v>
      </c>
      <c r="L89" s="42">
        <f t="shared" si="14"/>
        <v>1254.68</v>
      </c>
      <c r="M89" s="42">
        <f t="shared" si="14"/>
        <v>1259.8499999999999</v>
      </c>
      <c r="N89" s="42">
        <f t="shared" si="14"/>
        <v>1260.28</v>
      </c>
      <c r="O89" s="42">
        <f t="shared" si="14"/>
        <v>1250.0899999999999</v>
      </c>
      <c r="P89" s="42">
        <f t="shared" si="14"/>
        <v>1257.26</v>
      </c>
      <c r="Q89" s="42">
        <f t="shared" si="14"/>
        <v>1255.77</v>
      </c>
      <c r="R89" s="42">
        <f t="shared" si="14"/>
        <v>1258.6400000000001</v>
      </c>
      <c r="S89" s="42">
        <f t="shared" si="14"/>
        <v>1256.8699999999999</v>
      </c>
      <c r="T89" s="42">
        <f t="shared" si="14"/>
        <v>1258.55</v>
      </c>
      <c r="U89" s="42">
        <f t="shared" si="14"/>
        <v>1255.07</v>
      </c>
      <c r="V89" s="42">
        <f t="shared" si="14"/>
        <v>1251.3699999999999</v>
      </c>
      <c r="W89" s="42">
        <f t="shared" si="14"/>
        <v>1263.44</v>
      </c>
      <c r="X89" s="42">
        <f t="shared" si="14"/>
        <v>1264.27</v>
      </c>
      <c r="Y89" s="42">
        <f t="shared" si="14"/>
        <v>1267.83</v>
      </c>
    </row>
    <row r="90" spans="1:25" x14ac:dyDescent="0.25">
      <c r="A90" s="41">
        <v>16</v>
      </c>
      <c r="B90" s="42">
        <f t="shared" si="14"/>
        <v>1266.2</v>
      </c>
      <c r="C90" s="42">
        <f t="shared" si="14"/>
        <v>1253.1199999999999</v>
      </c>
      <c r="D90" s="42">
        <f t="shared" si="14"/>
        <v>1254.6300000000001</v>
      </c>
      <c r="E90" s="42">
        <f t="shared" si="14"/>
        <v>1250.0999999999999</v>
      </c>
      <c r="F90" s="42">
        <f t="shared" si="14"/>
        <v>1252.3900000000001</v>
      </c>
      <c r="G90" s="42">
        <f t="shared" si="14"/>
        <v>1248.29</v>
      </c>
      <c r="H90" s="42">
        <f t="shared" si="14"/>
        <v>1252.79</v>
      </c>
      <c r="I90" s="42">
        <f t="shared" si="14"/>
        <v>966.36</v>
      </c>
      <c r="J90" s="42">
        <f t="shared" si="14"/>
        <v>967.03</v>
      </c>
      <c r="K90" s="42">
        <f t="shared" si="14"/>
        <v>968.15</v>
      </c>
      <c r="L90" s="42">
        <f t="shared" si="14"/>
        <v>970.26</v>
      </c>
      <c r="M90" s="42">
        <f t="shared" si="14"/>
        <v>972.89</v>
      </c>
      <c r="N90" s="42">
        <f t="shared" si="14"/>
        <v>970.86</v>
      </c>
      <c r="O90" s="42">
        <f t="shared" si="14"/>
        <v>969.5</v>
      </c>
      <c r="P90" s="42">
        <f t="shared" si="14"/>
        <v>970.64</v>
      </c>
      <c r="Q90" s="42">
        <f t="shared" si="14"/>
        <v>988.69</v>
      </c>
      <c r="R90" s="42">
        <f t="shared" si="14"/>
        <v>990.2</v>
      </c>
      <c r="S90" s="42">
        <f t="shared" si="14"/>
        <v>973.85</v>
      </c>
      <c r="T90" s="42">
        <f t="shared" si="14"/>
        <v>972.48</v>
      </c>
      <c r="U90" s="42">
        <f t="shared" si="14"/>
        <v>968.38</v>
      </c>
      <c r="V90" s="42">
        <f t="shared" si="14"/>
        <v>966.77</v>
      </c>
      <c r="W90" s="42">
        <f t="shared" si="14"/>
        <v>975.19</v>
      </c>
      <c r="X90" s="42">
        <f t="shared" si="14"/>
        <v>973.36</v>
      </c>
      <c r="Y90" s="42">
        <f t="shared" si="14"/>
        <v>974.97</v>
      </c>
    </row>
    <row r="91" spans="1:25" x14ac:dyDescent="0.25">
      <c r="A91" s="41">
        <v>17</v>
      </c>
      <c r="B91" s="42">
        <f t="shared" si="14"/>
        <v>974.19</v>
      </c>
      <c r="C91" s="42">
        <f t="shared" si="14"/>
        <v>967.37</v>
      </c>
      <c r="D91" s="42">
        <f t="shared" si="14"/>
        <v>969.56</v>
      </c>
      <c r="E91" s="42">
        <f t="shared" si="14"/>
        <v>969</v>
      </c>
      <c r="F91" s="42">
        <f t="shared" si="14"/>
        <v>969.92</v>
      </c>
      <c r="G91" s="42">
        <f t="shared" si="14"/>
        <v>966.93</v>
      </c>
      <c r="H91" s="42">
        <f t="shared" si="14"/>
        <v>967.45</v>
      </c>
      <c r="I91" s="42">
        <f t="shared" si="14"/>
        <v>1188.58</v>
      </c>
      <c r="J91" s="42">
        <f t="shared" si="14"/>
        <v>1187.3900000000001</v>
      </c>
      <c r="K91" s="42">
        <f t="shared" si="14"/>
        <v>1181.9000000000001</v>
      </c>
      <c r="L91" s="42">
        <f t="shared" si="14"/>
        <v>1193</v>
      </c>
      <c r="M91" s="42">
        <f t="shared" si="14"/>
        <v>1196.72</v>
      </c>
      <c r="N91" s="42">
        <f t="shared" si="14"/>
        <v>1326.75</v>
      </c>
      <c r="O91" s="42">
        <f t="shared" si="14"/>
        <v>1309.47</v>
      </c>
      <c r="P91" s="42">
        <f t="shared" si="14"/>
        <v>1193.21</v>
      </c>
      <c r="Q91" s="42">
        <f t="shared" si="14"/>
        <v>1287.83</v>
      </c>
      <c r="R91" s="42">
        <f t="shared" si="14"/>
        <v>1197.22</v>
      </c>
      <c r="S91" s="42">
        <f t="shared" si="14"/>
        <v>1195.77</v>
      </c>
      <c r="T91" s="42">
        <f t="shared" si="14"/>
        <v>1317.86</v>
      </c>
      <c r="U91" s="42">
        <f t="shared" si="14"/>
        <v>1347.6</v>
      </c>
      <c r="V91" s="42">
        <f t="shared" si="14"/>
        <v>1356.41</v>
      </c>
      <c r="W91" s="42">
        <f t="shared" si="14"/>
        <v>1360</v>
      </c>
      <c r="X91" s="42">
        <f t="shared" si="14"/>
        <v>1377.03</v>
      </c>
      <c r="Y91" s="42">
        <f t="shared" si="14"/>
        <v>1371.47</v>
      </c>
    </row>
    <row r="92" spans="1:25" x14ac:dyDescent="0.25">
      <c r="A92" s="41">
        <v>18</v>
      </c>
      <c r="B92" s="42">
        <f t="shared" si="14"/>
        <v>1357.98</v>
      </c>
      <c r="C92" s="42">
        <f t="shared" si="14"/>
        <v>1192.6400000000001</v>
      </c>
      <c r="D92" s="42">
        <f t="shared" si="14"/>
        <v>1197.06</v>
      </c>
      <c r="E92" s="42">
        <f t="shared" si="14"/>
        <v>1199.77</v>
      </c>
      <c r="F92" s="42">
        <f t="shared" si="14"/>
        <v>1194.5</v>
      </c>
      <c r="G92" s="42">
        <f t="shared" si="14"/>
        <v>1190.56</v>
      </c>
      <c r="H92" s="42">
        <f t="shared" si="14"/>
        <v>1190.6500000000001</v>
      </c>
      <c r="I92" s="42">
        <f t="shared" si="14"/>
        <v>1239.71</v>
      </c>
      <c r="J92" s="42">
        <f t="shared" si="14"/>
        <v>1239.1600000000001</v>
      </c>
      <c r="K92" s="42">
        <f t="shared" si="14"/>
        <v>1240.9000000000001</v>
      </c>
      <c r="L92" s="42">
        <f t="shared" si="14"/>
        <v>1247.27</v>
      </c>
      <c r="M92" s="42">
        <f t="shared" si="14"/>
        <v>1251.3599999999999</v>
      </c>
      <c r="N92" s="42">
        <f t="shared" si="14"/>
        <v>1250.6300000000001</v>
      </c>
      <c r="O92" s="42">
        <f t="shared" si="14"/>
        <v>1238.4000000000001</v>
      </c>
      <c r="P92" s="42">
        <f t="shared" si="14"/>
        <v>1246.58</v>
      </c>
      <c r="Q92" s="42">
        <f t="shared" si="14"/>
        <v>1247.4100000000001</v>
      </c>
      <c r="R92" s="42">
        <f t="shared" si="14"/>
        <v>1241.68</v>
      </c>
      <c r="S92" s="42">
        <f t="shared" si="14"/>
        <v>1241.05</v>
      </c>
      <c r="T92" s="42">
        <f t="shared" si="14"/>
        <v>1240.94</v>
      </c>
      <c r="U92" s="42">
        <f t="shared" si="14"/>
        <v>1246.5999999999999</v>
      </c>
      <c r="V92" s="42">
        <f t="shared" si="14"/>
        <v>1360.05</v>
      </c>
      <c r="W92" s="42">
        <f t="shared" si="14"/>
        <v>1355.57</v>
      </c>
      <c r="X92" s="42">
        <f t="shared" si="14"/>
        <v>1358.02</v>
      </c>
      <c r="Y92" s="42">
        <f t="shared" si="14"/>
        <v>1366.41</v>
      </c>
    </row>
    <row r="93" spans="1:25" x14ac:dyDescent="0.25">
      <c r="A93" s="41">
        <v>19</v>
      </c>
      <c r="B93" s="42">
        <f t="shared" si="14"/>
        <v>1252.3699999999999</v>
      </c>
      <c r="C93" s="42">
        <f t="shared" si="14"/>
        <v>1242.43</v>
      </c>
      <c r="D93" s="42">
        <f t="shared" si="14"/>
        <v>1240.25</v>
      </c>
      <c r="E93" s="42">
        <f t="shared" si="14"/>
        <v>1239.95</v>
      </c>
      <c r="F93" s="42">
        <f t="shared" si="14"/>
        <v>1240.07</v>
      </c>
      <c r="G93" s="42">
        <f t="shared" si="14"/>
        <v>1240.42</v>
      </c>
      <c r="H93" s="42">
        <f t="shared" si="14"/>
        <v>1241.6099999999999</v>
      </c>
      <c r="I93" s="42">
        <f t="shared" si="14"/>
        <v>1181.6199999999999</v>
      </c>
      <c r="J93" s="42">
        <f t="shared" si="14"/>
        <v>1182.07</v>
      </c>
      <c r="K93" s="42">
        <f t="shared" si="14"/>
        <v>1184.9000000000001</v>
      </c>
      <c r="L93" s="42">
        <f t="shared" si="14"/>
        <v>1189.06</v>
      </c>
      <c r="M93" s="42">
        <f t="shared" si="14"/>
        <v>1182.6300000000001</v>
      </c>
      <c r="N93" s="42">
        <f t="shared" si="14"/>
        <v>1190.4000000000001</v>
      </c>
      <c r="O93" s="42">
        <f t="shared" si="14"/>
        <v>1189.71</v>
      </c>
      <c r="P93" s="42">
        <f t="shared" si="14"/>
        <v>1188.24</v>
      </c>
      <c r="Q93" s="42">
        <f t="shared" si="14"/>
        <v>1177.8399999999999</v>
      </c>
      <c r="R93" s="42">
        <f t="shared" si="14"/>
        <v>1181.06</v>
      </c>
      <c r="S93" s="42">
        <f t="shared" si="14"/>
        <v>1182.29</v>
      </c>
      <c r="T93" s="42">
        <f t="shared" si="14"/>
        <v>1182.07</v>
      </c>
      <c r="U93" s="42">
        <f t="shared" si="14"/>
        <v>1178.25</v>
      </c>
      <c r="V93" s="42">
        <f t="shared" si="14"/>
        <v>1186.74</v>
      </c>
      <c r="W93" s="42">
        <f t="shared" si="14"/>
        <v>1184.07</v>
      </c>
      <c r="X93" s="42">
        <f t="shared" si="14"/>
        <v>1184.48</v>
      </c>
      <c r="Y93" s="42">
        <f t="shared" si="14"/>
        <v>1187.05</v>
      </c>
    </row>
    <row r="94" spans="1:25" x14ac:dyDescent="0.25">
      <c r="A94" s="41">
        <v>20</v>
      </c>
      <c r="B94" s="42">
        <f t="shared" si="14"/>
        <v>1176.8499999999999</v>
      </c>
      <c r="C94" s="42">
        <f t="shared" si="14"/>
        <v>1177.19</v>
      </c>
      <c r="D94" s="42">
        <f t="shared" si="14"/>
        <v>1170.3699999999999</v>
      </c>
      <c r="E94" s="42">
        <f t="shared" si="14"/>
        <v>1172.77</v>
      </c>
      <c r="F94" s="42">
        <f t="shared" si="14"/>
        <v>1169.54</v>
      </c>
      <c r="G94" s="42">
        <f t="shared" si="14"/>
        <v>1169.6400000000001</v>
      </c>
      <c r="H94" s="42">
        <f t="shared" si="14"/>
        <v>1173.8599999999999</v>
      </c>
      <c r="I94" s="42">
        <f t="shared" si="14"/>
        <v>1217.49</v>
      </c>
      <c r="J94" s="42">
        <f t="shared" si="14"/>
        <v>1218.8399999999999</v>
      </c>
      <c r="K94" s="42">
        <f t="shared" si="14"/>
        <v>1225.27</v>
      </c>
      <c r="L94" s="42">
        <f t="shared" si="14"/>
        <v>1220.19</v>
      </c>
      <c r="M94" s="42">
        <f t="shared" si="14"/>
        <v>1223.76</v>
      </c>
      <c r="N94" s="42">
        <f t="shared" si="14"/>
        <v>1221.8800000000001</v>
      </c>
      <c r="O94" s="42">
        <f t="shared" si="14"/>
        <v>1222.07</v>
      </c>
      <c r="P94" s="42">
        <f t="shared" si="14"/>
        <v>1225.3499999999999</v>
      </c>
      <c r="Q94" s="42">
        <f t="shared" si="14"/>
        <v>1226.47</v>
      </c>
      <c r="R94" s="42">
        <f t="shared" si="14"/>
        <v>1220.31</v>
      </c>
      <c r="S94" s="42">
        <f t="shared" si="14"/>
        <v>1220.51</v>
      </c>
      <c r="T94" s="42">
        <f t="shared" si="14"/>
        <v>1226.76</v>
      </c>
      <c r="U94" s="42">
        <f t="shared" si="14"/>
        <v>1225.44</v>
      </c>
      <c r="V94" s="42">
        <f t="shared" si="14"/>
        <v>1217.31</v>
      </c>
      <c r="W94" s="42">
        <f t="shared" si="14"/>
        <v>1220.98</v>
      </c>
      <c r="X94" s="42">
        <f t="shared" si="14"/>
        <v>1222.32</v>
      </c>
      <c r="Y94" s="42">
        <f t="shared" si="14"/>
        <v>1225.3</v>
      </c>
    </row>
    <row r="95" spans="1:25" x14ac:dyDescent="0.25">
      <c r="A95" s="41">
        <v>21</v>
      </c>
      <c r="B95" s="42">
        <f t="shared" si="14"/>
        <v>1223.48</v>
      </c>
      <c r="C95" s="42">
        <f t="shared" si="14"/>
        <v>1225.3699999999999</v>
      </c>
      <c r="D95" s="42">
        <f t="shared" si="14"/>
        <v>1225.4100000000001</v>
      </c>
      <c r="E95" s="42">
        <f t="shared" si="14"/>
        <v>1224.58</v>
      </c>
      <c r="F95" s="42">
        <f t="shared" si="14"/>
        <v>1221.55</v>
      </c>
      <c r="G95" s="42">
        <f t="shared" si="14"/>
        <v>1219.51</v>
      </c>
      <c r="H95" s="42">
        <f t="shared" si="14"/>
        <v>1220.27</v>
      </c>
      <c r="I95" s="42">
        <f t="shared" si="14"/>
        <v>1373.62</v>
      </c>
      <c r="J95" s="42">
        <f t="shared" si="14"/>
        <v>1367.45</v>
      </c>
      <c r="K95" s="42">
        <f t="shared" si="14"/>
        <v>1376.14</v>
      </c>
      <c r="L95" s="42">
        <f t="shared" si="14"/>
        <v>1368.65</v>
      </c>
      <c r="M95" s="42">
        <f t="shared" si="14"/>
        <v>1372.02</v>
      </c>
      <c r="N95" s="42">
        <f t="shared" si="14"/>
        <v>1378.92</v>
      </c>
      <c r="O95" s="42">
        <f t="shared" si="14"/>
        <v>1383.56</v>
      </c>
      <c r="P95" s="42">
        <f t="shared" si="14"/>
        <v>1381.93</v>
      </c>
      <c r="Q95" s="42">
        <f t="shared" si="14"/>
        <v>1383.44</v>
      </c>
      <c r="R95" s="42">
        <f t="shared" si="14"/>
        <v>1387.53</v>
      </c>
      <c r="S95" s="42">
        <f t="shared" si="14"/>
        <v>1389.04</v>
      </c>
      <c r="T95" s="42">
        <f t="shared" si="14"/>
        <v>1385.94</v>
      </c>
      <c r="U95" s="42">
        <f t="shared" si="14"/>
        <v>1384.15</v>
      </c>
      <c r="V95" s="42">
        <f t="shared" si="14"/>
        <v>1391.6</v>
      </c>
      <c r="W95" s="42">
        <f t="shared" si="14"/>
        <v>1387.98</v>
      </c>
      <c r="X95" s="42">
        <f t="shared" si="14"/>
        <v>1729.03</v>
      </c>
      <c r="Y95" s="42">
        <f t="shared" si="14"/>
        <v>1394.82</v>
      </c>
    </row>
    <row r="96" spans="1:25" x14ac:dyDescent="0.25">
      <c r="A96" s="41">
        <v>22</v>
      </c>
      <c r="B96" s="42">
        <f t="shared" si="14"/>
        <v>1390.51</v>
      </c>
      <c r="C96" s="42">
        <f t="shared" si="14"/>
        <v>1392.96</v>
      </c>
      <c r="D96" s="42">
        <f t="shared" si="14"/>
        <v>1389.49</v>
      </c>
      <c r="E96" s="42">
        <f t="shared" si="14"/>
        <v>1387.61</v>
      </c>
      <c r="F96" s="42">
        <f t="shared" si="14"/>
        <v>1387.11</v>
      </c>
      <c r="G96" s="42">
        <f t="shared" si="14"/>
        <v>1383.48</v>
      </c>
      <c r="H96" s="42">
        <f t="shared" si="14"/>
        <v>1382.67</v>
      </c>
      <c r="I96" s="42">
        <f t="shared" si="14"/>
        <v>1098.49</v>
      </c>
      <c r="J96" s="42">
        <f t="shared" si="14"/>
        <v>1097.93</v>
      </c>
      <c r="K96" s="42">
        <f t="shared" si="14"/>
        <v>1100.56</v>
      </c>
      <c r="L96" s="42">
        <f t="shared" si="14"/>
        <v>1101.6600000000001</v>
      </c>
      <c r="M96" s="42">
        <f t="shared" si="14"/>
        <v>1103.79</v>
      </c>
      <c r="N96" s="42">
        <f t="shared" si="14"/>
        <v>1104.08</v>
      </c>
      <c r="O96" s="42">
        <f t="shared" si="14"/>
        <v>1103.57</v>
      </c>
      <c r="P96" s="42">
        <f t="shared" si="14"/>
        <v>1097.1199999999999</v>
      </c>
      <c r="Q96" s="42">
        <f t="shared" ref="Q96:Y96" si="15">ROUND(Q278+$M$363+Q389+$M$364,2)</f>
        <v>1100.73</v>
      </c>
      <c r="R96" s="42">
        <f t="shared" si="15"/>
        <v>1104.08</v>
      </c>
      <c r="S96" s="42">
        <f t="shared" si="15"/>
        <v>1103.3</v>
      </c>
      <c r="T96" s="42">
        <f t="shared" si="15"/>
        <v>1103.43</v>
      </c>
      <c r="U96" s="42">
        <f t="shared" si="15"/>
        <v>1100.77</v>
      </c>
      <c r="V96" s="42">
        <f t="shared" si="15"/>
        <v>1101.07</v>
      </c>
      <c r="W96" s="42">
        <f t="shared" si="15"/>
        <v>1104.1099999999999</v>
      </c>
      <c r="X96" s="42">
        <f t="shared" si="15"/>
        <v>1105.3</v>
      </c>
      <c r="Y96" s="42">
        <f t="shared" si="15"/>
        <v>1102.18</v>
      </c>
    </row>
    <row r="97" spans="1:25" x14ac:dyDescent="0.25">
      <c r="A97" s="41">
        <v>23</v>
      </c>
      <c r="B97" s="42">
        <f t="shared" ref="B97:Y104" si="16">ROUND(B279+$M$363+B390+$M$364,2)</f>
        <v>1098.83</v>
      </c>
      <c r="C97" s="42">
        <f t="shared" si="16"/>
        <v>1092.42</v>
      </c>
      <c r="D97" s="42">
        <f t="shared" si="16"/>
        <v>1088.05</v>
      </c>
      <c r="E97" s="42">
        <f t="shared" si="16"/>
        <v>1088.52</v>
      </c>
      <c r="F97" s="42">
        <f t="shared" si="16"/>
        <v>1093.95</v>
      </c>
      <c r="G97" s="42">
        <f t="shared" si="16"/>
        <v>1092.95</v>
      </c>
      <c r="H97" s="42">
        <f t="shared" si="16"/>
        <v>1093.47</v>
      </c>
      <c r="I97" s="42">
        <f t="shared" si="16"/>
        <v>1131.6300000000001</v>
      </c>
      <c r="J97" s="42">
        <f t="shared" si="16"/>
        <v>1131.0899999999999</v>
      </c>
      <c r="K97" s="42">
        <f t="shared" si="16"/>
        <v>1133.21</v>
      </c>
      <c r="L97" s="42">
        <f t="shared" si="16"/>
        <v>1134.49</v>
      </c>
      <c r="M97" s="42">
        <f t="shared" si="16"/>
        <v>1134.1600000000001</v>
      </c>
      <c r="N97" s="42">
        <f t="shared" si="16"/>
        <v>1131.26</v>
      </c>
      <c r="O97" s="42">
        <f t="shared" si="16"/>
        <v>1134.5899999999999</v>
      </c>
      <c r="P97" s="42">
        <f t="shared" si="16"/>
        <v>1140.3800000000001</v>
      </c>
      <c r="Q97" s="42">
        <f t="shared" si="16"/>
        <v>1142.3499999999999</v>
      </c>
      <c r="R97" s="42">
        <f t="shared" si="16"/>
        <v>1140.8800000000001</v>
      </c>
      <c r="S97" s="42">
        <f t="shared" si="16"/>
        <v>1140.98</v>
      </c>
      <c r="T97" s="42">
        <f t="shared" si="16"/>
        <v>1141.79</v>
      </c>
      <c r="U97" s="42">
        <f t="shared" si="16"/>
        <v>1140.5999999999999</v>
      </c>
      <c r="V97" s="42">
        <f t="shared" si="16"/>
        <v>1140.57</v>
      </c>
      <c r="W97" s="42">
        <f t="shared" si="16"/>
        <v>1145.29</v>
      </c>
      <c r="X97" s="42">
        <f t="shared" si="16"/>
        <v>1147.5</v>
      </c>
      <c r="Y97" s="42">
        <f t="shared" si="16"/>
        <v>1204.48</v>
      </c>
    </row>
    <row r="98" spans="1:25" x14ac:dyDescent="0.25">
      <c r="A98" s="41">
        <v>24</v>
      </c>
      <c r="B98" s="42">
        <f t="shared" si="16"/>
        <v>1155.6400000000001</v>
      </c>
      <c r="C98" s="42">
        <f t="shared" si="16"/>
        <v>1148.03</v>
      </c>
      <c r="D98" s="42">
        <f t="shared" si="16"/>
        <v>1138.23</v>
      </c>
      <c r="E98" s="42">
        <f t="shared" si="16"/>
        <v>1139.94</v>
      </c>
      <c r="F98" s="42">
        <f t="shared" si="16"/>
        <v>1138.79</v>
      </c>
      <c r="G98" s="42">
        <f t="shared" si="16"/>
        <v>1137.52</v>
      </c>
      <c r="H98" s="42">
        <f t="shared" si="16"/>
        <v>1137.22</v>
      </c>
      <c r="I98" s="42">
        <f t="shared" si="16"/>
        <v>1272.23</v>
      </c>
      <c r="J98" s="42">
        <f t="shared" si="16"/>
        <v>1267.17</v>
      </c>
      <c r="K98" s="42">
        <f t="shared" si="16"/>
        <v>1273.76</v>
      </c>
      <c r="L98" s="42">
        <f t="shared" si="16"/>
        <v>1282.82</v>
      </c>
      <c r="M98" s="42">
        <f t="shared" si="16"/>
        <v>1287.97</v>
      </c>
      <c r="N98" s="42">
        <f t="shared" si="16"/>
        <v>1290.3900000000001</v>
      </c>
      <c r="O98" s="42">
        <f t="shared" si="16"/>
        <v>1286.31</v>
      </c>
      <c r="P98" s="42">
        <f t="shared" si="16"/>
        <v>1282.7</v>
      </c>
      <c r="Q98" s="42">
        <f t="shared" si="16"/>
        <v>1289.95</v>
      </c>
      <c r="R98" s="42">
        <f t="shared" si="16"/>
        <v>1292.56</v>
      </c>
      <c r="S98" s="42">
        <f t="shared" si="16"/>
        <v>1287.6400000000001</v>
      </c>
      <c r="T98" s="42">
        <f t="shared" si="16"/>
        <v>1287.9100000000001</v>
      </c>
      <c r="U98" s="42">
        <f t="shared" si="16"/>
        <v>1284.3399999999999</v>
      </c>
      <c r="V98" s="42">
        <f t="shared" si="16"/>
        <v>1284.68</v>
      </c>
      <c r="W98" s="42">
        <f t="shared" si="16"/>
        <v>1291.8399999999999</v>
      </c>
      <c r="X98" s="42">
        <f t="shared" si="16"/>
        <v>1318.92</v>
      </c>
      <c r="Y98" s="42">
        <f t="shared" si="16"/>
        <v>1296.6400000000001</v>
      </c>
    </row>
    <row r="99" spans="1:25" x14ac:dyDescent="0.25">
      <c r="A99" s="41">
        <v>25</v>
      </c>
      <c r="B99" s="42">
        <f t="shared" si="16"/>
        <v>1297.3499999999999</v>
      </c>
      <c r="C99" s="42">
        <f t="shared" si="16"/>
        <v>1286</v>
      </c>
      <c r="D99" s="42">
        <f t="shared" si="16"/>
        <v>1280.22</v>
      </c>
      <c r="E99" s="42">
        <f t="shared" si="16"/>
        <v>1281.56</v>
      </c>
      <c r="F99" s="42">
        <f t="shared" si="16"/>
        <v>1276.92</v>
      </c>
      <c r="G99" s="42">
        <f t="shared" si="16"/>
        <v>1274.5</v>
      </c>
      <c r="H99" s="42">
        <f t="shared" si="16"/>
        <v>1276.2</v>
      </c>
      <c r="I99" s="42">
        <f t="shared" si="16"/>
        <v>1308.05</v>
      </c>
      <c r="J99" s="42">
        <f t="shared" si="16"/>
        <v>1306.02</v>
      </c>
      <c r="K99" s="42">
        <f t="shared" si="16"/>
        <v>1311.42</v>
      </c>
      <c r="L99" s="42">
        <f t="shared" si="16"/>
        <v>1314.05</v>
      </c>
      <c r="M99" s="42">
        <f t="shared" si="16"/>
        <v>1313.3</v>
      </c>
      <c r="N99" s="42">
        <f t="shared" si="16"/>
        <v>1314.44</v>
      </c>
      <c r="O99" s="42">
        <f t="shared" si="16"/>
        <v>1318.21</v>
      </c>
      <c r="P99" s="42">
        <f t="shared" si="16"/>
        <v>1318.14</v>
      </c>
      <c r="Q99" s="42">
        <f t="shared" si="16"/>
        <v>1317.79</v>
      </c>
      <c r="R99" s="42">
        <f t="shared" si="16"/>
        <v>1318.74</v>
      </c>
      <c r="S99" s="42">
        <f t="shared" si="16"/>
        <v>1315.39</v>
      </c>
      <c r="T99" s="42">
        <f t="shared" si="16"/>
        <v>1314.06</v>
      </c>
      <c r="U99" s="42">
        <f t="shared" si="16"/>
        <v>1309.6300000000001</v>
      </c>
      <c r="V99" s="42">
        <f t="shared" si="16"/>
        <v>1312.4</v>
      </c>
      <c r="W99" s="42">
        <f t="shared" si="16"/>
        <v>1317.98</v>
      </c>
      <c r="X99" s="42">
        <f t="shared" si="16"/>
        <v>1335.3</v>
      </c>
      <c r="Y99" s="42">
        <f t="shared" si="16"/>
        <v>1331.59</v>
      </c>
    </row>
    <row r="100" spans="1:25" x14ac:dyDescent="0.25">
      <c r="A100" s="41">
        <v>26</v>
      </c>
      <c r="B100" s="42">
        <f t="shared" si="16"/>
        <v>1325.57</v>
      </c>
      <c r="C100" s="42">
        <f t="shared" si="16"/>
        <v>1312.36</v>
      </c>
      <c r="D100" s="42">
        <f t="shared" si="16"/>
        <v>1312.75</v>
      </c>
      <c r="E100" s="42">
        <f t="shared" si="16"/>
        <v>1313.44</v>
      </c>
      <c r="F100" s="42">
        <f t="shared" si="16"/>
        <v>1315</v>
      </c>
      <c r="G100" s="42">
        <f t="shared" si="16"/>
        <v>1311.73</v>
      </c>
      <c r="H100" s="42">
        <f t="shared" si="16"/>
        <v>1314.31</v>
      </c>
      <c r="I100" s="42">
        <f t="shared" si="16"/>
        <v>1315.44</v>
      </c>
      <c r="J100" s="42">
        <f t="shared" si="16"/>
        <v>1313.93</v>
      </c>
      <c r="K100" s="42">
        <f t="shared" si="16"/>
        <v>1317.6</v>
      </c>
      <c r="L100" s="42">
        <f t="shared" si="16"/>
        <v>1322.72</v>
      </c>
      <c r="M100" s="42">
        <f t="shared" si="16"/>
        <v>1326.41</v>
      </c>
      <c r="N100" s="42">
        <f t="shared" si="16"/>
        <v>1333.21</v>
      </c>
      <c r="O100" s="42">
        <f t="shared" si="16"/>
        <v>1334</v>
      </c>
      <c r="P100" s="42">
        <f t="shared" si="16"/>
        <v>1329.47</v>
      </c>
      <c r="Q100" s="42">
        <f t="shared" si="16"/>
        <v>1332.81</v>
      </c>
      <c r="R100" s="42">
        <f t="shared" si="16"/>
        <v>1336.73</v>
      </c>
      <c r="S100" s="42">
        <f t="shared" si="16"/>
        <v>1353.52</v>
      </c>
      <c r="T100" s="42">
        <f t="shared" si="16"/>
        <v>1334.78</v>
      </c>
      <c r="U100" s="42">
        <f t="shared" si="16"/>
        <v>1330.61</v>
      </c>
      <c r="V100" s="42">
        <f t="shared" si="16"/>
        <v>1328.75</v>
      </c>
      <c r="W100" s="42">
        <f t="shared" si="16"/>
        <v>1336.64</v>
      </c>
      <c r="X100" s="42">
        <f t="shared" si="16"/>
        <v>1344.22</v>
      </c>
      <c r="Y100" s="42">
        <f t="shared" si="16"/>
        <v>1341.65</v>
      </c>
    </row>
    <row r="101" spans="1:25" x14ac:dyDescent="0.25">
      <c r="A101" s="41">
        <v>27</v>
      </c>
      <c r="B101" s="42">
        <f t="shared" si="16"/>
        <v>1340.81</v>
      </c>
      <c r="C101" s="42">
        <f t="shared" si="16"/>
        <v>1326.77</v>
      </c>
      <c r="D101" s="42">
        <f t="shared" si="16"/>
        <v>1314.21</v>
      </c>
      <c r="E101" s="42">
        <f t="shared" si="16"/>
        <v>1319.76</v>
      </c>
      <c r="F101" s="42">
        <f t="shared" si="16"/>
        <v>1316.39</v>
      </c>
      <c r="G101" s="42">
        <f t="shared" si="16"/>
        <v>1316.51</v>
      </c>
      <c r="H101" s="42">
        <f t="shared" si="16"/>
        <v>1311.17</v>
      </c>
      <c r="I101" s="42">
        <f t="shared" si="16"/>
        <v>1214.22</v>
      </c>
      <c r="J101" s="42">
        <f t="shared" si="16"/>
        <v>1213.8699999999999</v>
      </c>
      <c r="K101" s="42">
        <f t="shared" si="16"/>
        <v>1219.3599999999999</v>
      </c>
      <c r="L101" s="42">
        <f t="shared" si="16"/>
        <v>1224.51</v>
      </c>
      <c r="M101" s="42">
        <f t="shared" si="16"/>
        <v>1227.73</v>
      </c>
      <c r="N101" s="42">
        <f t="shared" si="16"/>
        <v>1231.06</v>
      </c>
      <c r="O101" s="42">
        <f t="shared" si="16"/>
        <v>1223.24</v>
      </c>
      <c r="P101" s="42">
        <f t="shared" si="16"/>
        <v>1230.51</v>
      </c>
      <c r="Q101" s="42">
        <f t="shared" si="16"/>
        <v>1221.46</v>
      </c>
      <c r="R101" s="42">
        <f t="shared" si="16"/>
        <v>1225.21</v>
      </c>
      <c r="S101" s="42">
        <f t="shared" si="16"/>
        <v>1225.0899999999999</v>
      </c>
      <c r="T101" s="42">
        <f t="shared" si="16"/>
        <v>1228.1099999999999</v>
      </c>
      <c r="U101" s="42">
        <f t="shared" si="16"/>
        <v>1211.1600000000001</v>
      </c>
      <c r="V101" s="42">
        <f t="shared" si="16"/>
        <v>1220.78</v>
      </c>
      <c r="W101" s="42">
        <f t="shared" si="16"/>
        <v>1227.48</v>
      </c>
      <c r="X101" s="42">
        <f t="shared" si="16"/>
        <v>1233.75</v>
      </c>
      <c r="Y101" s="42">
        <f t="shared" si="16"/>
        <v>1236.48</v>
      </c>
    </row>
    <row r="102" spans="1:25" x14ac:dyDescent="0.25">
      <c r="A102" s="41">
        <v>28</v>
      </c>
      <c r="B102" s="42">
        <f t="shared" si="16"/>
        <v>1232.98</v>
      </c>
      <c r="C102" s="42">
        <f t="shared" si="16"/>
        <v>1223.0899999999999</v>
      </c>
      <c r="D102" s="42">
        <f t="shared" si="16"/>
        <v>1222.9000000000001</v>
      </c>
      <c r="E102" s="42">
        <f t="shared" si="16"/>
        <v>1223.58</v>
      </c>
      <c r="F102" s="42">
        <f t="shared" si="16"/>
        <v>1222.81</v>
      </c>
      <c r="G102" s="42">
        <f t="shared" si="16"/>
        <v>1223.21</v>
      </c>
      <c r="H102" s="42">
        <f t="shared" si="16"/>
        <v>1222.6099999999999</v>
      </c>
      <c r="I102" s="42">
        <f t="shared" si="16"/>
        <v>1186.57</v>
      </c>
      <c r="J102" s="42">
        <f t="shared" si="16"/>
        <v>1185.5</v>
      </c>
      <c r="K102" s="42">
        <f t="shared" si="16"/>
        <v>1191.48</v>
      </c>
      <c r="L102" s="42">
        <f t="shared" si="16"/>
        <v>1195.45</v>
      </c>
      <c r="M102" s="42">
        <f t="shared" si="16"/>
        <v>1195.6400000000001</v>
      </c>
      <c r="N102" s="42">
        <f t="shared" si="16"/>
        <v>1199.51</v>
      </c>
      <c r="O102" s="42">
        <f t="shared" si="16"/>
        <v>1194.8800000000001</v>
      </c>
      <c r="P102" s="42">
        <f t="shared" si="16"/>
        <v>1204.3800000000001</v>
      </c>
      <c r="Q102" s="42">
        <f t="shared" si="16"/>
        <v>1202.74</v>
      </c>
      <c r="R102" s="42">
        <f t="shared" si="16"/>
        <v>1207.0999999999999</v>
      </c>
      <c r="S102" s="42">
        <f t="shared" si="16"/>
        <v>1203.69</v>
      </c>
      <c r="T102" s="42">
        <f t="shared" si="16"/>
        <v>1203.74</v>
      </c>
      <c r="U102" s="42">
        <f t="shared" si="16"/>
        <v>1197.02</v>
      </c>
      <c r="V102" s="42">
        <f t="shared" si="16"/>
        <v>1199.18</v>
      </c>
      <c r="W102" s="42">
        <f t="shared" si="16"/>
        <v>1201.95</v>
      </c>
      <c r="X102" s="42">
        <f t="shared" si="16"/>
        <v>1206.95</v>
      </c>
      <c r="Y102" s="42">
        <f t="shared" si="16"/>
        <v>1208.51</v>
      </c>
    </row>
    <row r="103" spans="1:25" x14ac:dyDescent="0.25">
      <c r="A103" s="41">
        <v>29</v>
      </c>
      <c r="B103" s="42">
        <f>ROUND(B285+$M$363+B396+$M$364,2)</f>
        <v>1208.8699999999999</v>
      </c>
      <c r="C103" s="42">
        <f>ROUND(C285+$M$363+C396+$M$364,2)</f>
        <v>1197.04</v>
      </c>
      <c r="D103" s="42">
        <f t="shared" si="16"/>
        <v>1196.0999999999999</v>
      </c>
      <c r="E103" s="42">
        <f t="shared" si="16"/>
        <v>1193.3499999999999</v>
      </c>
      <c r="F103" s="42">
        <f t="shared" si="16"/>
        <v>1191.99</v>
      </c>
      <c r="G103" s="42">
        <f t="shared" si="16"/>
        <v>1191.56</v>
      </c>
      <c r="H103" s="42">
        <f t="shared" si="16"/>
        <v>1190.1600000000001</v>
      </c>
      <c r="I103" s="42">
        <f t="shared" si="16"/>
        <v>1141.8699999999999</v>
      </c>
      <c r="J103" s="42">
        <f t="shared" si="16"/>
        <v>1140.72</v>
      </c>
      <c r="K103" s="42">
        <f t="shared" si="16"/>
        <v>1149</v>
      </c>
      <c r="L103" s="42">
        <f t="shared" si="16"/>
        <v>1154.56</v>
      </c>
      <c r="M103" s="42">
        <f t="shared" si="16"/>
        <v>1155.9000000000001</v>
      </c>
      <c r="N103" s="42">
        <f t="shared" si="16"/>
        <v>1157.48</v>
      </c>
      <c r="O103" s="42">
        <f t="shared" si="16"/>
        <v>1153.28</v>
      </c>
      <c r="P103" s="42">
        <f t="shared" si="16"/>
        <v>1163.9000000000001</v>
      </c>
      <c r="Q103" s="42">
        <f t="shared" si="16"/>
        <v>1155.49</v>
      </c>
      <c r="R103" s="42">
        <f t="shared" si="16"/>
        <v>1159.32</v>
      </c>
      <c r="S103" s="42">
        <f t="shared" si="16"/>
        <v>1156.6199999999999</v>
      </c>
      <c r="T103" s="42">
        <f t="shared" si="16"/>
        <v>1156.1199999999999</v>
      </c>
      <c r="U103" s="42">
        <f t="shared" si="16"/>
        <v>1147.98</v>
      </c>
      <c r="V103" s="42">
        <f t="shared" si="16"/>
        <v>1147.04</v>
      </c>
      <c r="W103" s="42">
        <f t="shared" si="16"/>
        <v>1174.76</v>
      </c>
      <c r="X103" s="42">
        <f t="shared" si="16"/>
        <v>1431.72</v>
      </c>
      <c r="Y103" s="42">
        <f t="shared" si="16"/>
        <v>1235.6500000000001</v>
      </c>
    </row>
    <row r="104" spans="1:25" x14ac:dyDescent="0.25">
      <c r="A104" s="41">
        <v>30</v>
      </c>
      <c r="B104" s="42">
        <f>ROUND(B286+$M$363+B397+$M$364,2)</f>
        <v>1155.08</v>
      </c>
      <c r="C104" s="42">
        <f>ROUND(C286+$M$363+C397+$M$364,2)</f>
        <v>1146.3</v>
      </c>
      <c r="D104" s="42">
        <f t="shared" si="16"/>
        <v>1146.2</v>
      </c>
      <c r="E104" s="42">
        <f t="shared" si="16"/>
        <v>1146.01</v>
      </c>
      <c r="F104" s="42">
        <f t="shared" si="16"/>
        <v>1142.99</v>
      </c>
      <c r="G104" s="42">
        <f t="shared" si="16"/>
        <v>1139.83</v>
      </c>
      <c r="H104" s="42">
        <f t="shared" si="16"/>
        <v>1144.02</v>
      </c>
      <c r="I104" s="42">
        <f t="shared" si="16"/>
        <v>1175.8499999999999</v>
      </c>
      <c r="J104" s="42">
        <f t="shared" si="16"/>
        <v>1173.48</v>
      </c>
      <c r="K104" s="42">
        <f t="shared" si="16"/>
        <v>1181.4000000000001</v>
      </c>
      <c r="L104" s="42">
        <f t="shared" si="16"/>
        <v>1187</v>
      </c>
      <c r="M104" s="42">
        <f t="shared" si="16"/>
        <v>1192.72</v>
      </c>
      <c r="N104" s="42">
        <f t="shared" si="16"/>
        <v>1406.69</v>
      </c>
      <c r="O104" s="42">
        <f t="shared" si="16"/>
        <v>1449.31</v>
      </c>
      <c r="P104" s="42">
        <f t="shared" si="16"/>
        <v>1425.64</v>
      </c>
      <c r="Q104" s="42">
        <f t="shared" si="16"/>
        <v>1424.76</v>
      </c>
      <c r="R104" s="42">
        <f t="shared" si="16"/>
        <v>1615.38</v>
      </c>
      <c r="S104" s="42">
        <f t="shared" si="16"/>
        <v>1670.02</v>
      </c>
      <c r="T104" s="42">
        <f t="shared" si="16"/>
        <v>1450.06</v>
      </c>
      <c r="U104" s="42">
        <f t="shared" si="16"/>
        <v>1444.09</v>
      </c>
      <c r="V104" s="42">
        <f t="shared" si="16"/>
        <v>1183.8699999999999</v>
      </c>
      <c r="W104" s="42">
        <f t="shared" si="16"/>
        <v>1189.6600000000001</v>
      </c>
      <c r="X104" s="42">
        <f t="shared" si="16"/>
        <v>1480.32</v>
      </c>
      <c r="Y104" s="42">
        <f t="shared" si="16"/>
        <v>1319.97</v>
      </c>
    </row>
    <row r="105" spans="1:25" outlineLevel="1" x14ac:dyDescent="0.25">
      <c r="A105" s="41">
        <v>31</v>
      </c>
      <c r="B105" s="42">
        <f>ROUND(B287+$M$363+B398+$M$364,2)</f>
        <v>1182.6199999999999</v>
      </c>
      <c r="C105" s="42">
        <f t="shared" ref="C105:X105" si="17">ROUND(C287+$M$363+C398+$M$364,2)</f>
        <v>1178.21</v>
      </c>
      <c r="D105" s="42">
        <f t="shared" si="17"/>
        <v>1220.8399999999999</v>
      </c>
      <c r="E105" s="42">
        <f t="shared" si="17"/>
        <v>1203.5899999999999</v>
      </c>
      <c r="F105" s="42">
        <f t="shared" si="17"/>
        <v>1204.9000000000001</v>
      </c>
      <c r="G105" s="42">
        <f t="shared" si="17"/>
        <v>1198.81</v>
      </c>
      <c r="H105" s="42">
        <f t="shared" si="17"/>
        <v>1204.81</v>
      </c>
      <c r="I105" s="42">
        <f t="shared" si="17"/>
        <v>1225.48</v>
      </c>
      <c r="J105" s="42">
        <f t="shared" si="17"/>
        <v>1228.54</v>
      </c>
      <c r="K105" s="42">
        <f t="shared" si="17"/>
        <v>1236.92</v>
      </c>
      <c r="L105" s="42">
        <f t="shared" si="17"/>
        <v>1220.7</v>
      </c>
      <c r="M105" s="42">
        <f t="shared" si="17"/>
        <v>1220.28</v>
      </c>
      <c r="N105" s="42">
        <f t="shared" si="17"/>
        <v>1353.72</v>
      </c>
      <c r="O105" s="42">
        <f t="shared" si="17"/>
        <v>1418.36</v>
      </c>
      <c r="P105" s="42">
        <f t="shared" si="17"/>
        <v>1410.69</v>
      </c>
      <c r="Q105" s="42">
        <f t="shared" si="17"/>
        <v>1405.93</v>
      </c>
      <c r="R105" s="42">
        <f t="shared" si="17"/>
        <v>1397.46</v>
      </c>
      <c r="S105" s="42">
        <f t="shared" si="17"/>
        <v>1532.61</v>
      </c>
      <c r="T105" s="42">
        <f t="shared" si="17"/>
        <v>1533.09</v>
      </c>
      <c r="U105" s="42">
        <f t="shared" si="17"/>
        <v>1407.32</v>
      </c>
      <c r="V105" s="42">
        <f t="shared" si="17"/>
        <v>1213.49</v>
      </c>
      <c r="W105" s="42">
        <f t="shared" si="17"/>
        <v>1226.58</v>
      </c>
      <c r="X105" s="42">
        <f t="shared" si="17"/>
        <v>1235.73</v>
      </c>
      <c r="Y105" s="42">
        <f>ROUND(Y287+$M$363+Y398+$M$364,2)</f>
        <v>1240.3399999999999</v>
      </c>
    </row>
    <row r="107" spans="1:25" ht="18.75" x14ac:dyDescent="0.25">
      <c r="A107" s="189" t="s">
        <v>0</v>
      </c>
      <c r="B107" s="190" t="s">
        <v>75</v>
      </c>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row>
    <row r="108" spans="1:25" x14ac:dyDescent="0.25">
      <c r="A108" s="189"/>
      <c r="B108" s="40" t="s">
        <v>50</v>
      </c>
      <c r="C108" s="40" t="s">
        <v>51</v>
      </c>
      <c r="D108" s="40" t="s">
        <v>52</v>
      </c>
      <c r="E108" s="40" t="s">
        <v>53</v>
      </c>
      <c r="F108" s="40" t="s">
        <v>54</v>
      </c>
      <c r="G108" s="40" t="s">
        <v>55</v>
      </c>
      <c r="H108" s="40" t="s">
        <v>56</v>
      </c>
      <c r="I108" s="40" t="s">
        <v>57</v>
      </c>
      <c r="J108" s="40" t="s">
        <v>58</v>
      </c>
      <c r="K108" s="40" t="s">
        <v>59</v>
      </c>
      <c r="L108" s="40" t="s">
        <v>60</v>
      </c>
      <c r="M108" s="40" t="s">
        <v>61</v>
      </c>
      <c r="N108" s="40" t="s">
        <v>62</v>
      </c>
      <c r="O108" s="40" t="s">
        <v>63</v>
      </c>
      <c r="P108" s="40" t="s">
        <v>64</v>
      </c>
      <c r="Q108" s="40" t="s">
        <v>65</v>
      </c>
      <c r="R108" s="40" t="s">
        <v>66</v>
      </c>
      <c r="S108" s="40" t="s">
        <v>67</v>
      </c>
      <c r="T108" s="40" t="s">
        <v>68</v>
      </c>
      <c r="U108" s="40" t="s">
        <v>69</v>
      </c>
      <c r="V108" s="40" t="s">
        <v>70</v>
      </c>
      <c r="W108" s="40" t="s">
        <v>71</v>
      </c>
      <c r="X108" s="40" t="s">
        <v>72</v>
      </c>
      <c r="Y108" s="40" t="s">
        <v>73</v>
      </c>
    </row>
    <row r="109" spans="1:25" x14ac:dyDescent="0.25">
      <c r="A109" s="41">
        <v>1</v>
      </c>
      <c r="B109" s="42">
        <f t="shared" ref="B109:Y119" si="18">ROUND(B257+$N$363+B368+$N$364,2)</f>
        <v>1228</v>
      </c>
      <c r="C109" s="42">
        <f t="shared" si="18"/>
        <v>1203.94</v>
      </c>
      <c r="D109" s="42">
        <f t="shared" si="18"/>
        <v>1204.29</v>
      </c>
      <c r="E109" s="42">
        <f t="shared" si="18"/>
        <v>1204.8900000000001</v>
      </c>
      <c r="F109" s="42">
        <f t="shared" si="18"/>
        <v>1203.01</v>
      </c>
      <c r="G109" s="42">
        <f t="shared" si="18"/>
        <v>1203.21</v>
      </c>
      <c r="H109" s="42">
        <f t="shared" si="18"/>
        <v>1202.05</v>
      </c>
      <c r="I109" s="42">
        <f t="shared" si="18"/>
        <v>976.79</v>
      </c>
      <c r="J109" s="42">
        <f t="shared" si="18"/>
        <v>974.16</v>
      </c>
      <c r="K109" s="42">
        <f t="shared" si="18"/>
        <v>976.4</v>
      </c>
      <c r="L109" s="42">
        <f t="shared" si="18"/>
        <v>978.11</v>
      </c>
      <c r="M109" s="42">
        <f t="shared" si="18"/>
        <v>987.89</v>
      </c>
      <c r="N109" s="42">
        <f t="shared" si="18"/>
        <v>992.89</v>
      </c>
      <c r="O109" s="42">
        <f t="shared" si="18"/>
        <v>992.01</v>
      </c>
      <c r="P109" s="42">
        <f t="shared" si="18"/>
        <v>992.8</v>
      </c>
      <c r="Q109" s="42">
        <f t="shared" si="18"/>
        <v>992.71</v>
      </c>
      <c r="R109" s="42">
        <f t="shared" si="18"/>
        <v>994.57</v>
      </c>
      <c r="S109" s="42">
        <f t="shared" si="18"/>
        <v>992.96</v>
      </c>
      <c r="T109" s="42">
        <f t="shared" si="18"/>
        <v>992.47</v>
      </c>
      <c r="U109" s="42">
        <f t="shared" si="18"/>
        <v>988.41</v>
      </c>
      <c r="V109" s="42">
        <f t="shared" si="18"/>
        <v>984.54</v>
      </c>
      <c r="W109" s="42">
        <f t="shared" si="18"/>
        <v>991.6</v>
      </c>
      <c r="X109" s="42">
        <f t="shared" si="18"/>
        <v>993.44</v>
      </c>
      <c r="Y109" s="42">
        <f t="shared" si="18"/>
        <v>993.02</v>
      </c>
    </row>
    <row r="110" spans="1:25" x14ac:dyDescent="0.25">
      <c r="A110" s="41">
        <v>2</v>
      </c>
      <c r="B110" s="42">
        <f t="shared" si="18"/>
        <v>994.55</v>
      </c>
      <c r="C110" s="42">
        <f t="shared" si="18"/>
        <v>991.92</v>
      </c>
      <c r="D110" s="42">
        <f t="shared" si="18"/>
        <v>978.63</v>
      </c>
      <c r="E110" s="42">
        <f t="shared" si="18"/>
        <v>979.71</v>
      </c>
      <c r="F110" s="42">
        <f t="shared" si="18"/>
        <v>977.98</v>
      </c>
      <c r="G110" s="42">
        <f t="shared" si="18"/>
        <v>977.32</v>
      </c>
      <c r="H110" s="42">
        <f t="shared" si="18"/>
        <v>978.62</v>
      </c>
      <c r="I110" s="42">
        <f t="shared" si="18"/>
        <v>1333.94</v>
      </c>
      <c r="J110" s="42">
        <f t="shared" si="18"/>
        <v>1334.5</v>
      </c>
      <c r="K110" s="42">
        <f t="shared" si="18"/>
        <v>1338.71</v>
      </c>
      <c r="L110" s="42">
        <f t="shared" si="18"/>
        <v>1340.76</v>
      </c>
      <c r="M110" s="42">
        <f t="shared" si="18"/>
        <v>1345.15</v>
      </c>
      <c r="N110" s="42">
        <f t="shared" si="18"/>
        <v>1355.13</v>
      </c>
      <c r="O110" s="42">
        <f t="shared" si="18"/>
        <v>1346.73</v>
      </c>
      <c r="P110" s="42">
        <f t="shared" si="18"/>
        <v>1342.85</v>
      </c>
      <c r="Q110" s="42">
        <f t="shared" si="18"/>
        <v>1345.93</v>
      </c>
      <c r="R110" s="42">
        <f t="shared" si="18"/>
        <v>1349.13</v>
      </c>
      <c r="S110" s="42">
        <f t="shared" si="18"/>
        <v>1373.11</v>
      </c>
      <c r="T110" s="42">
        <f t="shared" si="18"/>
        <v>1363.64</v>
      </c>
      <c r="U110" s="42">
        <f t="shared" si="18"/>
        <v>1349.02</v>
      </c>
      <c r="V110" s="42">
        <f t="shared" si="18"/>
        <v>1345.88</v>
      </c>
      <c r="W110" s="42">
        <f t="shared" si="18"/>
        <v>1349.39</v>
      </c>
      <c r="X110" s="42">
        <f t="shared" si="18"/>
        <v>1351.53</v>
      </c>
      <c r="Y110" s="42">
        <f t="shared" si="18"/>
        <v>1349.89</v>
      </c>
    </row>
    <row r="111" spans="1:25" x14ac:dyDescent="0.25">
      <c r="A111" s="41">
        <v>3</v>
      </c>
      <c r="B111" s="42">
        <f t="shared" si="18"/>
        <v>1348.67</v>
      </c>
      <c r="C111" s="42">
        <f t="shared" si="18"/>
        <v>1345.27</v>
      </c>
      <c r="D111" s="42">
        <f t="shared" si="18"/>
        <v>1343.89</v>
      </c>
      <c r="E111" s="42">
        <f t="shared" si="18"/>
        <v>1344.92</v>
      </c>
      <c r="F111" s="42">
        <f t="shared" si="18"/>
        <v>1344.54</v>
      </c>
      <c r="G111" s="42">
        <f t="shared" si="18"/>
        <v>1340.33</v>
      </c>
      <c r="H111" s="42">
        <f t="shared" si="18"/>
        <v>1326.4</v>
      </c>
      <c r="I111" s="42">
        <f t="shared" si="18"/>
        <v>1257.97</v>
      </c>
      <c r="J111" s="42">
        <f t="shared" si="18"/>
        <v>1247.8399999999999</v>
      </c>
      <c r="K111" s="42">
        <f t="shared" si="18"/>
        <v>1262.97</v>
      </c>
      <c r="L111" s="42">
        <f t="shared" si="18"/>
        <v>1268.5</v>
      </c>
      <c r="M111" s="42">
        <f t="shared" si="18"/>
        <v>1266.33</v>
      </c>
      <c r="N111" s="42">
        <f t="shared" si="18"/>
        <v>1270.73</v>
      </c>
      <c r="O111" s="42">
        <f t="shared" si="18"/>
        <v>1270.2</v>
      </c>
      <c r="P111" s="42">
        <f t="shared" si="18"/>
        <v>1279.18</v>
      </c>
      <c r="Q111" s="42">
        <f t="shared" si="18"/>
        <v>1285.4000000000001</v>
      </c>
      <c r="R111" s="42">
        <f t="shared" si="18"/>
        <v>1287.32</v>
      </c>
      <c r="S111" s="42">
        <f t="shared" si="18"/>
        <v>1283.26</v>
      </c>
      <c r="T111" s="42">
        <f t="shared" si="18"/>
        <v>1285.51</v>
      </c>
      <c r="U111" s="42">
        <f t="shared" si="18"/>
        <v>1288.71</v>
      </c>
      <c r="V111" s="42">
        <f t="shared" si="18"/>
        <v>1280.23</v>
      </c>
      <c r="W111" s="42">
        <f t="shared" si="18"/>
        <v>1284.6600000000001</v>
      </c>
      <c r="X111" s="42">
        <f t="shared" si="18"/>
        <v>1287.83</v>
      </c>
      <c r="Y111" s="42">
        <f t="shared" si="18"/>
        <v>1272.97</v>
      </c>
    </row>
    <row r="112" spans="1:25" x14ac:dyDescent="0.25">
      <c r="A112" s="41">
        <v>4</v>
      </c>
      <c r="B112" s="42">
        <f t="shared" si="18"/>
        <v>1277.31</v>
      </c>
      <c r="C112" s="42">
        <f t="shared" si="18"/>
        <v>1269.82</v>
      </c>
      <c r="D112" s="42">
        <f t="shared" si="18"/>
        <v>1267.68</v>
      </c>
      <c r="E112" s="42">
        <f t="shared" si="18"/>
        <v>1267.78</v>
      </c>
      <c r="F112" s="42">
        <f t="shared" si="18"/>
        <v>1266.05</v>
      </c>
      <c r="G112" s="42">
        <f t="shared" si="18"/>
        <v>1263.76</v>
      </c>
      <c r="H112" s="42">
        <f t="shared" si="18"/>
        <v>1265.8499999999999</v>
      </c>
      <c r="I112" s="42">
        <f t="shared" si="18"/>
        <v>1313.47</v>
      </c>
      <c r="J112" s="42">
        <f t="shared" si="18"/>
        <v>1311.36</v>
      </c>
      <c r="K112" s="42">
        <f t="shared" si="18"/>
        <v>1316.31</v>
      </c>
      <c r="L112" s="42">
        <f t="shared" si="18"/>
        <v>1298.94</v>
      </c>
      <c r="M112" s="42">
        <f t="shared" si="18"/>
        <v>1325.05</v>
      </c>
      <c r="N112" s="42">
        <f t="shared" si="18"/>
        <v>1327.77</v>
      </c>
      <c r="O112" s="42">
        <f t="shared" si="18"/>
        <v>1326.41</v>
      </c>
      <c r="P112" s="42">
        <f t="shared" si="18"/>
        <v>1340.12</v>
      </c>
      <c r="Q112" s="42">
        <f t="shared" si="18"/>
        <v>1349.1</v>
      </c>
      <c r="R112" s="42">
        <f t="shared" si="18"/>
        <v>1351.09</v>
      </c>
      <c r="S112" s="42">
        <f t="shared" si="18"/>
        <v>1350.88</v>
      </c>
      <c r="T112" s="42">
        <f t="shared" si="18"/>
        <v>1352.27</v>
      </c>
      <c r="U112" s="42">
        <f t="shared" si="18"/>
        <v>1348.18</v>
      </c>
      <c r="V112" s="42">
        <f t="shared" si="18"/>
        <v>1345.59</v>
      </c>
      <c r="W112" s="42">
        <f t="shared" si="18"/>
        <v>1329.54</v>
      </c>
      <c r="X112" s="42">
        <f t="shared" si="18"/>
        <v>1330.93</v>
      </c>
      <c r="Y112" s="42">
        <f t="shared" si="18"/>
        <v>1331.32</v>
      </c>
    </row>
    <row r="113" spans="1:25" x14ac:dyDescent="0.25">
      <c r="A113" s="41">
        <v>5</v>
      </c>
      <c r="B113" s="42">
        <f t="shared" si="18"/>
        <v>1335.23</v>
      </c>
      <c r="C113" s="42">
        <f t="shared" si="18"/>
        <v>1327.97</v>
      </c>
      <c r="D113" s="42">
        <f t="shared" si="18"/>
        <v>1337.83</v>
      </c>
      <c r="E113" s="42">
        <f t="shared" si="18"/>
        <v>1340.44</v>
      </c>
      <c r="F113" s="42">
        <f t="shared" si="18"/>
        <v>1339.21</v>
      </c>
      <c r="G113" s="42">
        <f t="shared" si="18"/>
        <v>1336.86</v>
      </c>
      <c r="H113" s="42">
        <f t="shared" si="18"/>
        <v>1337.51</v>
      </c>
      <c r="I113" s="42">
        <f t="shared" si="18"/>
        <v>1301.5999999999999</v>
      </c>
      <c r="J113" s="42">
        <f t="shared" si="18"/>
        <v>1299.3900000000001</v>
      </c>
      <c r="K113" s="42">
        <f t="shared" si="18"/>
        <v>1306.49</v>
      </c>
      <c r="L113" s="42">
        <f t="shared" si="18"/>
        <v>1290.03</v>
      </c>
      <c r="M113" s="42">
        <f t="shared" si="18"/>
        <v>1295.83</v>
      </c>
      <c r="N113" s="42">
        <f t="shared" si="18"/>
        <v>1297.25</v>
      </c>
      <c r="O113" s="42">
        <f t="shared" si="18"/>
        <v>1298.82</v>
      </c>
      <c r="P113" s="42">
        <f t="shared" si="18"/>
        <v>1297.6199999999999</v>
      </c>
      <c r="Q113" s="42">
        <f t="shared" si="18"/>
        <v>1302.27</v>
      </c>
      <c r="R113" s="42">
        <f t="shared" si="18"/>
        <v>1298.74</v>
      </c>
      <c r="S113" s="42">
        <f t="shared" si="18"/>
        <v>1298.8599999999999</v>
      </c>
      <c r="T113" s="42">
        <f t="shared" si="18"/>
        <v>1302.3399999999999</v>
      </c>
      <c r="U113" s="42">
        <f t="shared" si="18"/>
        <v>1299.01</v>
      </c>
      <c r="V113" s="42">
        <f t="shared" si="18"/>
        <v>1295.1300000000001</v>
      </c>
      <c r="W113" s="42">
        <f t="shared" si="18"/>
        <v>1301.47</v>
      </c>
      <c r="X113" s="42">
        <f t="shared" si="18"/>
        <v>1303.6600000000001</v>
      </c>
      <c r="Y113" s="42">
        <f t="shared" si="18"/>
        <v>1300.82</v>
      </c>
    </row>
    <row r="114" spans="1:25" x14ac:dyDescent="0.25">
      <c r="A114" s="41">
        <v>6</v>
      </c>
      <c r="B114" s="42">
        <f t="shared" si="18"/>
        <v>1306.17</v>
      </c>
      <c r="C114" s="42">
        <f t="shared" si="18"/>
        <v>1297.6600000000001</v>
      </c>
      <c r="D114" s="42">
        <f t="shared" si="18"/>
        <v>1294.29</v>
      </c>
      <c r="E114" s="42">
        <f t="shared" si="18"/>
        <v>1297.06</v>
      </c>
      <c r="F114" s="42">
        <f t="shared" si="18"/>
        <v>1292.83</v>
      </c>
      <c r="G114" s="42">
        <f t="shared" si="18"/>
        <v>1290.92</v>
      </c>
      <c r="H114" s="42">
        <f t="shared" si="18"/>
        <v>1293.79</v>
      </c>
      <c r="I114" s="42">
        <f t="shared" si="18"/>
        <v>1113.17</v>
      </c>
      <c r="J114" s="42">
        <f t="shared" si="18"/>
        <v>1113.5999999999999</v>
      </c>
      <c r="K114" s="42">
        <f t="shared" si="18"/>
        <v>1116.98</v>
      </c>
      <c r="L114" s="42">
        <f t="shared" si="18"/>
        <v>1117.51</v>
      </c>
      <c r="M114" s="42">
        <f t="shared" si="18"/>
        <v>1118.4100000000001</v>
      </c>
      <c r="N114" s="42">
        <f t="shared" si="18"/>
        <v>1118.96</v>
      </c>
      <c r="O114" s="42">
        <f t="shared" si="18"/>
        <v>1119.06</v>
      </c>
      <c r="P114" s="42">
        <f t="shared" si="18"/>
        <v>1120.4000000000001</v>
      </c>
      <c r="Q114" s="42">
        <f t="shared" si="18"/>
        <v>1123.02</v>
      </c>
      <c r="R114" s="42">
        <f t="shared" si="18"/>
        <v>1122.17</v>
      </c>
      <c r="S114" s="42">
        <f t="shared" si="18"/>
        <v>1122.33</v>
      </c>
      <c r="T114" s="42">
        <f t="shared" si="18"/>
        <v>1122.2</v>
      </c>
      <c r="U114" s="42">
        <f t="shared" si="18"/>
        <v>1117.8599999999999</v>
      </c>
      <c r="V114" s="42">
        <f t="shared" si="18"/>
        <v>1114.45</v>
      </c>
      <c r="W114" s="42">
        <f t="shared" si="18"/>
        <v>1121.0999999999999</v>
      </c>
      <c r="X114" s="42">
        <f t="shared" si="18"/>
        <v>1118.2</v>
      </c>
      <c r="Y114" s="42">
        <f t="shared" si="18"/>
        <v>1121.32</v>
      </c>
    </row>
    <row r="115" spans="1:25" x14ac:dyDescent="0.25">
      <c r="A115" s="41">
        <v>7</v>
      </c>
      <c r="B115" s="42">
        <f t="shared" si="18"/>
        <v>1347.87</v>
      </c>
      <c r="C115" s="42">
        <f t="shared" si="18"/>
        <v>1332.42</v>
      </c>
      <c r="D115" s="42">
        <f t="shared" si="18"/>
        <v>1224.44</v>
      </c>
      <c r="E115" s="42">
        <f t="shared" si="18"/>
        <v>1277.8499999999999</v>
      </c>
      <c r="F115" s="42">
        <f t="shared" si="18"/>
        <v>1204.4100000000001</v>
      </c>
      <c r="G115" s="42">
        <f t="shared" si="18"/>
        <v>1194.47</v>
      </c>
      <c r="H115" s="42">
        <f t="shared" si="18"/>
        <v>1195.77</v>
      </c>
      <c r="I115" s="42">
        <f t="shared" si="18"/>
        <v>1392.94</v>
      </c>
      <c r="J115" s="42">
        <f t="shared" si="18"/>
        <v>1404.17</v>
      </c>
      <c r="K115" s="42">
        <f t="shared" si="18"/>
        <v>1419.2</v>
      </c>
      <c r="L115" s="42">
        <f t="shared" si="18"/>
        <v>1416.91</v>
      </c>
      <c r="M115" s="42">
        <f t="shared" si="18"/>
        <v>1438.43</v>
      </c>
      <c r="N115" s="42">
        <f t="shared" si="18"/>
        <v>1424.69</v>
      </c>
      <c r="O115" s="42">
        <f t="shared" si="18"/>
        <v>1424.09</v>
      </c>
      <c r="P115" s="42">
        <f t="shared" si="18"/>
        <v>1424.45</v>
      </c>
      <c r="Q115" s="42">
        <f t="shared" si="18"/>
        <v>1447.95</v>
      </c>
      <c r="R115" s="42">
        <f t="shared" si="18"/>
        <v>1442.96</v>
      </c>
      <c r="S115" s="42">
        <f t="shared" si="18"/>
        <v>1448.67</v>
      </c>
      <c r="T115" s="42">
        <f t="shared" si="18"/>
        <v>1442.23</v>
      </c>
      <c r="U115" s="42">
        <f t="shared" si="18"/>
        <v>1443.83</v>
      </c>
      <c r="V115" s="42">
        <f t="shared" si="18"/>
        <v>1511.15</v>
      </c>
      <c r="W115" s="42">
        <f t="shared" si="18"/>
        <v>1484.78</v>
      </c>
      <c r="X115" s="42">
        <f t="shared" si="18"/>
        <v>1487.13</v>
      </c>
      <c r="Y115" s="42">
        <f t="shared" si="18"/>
        <v>1424.1</v>
      </c>
    </row>
    <row r="116" spans="1:25" x14ac:dyDescent="0.25">
      <c r="A116" s="41">
        <v>8</v>
      </c>
      <c r="B116" s="42">
        <f t="shared" si="18"/>
        <v>1467.78</v>
      </c>
      <c r="C116" s="42">
        <f t="shared" si="18"/>
        <v>1404.58</v>
      </c>
      <c r="D116" s="42">
        <f t="shared" si="18"/>
        <v>1368.56</v>
      </c>
      <c r="E116" s="42">
        <f t="shared" si="18"/>
        <v>1358.27</v>
      </c>
      <c r="F116" s="42">
        <f t="shared" si="18"/>
        <v>1381.35</v>
      </c>
      <c r="G116" s="42">
        <f t="shared" si="18"/>
        <v>1359.72</v>
      </c>
      <c r="H116" s="42">
        <f t="shared" si="18"/>
        <v>1368.09</v>
      </c>
      <c r="I116" s="42">
        <f t="shared" si="18"/>
        <v>1469.25</v>
      </c>
      <c r="J116" s="42">
        <f t="shared" si="18"/>
        <v>1463.84</v>
      </c>
      <c r="K116" s="42">
        <f t="shared" si="18"/>
        <v>1478.07</v>
      </c>
      <c r="L116" s="42">
        <f t="shared" si="18"/>
        <v>1467.95</v>
      </c>
      <c r="M116" s="42">
        <f t="shared" si="18"/>
        <v>1472.39</v>
      </c>
      <c r="N116" s="42">
        <f t="shared" si="18"/>
        <v>1472.59</v>
      </c>
      <c r="O116" s="42">
        <f t="shared" si="18"/>
        <v>1474.83</v>
      </c>
      <c r="P116" s="42">
        <f t="shared" si="18"/>
        <v>1472.29</v>
      </c>
      <c r="Q116" s="42">
        <f t="shared" si="18"/>
        <v>1465.12</v>
      </c>
      <c r="R116" s="42">
        <f t="shared" si="18"/>
        <v>1469.46</v>
      </c>
      <c r="S116" s="42">
        <f t="shared" si="18"/>
        <v>1472.97</v>
      </c>
      <c r="T116" s="42">
        <f t="shared" si="18"/>
        <v>1476.17</v>
      </c>
      <c r="U116" s="42">
        <f t="shared" si="18"/>
        <v>1476.39</v>
      </c>
      <c r="V116" s="42">
        <f t="shared" si="18"/>
        <v>1507.43</v>
      </c>
      <c r="W116" s="42">
        <f t="shared" si="18"/>
        <v>1498.2</v>
      </c>
      <c r="X116" s="42">
        <f t="shared" si="18"/>
        <v>1542.85</v>
      </c>
      <c r="Y116" s="42">
        <f t="shared" si="18"/>
        <v>1508.84</v>
      </c>
    </row>
    <row r="117" spans="1:25" x14ac:dyDescent="0.25">
      <c r="A117" s="41">
        <v>9</v>
      </c>
      <c r="B117" s="42">
        <f t="shared" si="18"/>
        <v>1514.12</v>
      </c>
      <c r="C117" s="42">
        <f t="shared" si="18"/>
        <v>1496.02</v>
      </c>
      <c r="D117" s="42">
        <f t="shared" si="18"/>
        <v>1473.15</v>
      </c>
      <c r="E117" s="42">
        <f t="shared" si="18"/>
        <v>1471.88</v>
      </c>
      <c r="F117" s="42">
        <f t="shared" si="18"/>
        <v>1469.67</v>
      </c>
      <c r="G117" s="42">
        <f t="shared" si="18"/>
        <v>1468.59</v>
      </c>
      <c r="H117" s="42">
        <f t="shared" si="18"/>
        <v>1469.04</v>
      </c>
      <c r="I117" s="42">
        <f t="shared" si="18"/>
        <v>1419.18</v>
      </c>
      <c r="J117" s="42">
        <f t="shared" si="18"/>
        <v>1411.49</v>
      </c>
      <c r="K117" s="42">
        <f t="shared" si="18"/>
        <v>1424.06</v>
      </c>
      <c r="L117" s="42">
        <f t="shared" si="18"/>
        <v>1415.65</v>
      </c>
      <c r="M117" s="42">
        <f t="shared" si="18"/>
        <v>1408.99</v>
      </c>
      <c r="N117" s="42">
        <f t="shared" si="18"/>
        <v>1411.65</v>
      </c>
      <c r="O117" s="42">
        <f t="shared" si="18"/>
        <v>1422.02</v>
      </c>
      <c r="P117" s="42">
        <f t="shared" si="18"/>
        <v>1391.37</v>
      </c>
      <c r="Q117" s="42">
        <f t="shared" si="18"/>
        <v>1382.63</v>
      </c>
      <c r="R117" s="42">
        <f t="shared" si="18"/>
        <v>1380.84</v>
      </c>
      <c r="S117" s="42">
        <f t="shared" si="18"/>
        <v>1424.01</v>
      </c>
      <c r="T117" s="42">
        <f t="shared" si="18"/>
        <v>1419.73</v>
      </c>
      <c r="U117" s="42">
        <f t="shared" si="18"/>
        <v>1405.05</v>
      </c>
      <c r="V117" s="42">
        <f t="shared" si="18"/>
        <v>1413.78</v>
      </c>
      <c r="W117" s="42">
        <f t="shared" si="18"/>
        <v>1421.12</v>
      </c>
      <c r="X117" s="42">
        <f t="shared" si="18"/>
        <v>1429.24</v>
      </c>
      <c r="Y117" s="42">
        <f t="shared" si="18"/>
        <v>1407.97</v>
      </c>
    </row>
    <row r="118" spans="1:25" x14ac:dyDescent="0.25">
      <c r="A118" s="41">
        <v>10</v>
      </c>
      <c r="B118" s="42">
        <f t="shared" si="18"/>
        <v>1438.68</v>
      </c>
      <c r="C118" s="42">
        <f t="shared" si="18"/>
        <v>1429.29</v>
      </c>
      <c r="D118" s="42">
        <f t="shared" si="18"/>
        <v>1423.29</v>
      </c>
      <c r="E118" s="42">
        <f t="shared" si="18"/>
        <v>1409.16</v>
      </c>
      <c r="F118" s="42">
        <f t="shared" si="18"/>
        <v>1407.66</v>
      </c>
      <c r="G118" s="42">
        <f t="shared" si="18"/>
        <v>1391.15</v>
      </c>
      <c r="H118" s="42">
        <f t="shared" si="18"/>
        <v>1377.18</v>
      </c>
      <c r="I118" s="42">
        <f t="shared" si="18"/>
        <v>1370.62</v>
      </c>
      <c r="J118" s="42">
        <f t="shared" si="18"/>
        <v>1373.12</v>
      </c>
      <c r="K118" s="42">
        <f t="shared" si="18"/>
        <v>1414.68</v>
      </c>
      <c r="L118" s="42">
        <f t="shared" si="18"/>
        <v>1387.33</v>
      </c>
      <c r="M118" s="42">
        <f t="shared" si="18"/>
        <v>1397.61</v>
      </c>
      <c r="N118" s="42">
        <f t="shared" si="18"/>
        <v>1403.45</v>
      </c>
      <c r="O118" s="42">
        <f t="shared" si="18"/>
        <v>1337.35</v>
      </c>
      <c r="P118" s="42">
        <f t="shared" si="18"/>
        <v>1304.5999999999999</v>
      </c>
      <c r="Q118" s="42">
        <f t="shared" si="18"/>
        <v>1307.29</v>
      </c>
      <c r="R118" s="42">
        <f t="shared" si="18"/>
        <v>1295.22</v>
      </c>
      <c r="S118" s="42">
        <f t="shared" si="18"/>
        <v>1288.1600000000001</v>
      </c>
      <c r="T118" s="42">
        <f t="shared" si="18"/>
        <v>1297.52</v>
      </c>
      <c r="U118" s="42">
        <f t="shared" si="18"/>
        <v>1328.77</v>
      </c>
      <c r="V118" s="42">
        <f t="shared" si="18"/>
        <v>1393.19</v>
      </c>
      <c r="W118" s="42">
        <f t="shared" si="18"/>
        <v>1400.61</v>
      </c>
      <c r="X118" s="42">
        <f t="shared" si="18"/>
        <v>1408.49</v>
      </c>
      <c r="Y118" s="42">
        <f t="shared" si="18"/>
        <v>1400.4</v>
      </c>
    </row>
    <row r="119" spans="1:25" x14ac:dyDescent="0.25">
      <c r="A119" s="41">
        <v>11</v>
      </c>
      <c r="B119" s="42">
        <f t="shared" si="18"/>
        <v>1420.42</v>
      </c>
      <c r="C119" s="42">
        <f t="shared" si="18"/>
        <v>1410.81</v>
      </c>
      <c r="D119" s="42">
        <f t="shared" si="18"/>
        <v>1402.71</v>
      </c>
      <c r="E119" s="42">
        <f t="shared" si="18"/>
        <v>1382.5</v>
      </c>
      <c r="F119" s="42">
        <f t="shared" si="18"/>
        <v>1379.46</v>
      </c>
      <c r="G119" s="42">
        <f t="shared" si="18"/>
        <v>1361.55</v>
      </c>
      <c r="H119" s="42">
        <f t="shared" si="18"/>
        <v>1368.99</v>
      </c>
      <c r="I119" s="42">
        <f t="shared" si="18"/>
        <v>1327.19</v>
      </c>
      <c r="J119" s="42">
        <f t="shared" si="18"/>
        <v>1335.58</v>
      </c>
      <c r="K119" s="42">
        <f t="shared" si="18"/>
        <v>1363.71</v>
      </c>
      <c r="L119" s="42">
        <f t="shared" si="18"/>
        <v>1353.81</v>
      </c>
      <c r="M119" s="42">
        <f t="shared" si="18"/>
        <v>1377.23</v>
      </c>
      <c r="N119" s="42">
        <f t="shared" si="18"/>
        <v>1388.29</v>
      </c>
      <c r="O119" s="42">
        <f t="shared" si="18"/>
        <v>1392.12</v>
      </c>
      <c r="P119" s="42">
        <f t="shared" si="18"/>
        <v>1369.33</v>
      </c>
      <c r="Q119" s="42">
        <f t="shared" ref="Q119:Y119" si="19">ROUND(Q267+$N$363+Q378+$N$364,2)</f>
        <v>1349.1</v>
      </c>
      <c r="R119" s="42">
        <f t="shared" si="19"/>
        <v>1344.69</v>
      </c>
      <c r="S119" s="42">
        <f t="shared" si="19"/>
        <v>1346.02</v>
      </c>
      <c r="T119" s="42">
        <f t="shared" si="19"/>
        <v>1344.17</v>
      </c>
      <c r="U119" s="42">
        <f t="shared" si="19"/>
        <v>1370.88</v>
      </c>
      <c r="V119" s="42">
        <f t="shared" si="19"/>
        <v>1430.21</v>
      </c>
      <c r="W119" s="42">
        <f t="shared" si="19"/>
        <v>1433.09</v>
      </c>
      <c r="X119" s="42">
        <f t="shared" si="19"/>
        <v>1449.34</v>
      </c>
      <c r="Y119" s="42">
        <f t="shared" si="19"/>
        <v>1384.59</v>
      </c>
    </row>
    <row r="120" spans="1:25" x14ac:dyDescent="0.25">
      <c r="A120" s="41">
        <v>12</v>
      </c>
      <c r="B120" s="42">
        <f t="shared" ref="B120:Y130" si="20">ROUND(B268+$N$363+B379+$N$364,2)</f>
        <v>1411.56</v>
      </c>
      <c r="C120" s="42">
        <f t="shared" si="20"/>
        <v>1393.42</v>
      </c>
      <c r="D120" s="42">
        <f t="shared" si="20"/>
        <v>1368.49</v>
      </c>
      <c r="E120" s="42">
        <f t="shared" si="20"/>
        <v>1369.01</v>
      </c>
      <c r="F120" s="42">
        <f t="shared" si="20"/>
        <v>1368.83</v>
      </c>
      <c r="G120" s="42">
        <f t="shared" si="20"/>
        <v>1358.06</v>
      </c>
      <c r="H120" s="42">
        <f t="shared" si="20"/>
        <v>1351.07</v>
      </c>
      <c r="I120" s="42">
        <f t="shared" si="20"/>
        <v>1418.09</v>
      </c>
      <c r="J120" s="42">
        <f t="shared" si="20"/>
        <v>1420.99</v>
      </c>
      <c r="K120" s="42">
        <f t="shared" si="20"/>
        <v>1430.08</v>
      </c>
      <c r="L120" s="42">
        <f t="shared" si="20"/>
        <v>1416.39</v>
      </c>
      <c r="M120" s="42">
        <f t="shared" si="20"/>
        <v>1410.1</v>
      </c>
      <c r="N120" s="42">
        <f t="shared" si="20"/>
        <v>1415.82</v>
      </c>
      <c r="O120" s="42">
        <f t="shared" si="20"/>
        <v>1412.67</v>
      </c>
      <c r="P120" s="42">
        <f t="shared" si="20"/>
        <v>1410.89</v>
      </c>
      <c r="Q120" s="42">
        <f t="shared" si="20"/>
        <v>1406.38</v>
      </c>
      <c r="R120" s="42">
        <f t="shared" si="20"/>
        <v>1417.98</v>
      </c>
      <c r="S120" s="42">
        <f t="shared" si="20"/>
        <v>1415.31</v>
      </c>
      <c r="T120" s="42">
        <f t="shared" si="20"/>
        <v>1405.11</v>
      </c>
      <c r="U120" s="42">
        <f t="shared" si="20"/>
        <v>1403.45</v>
      </c>
      <c r="V120" s="42">
        <f t="shared" si="20"/>
        <v>1461.79</v>
      </c>
      <c r="W120" s="42">
        <f t="shared" si="20"/>
        <v>1461.42</v>
      </c>
      <c r="X120" s="42">
        <f t="shared" si="20"/>
        <v>1456.08</v>
      </c>
      <c r="Y120" s="42">
        <f t="shared" si="20"/>
        <v>1417.38</v>
      </c>
    </row>
    <row r="121" spans="1:25" x14ac:dyDescent="0.25">
      <c r="A121" s="41">
        <v>13</v>
      </c>
      <c r="B121" s="42">
        <f t="shared" si="20"/>
        <v>1432.73</v>
      </c>
      <c r="C121" s="42">
        <f t="shared" si="20"/>
        <v>1417.81</v>
      </c>
      <c r="D121" s="42">
        <f t="shared" si="20"/>
        <v>1420.08</v>
      </c>
      <c r="E121" s="42">
        <f t="shared" si="20"/>
        <v>1420.12</v>
      </c>
      <c r="F121" s="42">
        <f t="shared" si="20"/>
        <v>1423.46</v>
      </c>
      <c r="G121" s="42">
        <f t="shared" si="20"/>
        <v>1415.45</v>
      </c>
      <c r="H121" s="42">
        <f t="shared" si="20"/>
        <v>1414.79</v>
      </c>
      <c r="I121" s="42">
        <f t="shared" si="20"/>
        <v>1398.76</v>
      </c>
      <c r="J121" s="42">
        <f t="shared" si="20"/>
        <v>1394.91</v>
      </c>
      <c r="K121" s="42">
        <f t="shared" si="20"/>
        <v>1403.19</v>
      </c>
      <c r="L121" s="42">
        <f t="shared" si="20"/>
        <v>1412.17</v>
      </c>
      <c r="M121" s="42">
        <f t="shared" si="20"/>
        <v>1412.36</v>
      </c>
      <c r="N121" s="42">
        <f t="shared" si="20"/>
        <v>1409.04</v>
      </c>
      <c r="O121" s="42">
        <f t="shared" si="20"/>
        <v>1410.61</v>
      </c>
      <c r="P121" s="42">
        <f t="shared" si="20"/>
        <v>1418.49</v>
      </c>
      <c r="Q121" s="42">
        <f t="shared" si="20"/>
        <v>1417.81</v>
      </c>
      <c r="R121" s="42">
        <f t="shared" si="20"/>
        <v>1421.08</v>
      </c>
      <c r="S121" s="42">
        <f t="shared" si="20"/>
        <v>1418.4</v>
      </c>
      <c r="T121" s="42">
        <f t="shared" si="20"/>
        <v>1417.01</v>
      </c>
      <c r="U121" s="42">
        <f t="shared" si="20"/>
        <v>1415</v>
      </c>
      <c r="V121" s="42">
        <f t="shared" si="20"/>
        <v>1409.73</v>
      </c>
      <c r="W121" s="42">
        <f t="shared" si="20"/>
        <v>1427.2</v>
      </c>
      <c r="X121" s="42">
        <f t="shared" si="20"/>
        <v>1411.5</v>
      </c>
      <c r="Y121" s="42">
        <f t="shared" si="20"/>
        <v>1415.95</v>
      </c>
    </row>
    <row r="122" spans="1:25" x14ac:dyDescent="0.25">
      <c r="A122" s="41">
        <v>14</v>
      </c>
      <c r="B122" s="42">
        <f t="shared" si="20"/>
        <v>1413.77</v>
      </c>
      <c r="C122" s="42">
        <f t="shared" si="20"/>
        <v>1406.74</v>
      </c>
      <c r="D122" s="42">
        <f t="shared" si="20"/>
        <v>1405.22</v>
      </c>
      <c r="E122" s="42">
        <f t="shared" si="20"/>
        <v>1402.16</v>
      </c>
      <c r="F122" s="42">
        <f t="shared" si="20"/>
        <v>1405.73</v>
      </c>
      <c r="G122" s="42">
        <f t="shared" si="20"/>
        <v>1400.02</v>
      </c>
      <c r="H122" s="42">
        <f t="shared" si="20"/>
        <v>1402.86</v>
      </c>
      <c r="I122" s="42">
        <f t="shared" si="20"/>
        <v>1297.06</v>
      </c>
      <c r="J122" s="42">
        <f t="shared" si="20"/>
        <v>1284.68</v>
      </c>
      <c r="K122" s="42">
        <f t="shared" si="20"/>
        <v>1294.3499999999999</v>
      </c>
      <c r="L122" s="42">
        <f t="shared" si="20"/>
        <v>1297.54</v>
      </c>
      <c r="M122" s="42">
        <f t="shared" si="20"/>
        <v>1303.95</v>
      </c>
      <c r="N122" s="42">
        <f t="shared" si="20"/>
        <v>1302.99</v>
      </c>
      <c r="O122" s="42">
        <f t="shared" si="20"/>
        <v>1309.69</v>
      </c>
      <c r="P122" s="42">
        <f t="shared" si="20"/>
        <v>1312.16</v>
      </c>
      <c r="Q122" s="42">
        <f t="shared" si="20"/>
        <v>1299.75</v>
      </c>
      <c r="R122" s="42">
        <f t="shared" si="20"/>
        <v>1304.5899999999999</v>
      </c>
      <c r="S122" s="42">
        <f t="shared" si="20"/>
        <v>1296.8499999999999</v>
      </c>
      <c r="T122" s="42">
        <f t="shared" si="20"/>
        <v>1288.5999999999999</v>
      </c>
      <c r="U122" s="42">
        <f t="shared" si="20"/>
        <v>1284.76</v>
      </c>
      <c r="V122" s="42">
        <f t="shared" si="20"/>
        <v>1289.5999999999999</v>
      </c>
      <c r="W122" s="42">
        <f t="shared" si="20"/>
        <v>1292.22</v>
      </c>
      <c r="X122" s="42">
        <f t="shared" si="20"/>
        <v>1296.3</v>
      </c>
      <c r="Y122" s="42">
        <f t="shared" si="20"/>
        <v>1300.93</v>
      </c>
    </row>
    <row r="123" spans="1:25" x14ac:dyDescent="0.25">
      <c r="A123" s="41">
        <v>15</v>
      </c>
      <c r="B123" s="42">
        <f t="shared" si="20"/>
        <v>1300.17</v>
      </c>
      <c r="C123" s="42">
        <f t="shared" si="20"/>
        <v>1289.8699999999999</v>
      </c>
      <c r="D123" s="42">
        <f t="shared" si="20"/>
        <v>1290.43</v>
      </c>
      <c r="E123" s="42">
        <f t="shared" si="20"/>
        <v>1294.32</v>
      </c>
      <c r="F123" s="42">
        <f t="shared" si="20"/>
        <v>1289.8900000000001</v>
      </c>
      <c r="G123" s="42">
        <f t="shared" si="20"/>
        <v>1283.4100000000001</v>
      </c>
      <c r="H123" s="42">
        <f t="shared" si="20"/>
        <v>1284.48</v>
      </c>
      <c r="I123" s="42">
        <f t="shared" si="20"/>
        <v>1363.89</v>
      </c>
      <c r="J123" s="42">
        <f t="shared" si="20"/>
        <v>1362.71</v>
      </c>
      <c r="K123" s="42">
        <f t="shared" si="20"/>
        <v>1367.07</v>
      </c>
      <c r="L123" s="42">
        <f t="shared" si="20"/>
        <v>1371.9</v>
      </c>
      <c r="M123" s="42">
        <f t="shared" si="20"/>
        <v>1377.07</v>
      </c>
      <c r="N123" s="42">
        <f t="shared" si="20"/>
        <v>1377.5</v>
      </c>
      <c r="O123" s="42">
        <f t="shared" si="20"/>
        <v>1367.31</v>
      </c>
      <c r="P123" s="42">
        <f t="shared" si="20"/>
        <v>1374.48</v>
      </c>
      <c r="Q123" s="42">
        <f t="shared" si="20"/>
        <v>1372.99</v>
      </c>
      <c r="R123" s="42">
        <f t="shared" si="20"/>
        <v>1375.86</v>
      </c>
      <c r="S123" s="42">
        <f t="shared" si="20"/>
        <v>1374.09</v>
      </c>
      <c r="T123" s="42">
        <f t="shared" si="20"/>
        <v>1375.77</v>
      </c>
      <c r="U123" s="42">
        <f t="shared" si="20"/>
        <v>1372.29</v>
      </c>
      <c r="V123" s="42">
        <f t="shared" si="20"/>
        <v>1368.59</v>
      </c>
      <c r="W123" s="42">
        <f t="shared" si="20"/>
        <v>1380.66</v>
      </c>
      <c r="X123" s="42">
        <f t="shared" si="20"/>
        <v>1381.49</v>
      </c>
      <c r="Y123" s="42">
        <f t="shared" si="20"/>
        <v>1385.05</v>
      </c>
    </row>
    <row r="124" spans="1:25" x14ac:dyDescent="0.25">
      <c r="A124" s="41">
        <v>16</v>
      </c>
      <c r="B124" s="42">
        <f t="shared" si="20"/>
        <v>1383.42</v>
      </c>
      <c r="C124" s="42">
        <f t="shared" si="20"/>
        <v>1370.34</v>
      </c>
      <c r="D124" s="42">
        <f t="shared" si="20"/>
        <v>1371.85</v>
      </c>
      <c r="E124" s="42">
        <f t="shared" si="20"/>
        <v>1367.32</v>
      </c>
      <c r="F124" s="42">
        <f t="shared" si="20"/>
        <v>1369.61</v>
      </c>
      <c r="G124" s="42">
        <f t="shared" si="20"/>
        <v>1365.51</v>
      </c>
      <c r="H124" s="42">
        <f t="shared" si="20"/>
        <v>1370.01</v>
      </c>
      <c r="I124" s="42">
        <f t="shared" si="20"/>
        <v>1083.58</v>
      </c>
      <c r="J124" s="42">
        <f t="shared" si="20"/>
        <v>1084.25</v>
      </c>
      <c r="K124" s="42">
        <f t="shared" si="20"/>
        <v>1085.3699999999999</v>
      </c>
      <c r="L124" s="42">
        <f t="shared" si="20"/>
        <v>1087.48</v>
      </c>
      <c r="M124" s="42">
        <f t="shared" si="20"/>
        <v>1090.1099999999999</v>
      </c>
      <c r="N124" s="42">
        <f t="shared" si="20"/>
        <v>1088.08</v>
      </c>
      <c r="O124" s="42">
        <f t="shared" si="20"/>
        <v>1086.72</v>
      </c>
      <c r="P124" s="42">
        <f t="shared" si="20"/>
        <v>1087.8599999999999</v>
      </c>
      <c r="Q124" s="42">
        <f t="shared" si="20"/>
        <v>1105.9100000000001</v>
      </c>
      <c r="R124" s="42">
        <f t="shared" si="20"/>
        <v>1107.42</v>
      </c>
      <c r="S124" s="42">
        <f t="shared" si="20"/>
        <v>1091.07</v>
      </c>
      <c r="T124" s="42">
        <f t="shared" si="20"/>
        <v>1089.7</v>
      </c>
      <c r="U124" s="42">
        <f t="shared" si="20"/>
        <v>1085.5999999999999</v>
      </c>
      <c r="V124" s="42">
        <f t="shared" si="20"/>
        <v>1083.99</v>
      </c>
      <c r="W124" s="42">
        <f t="shared" si="20"/>
        <v>1092.4100000000001</v>
      </c>
      <c r="X124" s="42">
        <f t="shared" si="20"/>
        <v>1090.58</v>
      </c>
      <c r="Y124" s="42">
        <f t="shared" si="20"/>
        <v>1092.19</v>
      </c>
    </row>
    <row r="125" spans="1:25" x14ac:dyDescent="0.25">
      <c r="A125" s="41">
        <v>17</v>
      </c>
      <c r="B125" s="42">
        <f t="shared" si="20"/>
        <v>1091.4100000000001</v>
      </c>
      <c r="C125" s="42">
        <f t="shared" si="20"/>
        <v>1084.5899999999999</v>
      </c>
      <c r="D125" s="42">
        <f t="shared" si="20"/>
        <v>1086.78</v>
      </c>
      <c r="E125" s="42">
        <f t="shared" si="20"/>
        <v>1086.22</v>
      </c>
      <c r="F125" s="42">
        <f t="shared" si="20"/>
        <v>1087.1400000000001</v>
      </c>
      <c r="G125" s="42">
        <f t="shared" si="20"/>
        <v>1084.1500000000001</v>
      </c>
      <c r="H125" s="42">
        <f t="shared" si="20"/>
        <v>1084.67</v>
      </c>
      <c r="I125" s="42">
        <f t="shared" si="20"/>
        <v>1305.8</v>
      </c>
      <c r="J125" s="42">
        <f t="shared" si="20"/>
        <v>1304.6099999999999</v>
      </c>
      <c r="K125" s="42">
        <f t="shared" si="20"/>
        <v>1299.1199999999999</v>
      </c>
      <c r="L125" s="42">
        <f t="shared" si="20"/>
        <v>1310.22</v>
      </c>
      <c r="M125" s="42">
        <f t="shared" si="20"/>
        <v>1313.94</v>
      </c>
      <c r="N125" s="42">
        <f t="shared" si="20"/>
        <v>1443.97</v>
      </c>
      <c r="O125" s="42">
        <f t="shared" si="20"/>
        <v>1426.69</v>
      </c>
      <c r="P125" s="42">
        <f t="shared" si="20"/>
        <v>1310.43</v>
      </c>
      <c r="Q125" s="42">
        <f t="shared" si="20"/>
        <v>1405.05</v>
      </c>
      <c r="R125" s="42">
        <f t="shared" si="20"/>
        <v>1314.44</v>
      </c>
      <c r="S125" s="42">
        <f t="shared" si="20"/>
        <v>1312.99</v>
      </c>
      <c r="T125" s="42">
        <f t="shared" si="20"/>
        <v>1435.08</v>
      </c>
      <c r="U125" s="42">
        <f t="shared" si="20"/>
        <v>1464.82</v>
      </c>
      <c r="V125" s="42">
        <f t="shared" si="20"/>
        <v>1473.63</v>
      </c>
      <c r="W125" s="42">
        <f t="shared" si="20"/>
        <v>1477.22</v>
      </c>
      <c r="X125" s="42">
        <f t="shared" si="20"/>
        <v>1494.25</v>
      </c>
      <c r="Y125" s="42">
        <f t="shared" si="20"/>
        <v>1488.69</v>
      </c>
    </row>
    <row r="126" spans="1:25" x14ac:dyDescent="0.25">
      <c r="A126" s="41">
        <v>18</v>
      </c>
      <c r="B126" s="42">
        <f t="shared" si="20"/>
        <v>1475.2</v>
      </c>
      <c r="C126" s="42">
        <f t="shared" si="20"/>
        <v>1309.8599999999999</v>
      </c>
      <c r="D126" s="42">
        <f t="shared" si="20"/>
        <v>1314.28</v>
      </c>
      <c r="E126" s="42">
        <f t="shared" si="20"/>
        <v>1316.99</v>
      </c>
      <c r="F126" s="42">
        <f t="shared" si="20"/>
        <v>1311.72</v>
      </c>
      <c r="G126" s="42">
        <f t="shared" si="20"/>
        <v>1307.78</v>
      </c>
      <c r="H126" s="42">
        <f t="shared" si="20"/>
        <v>1307.8699999999999</v>
      </c>
      <c r="I126" s="42">
        <f t="shared" si="20"/>
        <v>1356.93</v>
      </c>
      <c r="J126" s="42">
        <f t="shared" si="20"/>
        <v>1356.38</v>
      </c>
      <c r="K126" s="42">
        <f t="shared" si="20"/>
        <v>1358.12</v>
      </c>
      <c r="L126" s="42">
        <f t="shared" si="20"/>
        <v>1364.49</v>
      </c>
      <c r="M126" s="42">
        <f t="shared" si="20"/>
        <v>1368.58</v>
      </c>
      <c r="N126" s="42">
        <f t="shared" si="20"/>
        <v>1367.85</v>
      </c>
      <c r="O126" s="42">
        <f t="shared" si="20"/>
        <v>1355.62</v>
      </c>
      <c r="P126" s="42">
        <f t="shared" si="20"/>
        <v>1363.8</v>
      </c>
      <c r="Q126" s="42">
        <f t="shared" si="20"/>
        <v>1364.63</v>
      </c>
      <c r="R126" s="42">
        <f t="shared" si="20"/>
        <v>1358.9</v>
      </c>
      <c r="S126" s="42">
        <f t="shared" si="20"/>
        <v>1358.27</v>
      </c>
      <c r="T126" s="42">
        <f t="shared" si="20"/>
        <v>1358.16</v>
      </c>
      <c r="U126" s="42">
        <f t="shared" si="20"/>
        <v>1363.82</v>
      </c>
      <c r="V126" s="42">
        <f t="shared" si="20"/>
        <v>1477.27</v>
      </c>
      <c r="W126" s="42">
        <f t="shared" si="20"/>
        <v>1472.79</v>
      </c>
      <c r="X126" s="42">
        <f t="shared" si="20"/>
        <v>1475.24</v>
      </c>
      <c r="Y126" s="42">
        <f t="shared" si="20"/>
        <v>1483.63</v>
      </c>
    </row>
    <row r="127" spans="1:25" x14ac:dyDescent="0.25">
      <c r="A127" s="41">
        <v>19</v>
      </c>
      <c r="B127" s="42">
        <f t="shared" si="20"/>
        <v>1369.59</v>
      </c>
      <c r="C127" s="42">
        <f t="shared" si="20"/>
        <v>1359.65</v>
      </c>
      <c r="D127" s="42">
        <f t="shared" si="20"/>
        <v>1357.47</v>
      </c>
      <c r="E127" s="42">
        <f t="shared" si="20"/>
        <v>1357.17</v>
      </c>
      <c r="F127" s="42">
        <f t="shared" si="20"/>
        <v>1357.29</v>
      </c>
      <c r="G127" s="42">
        <f t="shared" si="20"/>
        <v>1357.64</v>
      </c>
      <c r="H127" s="42">
        <f t="shared" si="20"/>
        <v>1358.83</v>
      </c>
      <c r="I127" s="42">
        <f t="shared" si="20"/>
        <v>1298.8399999999999</v>
      </c>
      <c r="J127" s="42">
        <f t="shared" si="20"/>
        <v>1299.29</v>
      </c>
      <c r="K127" s="42">
        <f t="shared" si="20"/>
        <v>1302.1199999999999</v>
      </c>
      <c r="L127" s="42">
        <f t="shared" si="20"/>
        <v>1306.28</v>
      </c>
      <c r="M127" s="42">
        <f t="shared" si="20"/>
        <v>1299.8499999999999</v>
      </c>
      <c r="N127" s="42">
        <f t="shared" si="20"/>
        <v>1307.6199999999999</v>
      </c>
      <c r="O127" s="42">
        <f t="shared" si="20"/>
        <v>1306.93</v>
      </c>
      <c r="P127" s="42">
        <f t="shared" si="20"/>
        <v>1305.46</v>
      </c>
      <c r="Q127" s="42">
        <f t="shared" si="20"/>
        <v>1295.06</v>
      </c>
      <c r="R127" s="42">
        <f t="shared" si="20"/>
        <v>1298.28</v>
      </c>
      <c r="S127" s="42">
        <f t="shared" si="20"/>
        <v>1299.51</v>
      </c>
      <c r="T127" s="42">
        <f t="shared" si="20"/>
        <v>1299.29</v>
      </c>
      <c r="U127" s="42">
        <f t="shared" si="20"/>
        <v>1295.47</v>
      </c>
      <c r="V127" s="42">
        <f t="shared" si="20"/>
        <v>1303.96</v>
      </c>
      <c r="W127" s="42">
        <f t="shared" si="20"/>
        <v>1301.29</v>
      </c>
      <c r="X127" s="42">
        <f t="shared" si="20"/>
        <v>1301.7</v>
      </c>
      <c r="Y127" s="42">
        <f t="shared" si="20"/>
        <v>1304.27</v>
      </c>
    </row>
    <row r="128" spans="1:25" x14ac:dyDescent="0.25">
      <c r="A128" s="41">
        <v>20</v>
      </c>
      <c r="B128" s="42">
        <f t="shared" si="20"/>
        <v>1294.07</v>
      </c>
      <c r="C128" s="42">
        <f t="shared" si="20"/>
        <v>1294.4100000000001</v>
      </c>
      <c r="D128" s="42">
        <f t="shared" si="20"/>
        <v>1287.5899999999999</v>
      </c>
      <c r="E128" s="42">
        <f t="shared" si="20"/>
        <v>1289.99</v>
      </c>
      <c r="F128" s="42">
        <f t="shared" si="20"/>
        <v>1286.76</v>
      </c>
      <c r="G128" s="42">
        <f t="shared" si="20"/>
        <v>1286.8599999999999</v>
      </c>
      <c r="H128" s="42">
        <f t="shared" si="20"/>
        <v>1291.08</v>
      </c>
      <c r="I128" s="42">
        <f t="shared" si="20"/>
        <v>1334.71</v>
      </c>
      <c r="J128" s="42">
        <f t="shared" si="20"/>
        <v>1336.06</v>
      </c>
      <c r="K128" s="42">
        <f t="shared" si="20"/>
        <v>1342.49</v>
      </c>
      <c r="L128" s="42">
        <f t="shared" si="20"/>
        <v>1337.41</v>
      </c>
      <c r="M128" s="42">
        <f t="shared" si="20"/>
        <v>1340.98</v>
      </c>
      <c r="N128" s="42">
        <f t="shared" si="20"/>
        <v>1339.1</v>
      </c>
      <c r="O128" s="42">
        <f t="shared" si="20"/>
        <v>1339.29</v>
      </c>
      <c r="P128" s="42">
        <f t="shared" si="20"/>
        <v>1342.57</v>
      </c>
      <c r="Q128" s="42">
        <f t="shared" si="20"/>
        <v>1343.69</v>
      </c>
      <c r="R128" s="42">
        <f t="shared" si="20"/>
        <v>1337.53</v>
      </c>
      <c r="S128" s="42">
        <f t="shared" si="20"/>
        <v>1337.73</v>
      </c>
      <c r="T128" s="42">
        <f t="shared" si="20"/>
        <v>1343.98</v>
      </c>
      <c r="U128" s="42">
        <f t="shared" si="20"/>
        <v>1342.66</v>
      </c>
      <c r="V128" s="42">
        <f t="shared" si="20"/>
        <v>1334.53</v>
      </c>
      <c r="W128" s="42">
        <f t="shared" si="20"/>
        <v>1338.2</v>
      </c>
      <c r="X128" s="42">
        <f t="shared" si="20"/>
        <v>1339.54</v>
      </c>
      <c r="Y128" s="42">
        <f t="shared" si="20"/>
        <v>1342.52</v>
      </c>
    </row>
    <row r="129" spans="1:25" x14ac:dyDescent="0.25">
      <c r="A129" s="41">
        <v>21</v>
      </c>
      <c r="B129" s="42">
        <f t="shared" si="20"/>
        <v>1340.7</v>
      </c>
      <c r="C129" s="42">
        <f t="shared" si="20"/>
        <v>1342.59</v>
      </c>
      <c r="D129" s="42">
        <f t="shared" si="20"/>
        <v>1342.63</v>
      </c>
      <c r="E129" s="42">
        <f t="shared" si="20"/>
        <v>1341.8</v>
      </c>
      <c r="F129" s="42">
        <f t="shared" si="20"/>
        <v>1338.77</v>
      </c>
      <c r="G129" s="42">
        <f t="shared" si="20"/>
        <v>1336.73</v>
      </c>
      <c r="H129" s="42">
        <f t="shared" si="20"/>
        <v>1337.49</v>
      </c>
      <c r="I129" s="42">
        <f t="shared" si="20"/>
        <v>1490.84</v>
      </c>
      <c r="J129" s="42">
        <f t="shared" si="20"/>
        <v>1484.67</v>
      </c>
      <c r="K129" s="42">
        <f t="shared" si="20"/>
        <v>1493.36</v>
      </c>
      <c r="L129" s="42">
        <f t="shared" si="20"/>
        <v>1485.87</v>
      </c>
      <c r="M129" s="42">
        <f t="shared" si="20"/>
        <v>1489.24</v>
      </c>
      <c r="N129" s="42">
        <f t="shared" si="20"/>
        <v>1496.14</v>
      </c>
      <c r="O129" s="42">
        <f t="shared" si="20"/>
        <v>1500.78</v>
      </c>
      <c r="P129" s="42">
        <f t="shared" si="20"/>
        <v>1499.15</v>
      </c>
      <c r="Q129" s="42">
        <f t="shared" si="20"/>
        <v>1500.66</v>
      </c>
      <c r="R129" s="42">
        <f t="shared" si="20"/>
        <v>1504.75</v>
      </c>
      <c r="S129" s="42">
        <f t="shared" si="20"/>
        <v>1506.26</v>
      </c>
      <c r="T129" s="42">
        <f t="shared" si="20"/>
        <v>1503.16</v>
      </c>
      <c r="U129" s="42">
        <f t="shared" si="20"/>
        <v>1501.37</v>
      </c>
      <c r="V129" s="42">
        <f t="shared" si="20"/>
        <v>1508.82</v>
      </c>
      <c r="W129" s="42">
        <f t="shared" si="20"/>
        <v>1505.2</v>
      </c>
      <c r="X129" s="42">
        <f t="shared" si="20"/>
        <v>1846.25</v>
      </c>
      <c r="Y129" s="42">
        <f t="shared" si="20"/>
        <v>1512.04</v>
      </c>
    </row>
    <row r="130" spans="1:25" x14ac:dyDescent="0.25">
      <c r="A130" s="41">
        <v>22</v>
      </c>
      <c r="B130" s="42">
        <f t="shared" si="20"/>
        <v>1507.73</v>
      </c>
      <c r="C130" s="42">
        <f t="shared" si="20"/>
        <v>1510.18</v>
      </c>
      <c r="D130" s="42">
        <f t="shared" si="20"/>
        <v>1506.71</v>
      </c>
      <c r="E130" s="42">
        <f t="shared" si="20"/>
        <v>1504.83</v>
      </c>
      <c r="F130" s="42">
        <f t="shared" si="20"/>
        <v>1504.33</v>
      </c>
      <c r="G130" s="42">
        <f t="shared" si="20"/>
        <v>1500.7</v>
      </c>
      <c r="H130" s="42">
        <f t="shared" si="20"/>
        <v>1499.89</v>
      </c>
      <c r="I130" s="42">
        <f t="shared" si="20"/>
        <v>1215.71</v>
      </c>
      <c r="J130" s="42">
        <f t="shared" si="20"/>
        <v>1215.1500000000001</v>
      </c>
      <c r="K130" s="42">
        <f t="shared" si="20"/>
        <v>1217.78</v>
      </c>
      <c r="L130" s="42">
        <f t="shared" si="20"/>
        <v>1218.8800000000001</v>
      </c>
      <c r="M130" s="42">
        <f t="shared" si="20"/>
        <v>1221.01</v>
      </c>
      <c r="N130" s="42">
        <f t="shared" si="20"/>
        <v>1221.3</v>
      </c>
      <c r="O130" s="42">
        <f t="shared" si="20"/>
        <v>1220.79</v>
      </c>
      <c r="P130" s="42">
        <f t="shared" si="20"/>
        <v>1214.3399999999999</v>
      </c>
      <c r="Q130" s="42">
        <f t="shared" ref="Q130:Y130" si="21">ROUND(Q278+$N$363+Q389+$N$364,2)</f>
        <v>1217.95</v>
      </c>
      <c r="R130" s="42">
        <f t="shared" si="21"/>
        <v>1221.3</v>
      </c>
      <c r="S130" s="42">
        <f t="shared" si="21"/>
        <v>1220.52</v>
      </c>
      <c r="T130" s="42">
        <f t="shared" si="21"/>
        <v>1220.6500000000001</v>
      </c>
      <c r="U130" s="42">
        <f t="shared" si="21"/>
        <v>1217.99</v>
      </c>
      <c r="V130" s="42">
        <f t="shared" si="21"/>
        <v>1218.29</v>
      </c>
      <c r="W130" s="42">
        <f t="shared" si="21"/>
        <v>1221.33</v>
      </c>
      <c r="X130" s="42">
        <f t="shared" si="21"/>
        <v>1222.52</v>
      </c>
      <c r="Y130" s="42">
        <f t="shared" si="21"/>
        <v>1219.4000000000001</v>
      </c>
    </row>
    <row r="131" spans="1:25" x14ac:dyDescent="0.25">
      <c r="A131" s="41">
        <v>23</v>
      </c>
      <c r="B131" s="42">
        <f t="shared" ref="B131:Y139" si="22">ROUND(B279+$N$363+B390+$N$364,2)</f>
        <v>1216.05</v>
      </c>
      <c r="C131" s="42">
        <f t="shared" si="22"/>
        <v>1209.6400000000001</v>
      </c>
      <c r="D131" s="42">
        <f t="shared" si="22"/>
        <v>1205.27</v>
      </c>
      <c r="E131" s="42">
        <f t="shared" si="22"/>
        <v>1205.74</v>
      </c>
      <c r="F131" s="42">
        <f t="shared" si="22"/>
        <v>1211.17</v>
      </c>
      <c r="G131" s="42">
        <f t="shared" si="22"/>
        <v>1210.17</v>
      </c>
      <c r="H131" s="42">
        <f t="shared" si="22"/>
        <v>1210.69</v>
      </c>
      <c r="I131" s="42">
        <f t="shared" si="22"/>
        <v>1248.8499999999999</v>
      </c>
      <c r="J131" s="42">
        <f t="shared" si="22"/>
        <v>1248.31</v>
      </c>
      <c r="K131" s="42">
        <f t="shared" si="22"/>
        <v>1250.43</v>
      </c>
      <c r="L131" s="42">
        <f t="shared" si="22"/>
        <v>1251.71</v>
      </c>
      <c r="M131" s="42">
        <f t="shared" si="22"/>
        <v>1251.3800000000001</v>
      </c>
      <c r="N131" s="42">
        <f t="shared" si="22"/>
        <v>1248.48</v>
      </c>
      <c r="O131" s="42">
        <f t="shared" si="22"/>
        <v>1251.81</v>
      </c>
      <c r="P131" s="42">
        <f t="shared" si="22"/>
        <v>1257.5999999999999</v>
      </c>
      <c r="Q131" s="42">
        <f t="shared" si="22"/>
        <v>1259.57</v>
      </c>
      <c r="R131" s="42">
        <f t="shared" si="22"/>
        <v>1258.0999999999999</v>
      </c>
      <c r="S131" s="42">
        <f t="shared" si="22"/>
        <v>1258.2</v>
      </c>
      <c r="T131" s="42">
        <f t="shared" si="22"/>
        <v>1259.01</v>
      </c>
      <c r="U131" s="42">
        <f t="shared" si="22"/>
        <v>1257.82</v>
      </c>
      <c r="V131" s="42">
        <f t="shared" si="22"/>
        <v>1257.79</v>
      </c>
      <c r="W131" s="42">
        <f t="shared" si="22"/>
        <v>1262.51</v>
      </c>
      <c r="X131" s="42">
        <f t="shared" si="22"/>
        <v>1264.72</v>
      </c>
      <c r="Y131" s="42">
        <f t="shared" si="22"/>
        <v>1321.7</v>
      </c>
    </row>
    <row r="132" spans="1:25" x14ac:dyDescent="0.25">
      <c r="A132" s="41">
        <v>24</v>
      </c>
      <c r="B132" s="42">
        <f t="shared" si="22"/>
        <v>1272.8599999999999</v>
      </c>
      <c r="C132" s="42">
        <f t="shared" si="22"/>
        <v>1265.25</v>
      </c>
      <c r="D132" s="42">
        <f t="shared" si="22"/>
        <v>1255.45</v>
      </c>
      <c r="E132" s="42">
        <f t="shared" si="22"/>
        <v>1257.1600000000001</v>
      </c>
      <c r="F132" s="42">
        <f t="shared" si="22"/>
        <v>1256.01</v>
      </c>
      <c r="G132" s="42">
        <f t="shared" si="22"/>
        <v>1254.74</v>
      </c>
      <c r="H132" s="42">
        <f t="shared" si="22"/>
        <v>1254.44</v>
      </c>
      <c r="I132" s="42">
        <f t="shared" si="22"/>
        <v>1389.45</v>
      </c>
      <c r="J132" s="42">
        <f t="shared" si="22"/>
        <v>1384.39</v>
      </c>
      <c r="K132" s="42">
        <f t="shared" si="22"/>
        <v>1390.98</v>
      </c>
      <c r="L132" s="42">
        <f t="shared" si="22"/>
        <v>1400.04</v>
      </c>
      <c r="M132" s="42">
        <f t="shared" si="22"/>
        <v>1405.19</v>
      </c>
      <c r="N132" s="42">
        <f t="shared" si="22"/>
        <v>1407.61</v>
      </c>
      <c r="O132" s="42">
        <f t="shared" si="22"/>
        <v>1403.53</v>
      </c>
      <c r="P132" s="42">
        <f t="shared" si="22"/>
        <v>1399.92</v>
      </c>
      <c r="Q132" s="42">
        <f t="shared" si="22"/>
        <v>1407.17</v>
      </c>
      <c r="R132" s="42">
        <f t="shared" si="22"/>
        <v>1409.78</v>
      </c>
      <c r="S132" s="42">
        <f t="shared" si="22"/>
        <v>1404.86</v>
      </c>
      <c r="T132" s="42">
        <f t="shared" si="22"/>
        <v>1405.13</v>
      </c>
      <c r="U132" s="42">
        <f t="shared" si="22"/>
        <v>1401.56</v>
      </c>
      <c r="V132" s="42">
        <f t="shared" si="22"/>
        <v>1401.9</v>
      </c>
      <c r="W132" s="42">
        <f t="shared" si="22"/>
        <v>1409.06</v>
      </c>
      <c r="X132" s="42">
        <f t="shared" si="22"/>
        <v>1436.14</v>
      </c>
      <c r="Y132" s="42">
        <f t="shared" si="22"/>
        <v>1413.86</v>
      </c>
    </row>
    <row r="133" spans="1:25" x14ac:dyDescent="0.25">
      <c r="A133" s="41">
        <v>25</v>
      </c>
      <c r="B133" s="42">
        <f t="shared" si="22"/>
        <v>1414.57</v>
      </c>
      <c r="C133" s="42">
        <f t="shared" si="22"/>
        <v>1403.22</v>
      </c>
      <c r="D133" s="42">
        <f t="shared" si="22"/>
        <v>1397.44</v>
      </c>
      <c r="E133" s="42">
        <f t="shared" si="22"/>
        <v>1398.78</v>
      </c>
      <c r="F133" s="42">
        <f t="shared" si="22"/>
        <v>1394.14</v>
      </c>
      <c r="G133" s="42">
        <f t="shared" si="22"/>
        <v>1391.72</v>
      </c>
      <c r="H133" s="42">
        <f t="shared" si="22"/>
        <v>1393.42</v>
      </c>
      <c r="I133" s="42">
        <f t="shared" si="22"/>
        <v>1425.27</v>
      </c>
      <c r="J133" s="42">
        <f t="shared" si="22"/>
        <v>1423.24</v>
      </c>
      <c r="K133" s="42">
        <f t="shared" si="22"/>
        <v>1428.64</v>
      </c>
      <c r="L133" s="42">
        <f t="shared" si="22"/>
        <v>1431.27</v>
      </c>
      <c r="M133" s="42">
        <f t="shared" si="22"/>
        <v>1430.52</v>
      </c>
      <c r="N133" s="42">
        <f t="shared" si="22"/>
        <v>1431.66</v>
      </c>
      <c r="O133" s="42">
        <f t="shared" si="22"/>
        <v>1435.43</v>
      </c>
      <c r="P133" s="42">
        <f t="shared" si="22"/>
        <v>1435.36</v>
      </c>
      <c r="Q133" s="42">
        <f t="shared" si="22"/>
        <v>1435.01</v>
      </c>
      <c r="R133" s="42">
        <f t="shared" si="22"/>
        <v>1435.96</v>
      </c>
      <c r="S133" s="42">
        <f t="shared" si="22"/>
        <v>1432.61</v>
      </c>
      <c r="T133" s="42">
        <f t="shared" si="22"/>
        <v>1431.28</v>
      </c>
      <c r="U133" s="42">
        <f t="shared" si="22"/>
        <v>1426.85</v>
      </c>
      <c r="V133" s="42">
        <f t="shared" si="22"/>
        <v>1429.62</v>
      </c>
      <c r="W133" s="42">
        <f t="shared" si="22"/>
        <v>1435.2</v>
      </c>
      <c r="X133" s="42">
        <f t="shared" si="22"/>
        <v>1452.52</v>
      </c>
      <c r="Y133" s="42">
        <f t="shared" si="22"/>
        <v>1448.81</v>
      </c>
    </row>
    <row r="134" spans="1:25" x14ac:dyDescent="0.25">
      <c r="A134" s="41">
        <v>26</v>
      </c>
      <c r="B134" s="42">
        <f t="shared" si="22"/>
        <v>1442.79</v>
      </c>
      <c r="C134" s="42">
        <f t="shared" si="22"/>
        <v>1429.58</v>
      </c>
      <c r="D134" s="42">
        <f t="shared" si="22"/>
        <v>1429.97</v>
      </c>
      <c r="E134" s="42">
        <f t="shared" si="22"/>
        <v>1430.66</v>
      </c>
      <c r="F134" s="42">
        <f t="shared" si="22"/>
        <v>1432.22</v>
      </c>
      <c r="G134" s="42">
        <f t="shared" si="22"/>
        <v>1428.95</v>
      </c>
      <c r="H134" s="42">
        <f t="shared" si="22"/>
        <v>1431.53</v>
      </c>
      <c r="I134" s="42">
        <f t="shared" si="22"/>
        <v>1432.66</v>
      </c>
      <c r="J134" s="42">
        <f t="shared" si="22"/>
        <v>1431.15</v>
      </c>
      <c r="K134" s="42">
        <f t="shared" si="22"/>
        <v>1434.82</v>
      </c>
      <c r="L134" s="42">
        <f t="shared" si="22"/>
        <v>1439.94</v>
      </c>
      <c r="M134" s="42">
        <f t="shared" si="22"/>
        <v>1443.63</v>
      </c>
      <c r="N134" s="42">
        <f t="shared" si="22"/>
        <v>1450.43</v>
      </c>
      <c r="O134" s="42">
        <f t="shared" si="22"/>
        <v>1451.22</v>
      </c>
      <c r="P134" s="42">
        <f t="shared" si="22"/>
        <v>1446.69</v>
      </c>
      <c r="Q134" s="42">
        <f t="shared" si="22"/>
        <v>1450.03</v>
      </c>
      <c r="R134" s="42">
        <f t="shared" si="22"/>
        <v>1453.95</v>
      </c>
      <c r="S134" s="42">
        <f t="shared" si="22"/>
        <v>1470.74</v>
      </c>
      <c r="T134" s="42">
        <f t="shared" si="22"/>
        <v>1452</v>
      </c>
      <c r="U134" s="42">
        <f t="shared" si="22"/>
        <v>1447.83</v>
      </c>
      <c r="V134" s="42">
        <f t="shared" si="22"/>
        <v>1445.97</v>
      </c>
      <c r="W134" s="42">
        <f t="shared" si="22"/>
        <v>1453.86</v>
      </c>
      <c r="X134" s="42">
        <f t="shared" si="22"/>
        <v>1461.44</v>
      </c>
      <c r="Y134" s="42">
        <f t="shared" si="22"/>
        <v>1458.87</v>
      </c>
    </row>
    <row r="135" spans="1:25" x14ac:dyDescent="0.25">
      <c r="A135" s="41">
        <v>27</v>
      </c>
      <c r="B135" s="42">
        <f t="shared" si="22"/>
        <v>1458.03</v>
      </c>
      <c r="C135" s="42">
        <f t="shared" si="22"/>
        <v>1443.99</v>
      </c>
      <c r="D135" s="42">
        <f t="shared" si="22"/>
        <v>1431.43</v>
      </c>
      <c r="E135" s="42">
        <f t="shared" si="22"/>
        <v>1436.98</v>
      </c>
      <c r="F135" s="42">
        <f t="shared" si="22"/>
        <v>1433.61</v>
      </c>
      <c r="G135" s="42">
        <f t="shared" si="22"/>
        <v>1433.73</v>
      </c>
      <c r="H135" s="42">
        <f t="shared" si="22"/>
        <v>1428.39</v>
      </c>
      <c r="I135" s="42">
        <f t="shared" si="22"/>
        <v>1331.44</v>
      </c>
      <c r="J135" s="42">
        <f t="shared" si="22"/>
        <v>1331.09</v>
      </c>
      <c r="K135" s="42">
        <f t="shared" si="22"/>
        <v>1336.58</v>
      </c>
      <c r="L135" s="42">
        <f t="shared" si="22"/>
        <v>1341.73</v>
      </c>
      <c r="M135" s="42">
        <f t="shared" si="22"/>
        <v>1344.95</v>
      </c>
      <c r="N135" s="42">
        <f t="shared" si="22"/>
        <v>1348.28</v>
      </c>
      <c r="O135" s="42">
        <f t="shared" si="22"/>
        <v>1340.46</v>
      </c>
      <c r="P135" s="42">
        <f t="shared" si="22"/>
        <v>1347.73</v>
      </c>
      <c r="Q135" s="42">
        <f t="shared" si="22"/>
        <v>1338.68</v>
      </c>
      <c r="R135" s="42">
        <f t="shared" si="22"/>
        <v>1342.43</v>
      </c>
      <c r="S135" s="42">
        <f t="shared" si="22"/>
        <v>1342.31</v>
      </c>
      <c r="T135" s="42">
        <f t="shared" si="22"/>
        <v>1345.33</v>
      </c>
      <c r="U135" s="42">
        <f t="shared" si="22"/>
        <v>1328.38</v>
      </c>
      <c r="V135" s="42">
        <f t="shared" si="22"/>
        <v>1338</v>
      </c>
      <c r="W135" s="42">
        <f t="shared" si="22"/>
        <v>1344.7</v>
      </c>
      <c r="X135" s="42">
        <f t="shared" si="22"/>
        <v>1350.97</v>
      </c>
      <c r="Y135" s="42">
        <f t="shared" si="22"/>
        <v>1353.7</v>
      </c>
    </row>
    <row r="136" spans="1:25" x14ac:dyDescent="0.25">
      <c r="A136" s="41">
        <v>28</v>
      </c>
      <c r="B136" s="42">
        <f t="shared" si="22"/>
        <v>1350.2</v>
      </c>
      <c r="C136" s="42">
        <f t="shared" si="22"/>
        <v>1340.31</v>
      </c>
      <c r="D136" s="42">
        <f t="shared" si="22"/>
        <v>1340.12</v>
      </c>
      <c r="E136" s="42">
        <f t="shared" si="22"/>
        <v>1340.8</v>
      </c>
      <c r="F136" s="42">
        <f t="shared" si="22"/>
        <v>1340.03</v>
      </c>
      <c r="G136" s="42">
        <f t="shared" si="22"/>
        <v>1340.43</v>
      </c>
      <c r="H136" s="42">
        <f t="shared" si="22"/>
        <v>1339.83</v>
      </c>
      <c r="I136" s="42">
        <f t="shared" si="22"/>
        <v>1303.79</v>
      </c>
      <c r="J136" s="42">
        <f t="shared" si="22"/>
        <v>1302.72</v>
      </c>
      <c r="K136" s="42">
        <f t="shared" si="22"/>
        <v>1308.7</v>
      </c>
      <c r="L136" s="42">
        <f t="shared" si="22"/>
        <v>1312.67</v>
      </c>
      <c r="M136" s="42">
        <f t="shared" si="22"/>
        <v>1312.86</v>
      </c>
      <c r="N136" s="42">
        <f t="shared" si="22"/>
        <v>1316.73</v>
      </c>
      <c r="O136" s="42">
        <f t="shared" si="22"/>
        <v>1312.1</v>
      </c>
      <c r="P136" s="42">
        <f t="shared" si="22"/>
        <v>1321.6</v>
      </c>
      <c r="Q136" s="42">
        <f t="shared" si="22"/>
        <v>1319.96</v>
      </c>
      <c r="R136" s="42">
        <f t="shared" si="22"/>
        <v>1324.32</v>
      </c>
      <c r="S136" s="42">
        <f t="shared" si="22"/>
        <v>1320.91</v>
      </c>
      <c r="T136" s="42">
        <f t="shared" si="22"/>
        <v>1320.96</v>
      </c>
      <c r="U136" s="42">
        <f t="shared" si="22"/>
        <v>1314.24</v>
      </c>
      <c r="V136" s="42">
        <f t="shared" si="22"/>
        <v>1316.4</v>
      </c>
      <c r="W136" s="42">
        <f t="shared" si="22"/>
        <v>1319.17</v>
      </c>
      <c r="X136" s="42">
        <f t="shared" si="22"/>
        <v>1324.17</v>
      </c>
      <c r="Y136" s="42">
        <f t="shared" si="22"/>
        <v>1325.73</v>
      </c>
    </row>
    <row r="137" spans="1:25" x14ac:dyDescent="0.25">
      <c r="A137" s="41">
        <v>29</v>
      </c>
      <c r="B137" s="42">
        <f t="shared" si="22"/>
        <v>1326.09</v>
      </c>
      <c r="C137" s="42">
        <f t="shared" si="22"/>
        <v>1314.26</v>
      </c>
      <c r="D137" s="42">
        <f t="shared" si="22"/>
        <v>1313.32</v>
      </c>
      <c r="E137" s="42">
        <f t="shared" si="22"/>
        <v>1310.57</v>
      </c>
      <c r="F137" s="42">
        <f t="shared" si="22"/>
        <v>1309.21</v>
      </c>
      <c r="G137" s="42">
        <f t="shared" si="22"/>
        <v>1308.78</v>
      </c>
      <c r="H137" s="42">
        <f t="shared" si="22"/>
        <v>1307.3800000000001</v>
      </c>
      <c r="I137" s="42">
        <f t="shared" si="22"/>
        <v>1259.0899999999999</v>
      </c>
      <c r="J137" s="42">
        <f t="shared" si="22"/>
        <v>1257.94</v>
      </c>
      <c r="K137" s="42">
        <f t="shared" si="22"/>
        <v>1266.22</v>
      </c>
      <c r="L137" s="42">
        <f t="shared" si="22"/>
        <v>1271.78</v>
      </c>
      <c r="M137" s="42">
        <f t="shared" si="22"/>
        <v>1273.1199999999999</v>
      </c>
      <c r="N137" s="42">
        <f t="shared" si="22"/>
        <v>1274.7</v>
      </c>
      <c r="O137" s="42">
        <f t="shared" si="22"/>
        <v>1270.5</v>
      </c>
      <c r="P137" s="42">
        <f t="shared" si="22"/>
        <v>1281.1199999999999</v>
      </c>
      <c r="Q137" s="42">
        <f t="shared" si="22"/>
        <v>1272.71</v>
      </c>
      <c r="R137" s="42">
        <f t="shared" si="22"/>
        <v>1276.54</v>
      </c>
      <c r="S137" s="42">
        <f t="shared" si="22"/>
        <v>1273.8399999999999</v>
      </c>
      <c r="T137" s="42">
        <f t="shared" si="22"/>
        <v>1273.3399999999999</v>
      </c>
      <c r="U137" s="42">
        <f t="shared" si="22"/>
        <v>1265.2</v>
      </c>
      <c r="V137" s="42">
        <f t="shared" si="22"/>
        <v>1264.26</v>
      </c>
      <c r="W137" s="42">
        <f t="shared" si="22"/>
        <v>1291.98</v>
      </c>
      <c r="X137" s="42">
        <f t="shared" si="22"/>
        <v>1548.94</v>
      </c>
      <c r="Y137" s="42">
        <f t="shared" si="22"/>
        <v>1352.87</v>
      </c>
    </row>
    <row r="138" spans="1:25" x14ac:dyDescent="0.25">
      <c r="A138" s="41">
        <v>30</v>
      </c>
      <c r="B138" s="42">
        <f t="shared" si="22"/>
        <v>1272.3</v>
      </c>
      <c r="C138" s="42">
        <f t="shared" si="22"/>
        <v>1263.52</v>
      </c>
      <c r="D138" s="42">
        <f t="shared" si="22"/>
        <v>1263.42</v>
      </c>
      <c r="E138" s="42">
        <f t="shared" si="22"/>
        <v>1263.23</v>
      </c>
      <c r="F138" s="42">
        <f t="shared" si="22"/>
        <v>1260.21</v>
      </c>
      <c r="G138" s="42">
        <f t="shared" si="22"/>
        <v>1257.05</v>
      </c>
      <c r="H138" s="42">
        <f t="shared" si="22"/>
        <v>1261.24</v>
      </c>
      <c r="I138" s="42">
        <f t="shared" si="22"/>
        <v>1293.07</v>
      </c>
      <c r="J138" s="42">
        <f t="shared" si="22"/>
        <v>1290.7</v>
      </c>
      <c r="K138" s="42">
        <f t="shared" si="22"/>
        <v>1298.6199999999999</v>
      </c>
      <c r="L138" s="42">
        <f t="shared" si="22"/>
        <v>1304.22</v>
      </c>
      <c r="M138" s="42">
        <f t="shared" si="22"/>
        <v>1309.94</v>
      </c>
      <c r="N138" s="42">
        <f t="shared" si="22"/>
        <v>1523.91</v>
      </c>
      <c r="O138" s="42">
        <f t="shared" si="22"/>
        <v>1566.53</v>
      </c>
      <c r="P138" s="42">
        <f t="shared" si="22"/>
        <v>1542.86</v>
      </c>
      <c r="Q138" s="42">
        <f t="shared" si="22"/>
        <v>1541.98</v>
      </c>
      <c r="R138" s="42">
        <f t="shared" si="22"/>
        <v>1732.6</v>
      </c>
      <c r="S138" s="42">
        <f t="shared" si="22"/>
        <v>1787.24</v>
      </c>
      <c r="T138" s="42">
        <f t="shared" si="22"/>
        <v>1567.28</v>
      </c>
      <c r="U138" s="42">
        <f t="shared" si="22"/>
        <v>1561.31</v>
      </c>
      <c r="V138" s="42">
        <f t="shared" si="22"/>
        <v>1301.0899999999999</v>
      </c>
      <c r="W138" s="42">
        <f t="shared" si="22"/>
        <v>1306.8800000000001</v>
      </c>
      <c r="X138" s="42">
        <f t="shared" si="22"/>
        <v>1597.54</v>
      </c>
      <c r="Y138" s="42">
        <f t="shared" si="22"/>
        <v>1437.19</v>
      </c>
    </row>
    <row r="139" spans="1:25" outlineLevel="1" x14ac:dyDescent="0.25">
      <c r="A139" s="41">
        <v>31</v>
      </c>
      <c r="B139" s="42">
        <f t="shared" si="22"/>
        <v>1299.8399999999999</v>
      </c>
      <c r="C139" s="42">
        <f t="shared" si="22"/>
        <v>1295.43</v>
      </c>
      <c r="D139" s="42">
        <f t="shared" si="22"/>
        <v>1338.06</v>
      </c>
      <c r="E139" s="42">
        <f t="shared" si="22"/>
        <v>1320.81</v>
      </c>
      <c r="F139" s="42">
        <f t="shared" si="22"/>
        <v>1322.12</v>
      </c>
      <c r="G139" s="42">
        <f t="shared" si="22"/>
        <v>1316.03</v>
      </c>
      <c r="H139" s="42">
        <f t="shared" si="22"/>
        <v>1322.03</v>
      </c>
      <c r="I139" s="42">
        <f t="shared" si="22"/>
        <v>1342.7</v>
      </c>
      <c r="J139" s="42">
        <f t="shared" si="22"/>
        <v>1345.76</v>
      </c>
      <c r="K139" s="42">
        <f t="shared" si="22"/>
        <v>1354.14</v>
      </c>
      <c r="L139" s="42">
        <f t="shared" si="22"/>
        <v>1337.92</v>
      </c>
      <c r="M139" s="42">
        <f t="shared" si="22"/>
        <v>1337.5</v>
      </c>
      <c r="N139" s="42">
        <f t="shared" si="22"/>
        <v>1470.94</v>
      </c>
      <c r="O139" s="42">
        <f t="shared" si="22"/>
        <v>1535.58</v>
      </c>
      <c r="P139" s="42">
        <f t="shared" si="22"/>
        <v>1527.91</v>
      </c>
      <c r="Q139" s="42">
        <f t="shared" si="22"/>
        <v>1523.15</v>
      </c>
      <c r="R139" s="42">
        <f t="shared" si="22"/>
        <v>1514.68</v>
      </c>
      <c r="S139" s="42">
        <f t="shared" si="22"/>
        <v>1649.83</v>
      </c>
      <c r="T139" s="42">
        <f t="shared" si="22"/>
        <v>1650.31</v>
      </c>
      <c r="U139" s="42">
        <f t="shared" si="22"/>
        <v>1524.54</v>
      </c>
      <c r="V139" s="42">
        <f t="shared" si="22"/>
        <v>1330.71</v>
      </c>
      <c r="W139" s="42">
        <f t="shared" si="22"/>
        <v>1343.8</v>
      </c>
      <c r="X139" s="42">
        <f t="shared" si="22"/>
        <v>1352.95</v>
      </c>
      <c r="Y139" s="42">
        <f>ROUND(Y287+$N$363+Y398+$N$364,2)</f>
        <v>1357.56</v>
      </c>
    </row>
    <row r="141" spans="1:25" ht="18.75" x14ac:dyDescent="0.25">
      <c r="A141" s="189" t="s">
        <v>0</v>
      </c>
      <c r="B141" s="190" t="s">
        <v>76</v>
      </c>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row>
    <row r="142" spans="1:25" x14ac:dyDescent="0.25">
      <c r="A142" s="189"/>
      <c r="B142" s="40" t="s">
        <v>50</v>
      </c>
      <c r="C142" s="40" t="s">
        <v>51</v>
      </c>
      <c r="D142" s="40" t="s">
        <v>52</v>
      </c>
      <c r="E142" s="40" t="s">
        <v>53</v>
      </c>
      <c r="F142" s="40" t="s">
        <v>54</v>
      </c>
      <c r="G142" s="40" t="s">
        <v>55</v>
      </c>
      <c r="H142" s="40" t="s">
        <v>56</v>
      </c>
      <c r="I142" s="40" t="s">
        <v>57</v>
      </c>
      <c r="J142" s="40" t="s">
        <v>58</v>
      </c>
      <c r="K142" s="40" t="s">
        <v>59</v>
      </c>
      <c r="L142" s="40" t="s">
        <v>60</v>
      </c>
      <c r="M142" s="40" t="s">
        <v>61</v>
      </c>
      <c r="N142" s="40" t="s">
        <v>62</v>
      </c>
      <c r="O142" s="40" t="s">
        <v>63</v>
      </c>
      <c r="P142" s="40" t="s">
        <v>64</v>
      </c>
      <c r="Q142" s="40" t="s">
        <v>65</v>
      </c>
      <c r="R142" s="40" t="s">
        <v>66</v>
      </c>
      <c r="S142" s="40" t="s">
        <v>67</v>
      </c>
      <c r="T142" s="40" t="s">
        <v>68</v>
      </c>
      <c r="U142" s="40" t="s">
        <v>69</v>
      </c>
      <c r="V142" s="40" t="s">
        <v>70</v>
      </c>
      <c r="W142" s="40" t="s">
        <v>71</v>
      </c>
      <c r="X142" s="40" t="s">
        <v>72</v>
      </c>
      <c r="Y142" s="40" t="s">
        <v>73</v>
      </c>
    </row>
    <row r="143" spans="1:25" x14ac:dyDescent="0.25">
      <c r="A143" s="41">
        <v>1</v>
      </c>
      <c r="B143" s="42">
        <f t="shared" ref="B143:Y153" si="23">ROUND(B257+$O$363+B368+$O$364,2)</f>
        <v>1711.71</v>
      </c>
      <c r="C143" s="42">
        <f t="shared" si="23"/>
        <v>1687.65</v>
      </c>
      <c r="D143" s="42">
        <f t="shared" si="23"/>
        <v>1688</v>
      </c>
      <c r="E143" s="42">
        <f t="shared" si="23"/>
        <v>1688.6</v>
      </c>
      <c r="F143" s="42">
        <f t="shared" si="23"/>
        <v>1686.72</v>
      </c>
      <c r="G143" s="42">
        <f t="shared" si="23"/>
        <v>1686.92</v>
      </c>
      <c r="H143" s="42">
        <f t="shared" si="23"/>
        <v>1685.76</v>
      </c>
      <c r="I143" s="42">
        <f t="shared" si="23"/>
        <v>1460.5</v>
      </c>
      <c r="J143" s="42">
        <f t="shared" si="23"/>
        <v>1457.87</v>
      </c>
      <c r="K143" s="42">
        <f t="shared" si="23"/>
        <v>1460.11</v>
      </c>
      <c r="L143" s="42">
        <f t="shared" si="23"/>
        <v>1461.82</v>
      </c>
      <c r="M143" s="42">
        <f t="shared" si="23"/>
        <v>1471.6</v>
      </c>
      <c r="N143" s="42">
        <f t="shared" si="23"/>
        <v>1476.6</v>
      </c>
      <c r="O143" s="42">
        <f t="shared" si="23"/>
        <v>1475.72</v>
      </c>
      <c r="P143" s="42">
        <f t="shared" si="23"/>
        <v>1476.51</v>
      </c>
      <c r="Q143" s="42">
        <f t="shared" si="23"/>
        <v>1476.42</v>
      </c>
      <c r="R143" s="42">
        <f t="shared" si="23"/>
        <v>1478.28</v>
      </c>
      <c r="S143" s="42">
        <f t="shared" si="23"/>
        <v>1476.67</v>
      </c>
      <c r="T143" s="42">
        <f t="shared" si="23"/>
        <v>1476.18</v>
      </c>
      <c r="U143" s="42">
        <f t="shared" si="23"/>
        <v>1472.12</v>
      </c>
      <c r="V143" s="42">
        <f t="shared" si="23"/>
        <v>1468.25</v>
      </c>
      <c r="W143" s="42">
        <f t="shared" si="23"/>
        <v>1475.31</v>
      </c>
      <c r="X143" s="42">
        <f t="shared" si="23"/>
        <v>1477.15</v>
      </c>
      <c r="Y143" s="42">
        <f t="shared" si="23"/>
        <v>1476.73</v>
      </c>
    </row>
    <row r="144" spans="1:25" x14ac:dyDescent="0.25">
      <c r="A144" s="41">
        <v>2</v>
      </c>
      <c r="B144" s="42">
        <f t="shared" si="23"/>
        <v>1478.26</v>
      </c>
      <c r="C144" s="42">
        <f t="shared" si="23"/>
        <v>1475.63</v>
      </c>
      <c r="D144" s="42">
        <f t="shared" si="23"/>
        <v>1462.34</v>
      </c>
      <c r="E144" s="42">
        <f t="shared" si="23"/>
        <v>1463.42</v>
      </c>
      <c r="F144" s="42">
        <f t="shared" si="23"/>
        <v>1461.69</v>
      </c>
      <c r="G144" s="42">
        <f t="shared" si="23"/>
        <v>1461.03</v>
      </c>
      <c r="H144" s="42">
        <f t="shared" si="23"/>
        <v>1462.33</v>
      </c>
      <c r="I144" s="42">
        <f t="shared" si="23"/>
        <v>1817.65</v>
      </c>
      <c r="J144" s="42">
        <f t="shared" si="23"/>
        <v>1818.21</v>
      </c>
      <c r="K144" s="42">
        <f t="shared" si="23"/>
        <v>1822.42</v>
      </c>
      <c r="L144" s="42">
        <f t="shared" si="23"/>
        <v>1824.47</v>
      </c>
      <c r="M144" s="42">
        <f t="shared" si="23"/>
        <v>1828.86</v>
      </c>
      <c r="N144" s="42">
        <f t="shared" si="23"/>
        <v>1838.84</v>
      </c>
      <c r="O144" s="42">
        <f t="shared" si="23"/>
        <v>1830.44</v>
      </c>
      <c r="P144" s="42">
        <f t="shared" si="23"/>
        <v>1826.56</v>
      </c>
      <c r="Q144" s="42">
        <f t="shared" si="23"/>
        <v>1829.64</v>
      </c>
      <c r="R144" s="42">
        <f t="shared" si="23"/>
        <v>1832.84</v>
      </c>
      <c r="S144" s="42">
        <f t="shared" si="23"/>
        <v>1856.82</v>
      </c>
      <c r="T144" s="42">
        <f t="shared" si="23"/>
        <v>1847.35</v>
      </c>
      <c r="U144" s="42">
        <f t="shared" si="23"/>
        <v>1832.73</v>
      </c>
      <c r="V144" s="42">
        <f t="shared" si="23"/>
        <v>1829.59</v>
      </c>
      <c r="W144" s="42">
        <f t="shared" si="23"/>
        <v>1833.1</v>
      </c>
      <c r="X144" s="42">
        <f t="shared" si="23"/>
        <v>1835.24</v>
      </c>
      <c r="Y144" s="42">
        <f t="shared" si="23"/>
        <v>1833.6</v>
      </c>
    </row>
    <row r="145" spans="1:25" x14ac:dyDescent="0.25">
      <c r="A145" s="41">
        <v>3</v>
      </c>
      <c r="B145" s="42">
        <f t="shared" si="23"/>
        <v>1832.38</v>
      </c>
      <c r="C145" s="42">
        <f t="shared" si="23"/>
        <v>1828.98</v>
      </c>
      <c r="D145" s="42">
        <f t="shared" si="23"/>
        <v>1827.6</v>
      </c>
      <c r="E145" s="42">
        <f t="shared" si="23"/>
        <v>1828.63</v>
      </c>
      <c r="F145" s="42">
        <f t="shared" si="23"/>
        <v>1828.25</v>
      </c>
      <c r="G145" s="42">
        <f t="shared" si="23"/>
        <v>1824.04</v>
      </c>
      <c r="H145" s="42">
        <f t="shared" si="23"/>
        <v>1810.11</v>
      </c>
      <c r="I145" s="42">
        <f t="shared" si="23"/>
        <v>1741.68</v>
      </c>
      <c r="J145" s="42">
        <f t="shared" si="23"/>
        <v>1731.55</v>
      </c>
      <c r="K145" s="42">
        <f t="shared" si="23"/>
        <v>1746.68</v>
      </c>
      <c r="L145" s="42">
        <f t="shared" si="23"/>
        <v>1752.21</v>
      </c>
      <c r="M145" s="42">
        <f t="shared" si="23"/>
        <v>1750.04</v>
      </c>
      <c r="N145" s="42">
        <f t="shared" si="23"/>
        <v>1754.44</v>
      </c>
      <c r="O145" s="42">
        <f t="shared" si="23"/>
        <v>1753.91</v>
      </c>
      <c r="P145" s="42">
        <f t="shared" si="23"/>
        <v>1762.89</v>
      </c>
      <c r="Q145" s="42">
        <f t="shared" si="23"/>
        <v>1769.11</v>
      </c>
      <c r="R145" s="42">
        <f t="shared" si="23"/>
        <v>1771.03</v>
      </c>
      <c r="S145" s="42">
        <f t="shared" si="23"/>
        <v>1766.97</v>
      </c>
      <c r="T145" s="42">
        <f t="shared" si="23"/>
        <v>1769.22</v>
      </c>
      <c r="U145" s="42">
        <f t="shared" si="23"/>
        <v>1772.42</v>
      </c>
      <c r="V145" s="42">
        <f t="shared" si="23"/>
        <v>1763.94</v>
      </c>
      <c r="W145" s="42">
        <f t="shared" si="23"/>
        <v>1768.37</v>
      </c>
      <c r="X145" s="42">
        <f t="shared" si="23"/>
        <v>1771.54</v>
      </c>
      <c r="Y145" s="42">
        <f t="shared" si="23"/>
        <v>1756.68</v>
      </c>
    </row>
    <row r="146" spans="1:25" x14ac:dyDescent="0.25">
      <c r="A146" s="41">
        <v>4</v>
      </c>
      <c r="B146" s="42">
        <f t="shared" si="23"/>
        <v>1761.02</v>
      </c>
      <c r="C146" s="42">
        <f t="shared" si="23"/>
        <v>1753.53</v>
      </c>
      <c r="D146" s="42">
        <f t="shared" si="23"/>
        <v>1751.39</v>
      </c>
      <c r="E146" s="42">
        <f t="shared" si="23"/>
        <v>1751.49</v>
      </c>
      <c r="F146" s="42">
        <f t="shared" si="23"/>
        <v>1749.76</v>
      </c>
      <c r="G146" s="42">
        <f t="shared" si="23"/>
        <v>1747.47</v>
      </c>
      <c r="H146" s="42">
        <f t="shared" si="23"/>
        <v>1749.56</v>
      </c>
      <c r="I146" s="42">
        <f t="shared" si="23"/>
        <v>1797.18</v>
      </c>
      <c r="J146" s="42">
        <f t="shared" si="23"/>
        <v>1795.07</v>
      </c>
      <c r="K146" s="42">
        <f t="shared" si="23"/>
        <v>1800.02</v>
      </c>
      <c r="L146" s="42">
        <f t="shared" si="23"/>
        <v>1782.65</v>
      </c>
      <c r="M146" s="42">
        <f t="shared" si="23"/>
        <v>1808.76</v>
      </c>
      <c r="N146" s="42">
        <f t="shared" si="23"/>
        <v>1811.48</v>
      </c>
      <c r="O146" s="42">
        <f t="shared" si="23"/>
        <v>1810.12</v>
      </c>
      <c r="P146" s="42">
        <f t="shared" si="23"/>
        <v>1823.83</v>
      </c>
      <c r="Q146" s="42">
        <f t="shared" si="23"/>
        <v>1832.81</v>
      </c>
      <c r="R146" s="42">
        <f t="shared" si="23"/>
        <v>1834.8</v>
      </c>
      <c r="S146" s="42">
        <f t="shared" si="23"/>
        <v>1834.59</v>
      </c>
      <c r="T146" s="42">
        <f t="shared" si="23"/>
        <v>1835.98</v>
      </c>
      <c r="U146" s="42">
        <f t="shared" si="23"/>
        <v>1831.89</v>
      </c>
      <c r="V146" s="42">
        <f t="shared" si="23"/>
        <v>1829.3</v>
      </c>
      <c r="W146" s="42">
        <f t="shared" si="23"/>
        <v>1813.25</v>
      </c>
      <c r="X146" s="42">
        <f t="shared" si="23"/>
        <v>1814.64</v>
      </c>
      <c r="Y146" s="42">
        <f t="shared" si="23"/>
        <v>1815.03</v>
      </c>
    </row>
    <row r="147" spans="1:25" x14ac:dyDescent="0.25">
      <c r="A147" s="41">
        <v>5</v>
      </c>
      <c r="B147" s="42">
        <f t="shared" si="23"/>
        <v>1818.94</v>
      </c>
      <c r="C147" s="42">
        <f t="shared" si="23"/>
        <v>1811.68</v>
      </c>
      <c r="D147" s="42">
        <f t="shared" si="23"/>
        <v>1821.54</v>
      </c>
      <c r="E147" s="42">
        <f t="shared" si="23"/>
        <v>1824.15</v>
      </c>
      <c r="F147" s="42">
        <f t="shared" si="23"/>
        <v>1822.92</v>
      </c>
      <c r="G147" s="42">
        <f t="shared" si="23"/>
        <v>1820.57</v>
      </c>
      <c r="H147" s="42">
        <f t="shared" si="23"/>
        <v>1821.22</v>
      </c>
      <c r="I147" s="42">
        <f t="shared" si="23"/>
        <v>1785.31</v>
      </c>
      <c r="J147" s="42">
        <f t="shared" si="23"/>
        <v>1783.1</v>
      </c>
      <c r="K147" s="42">
        <f t="shared" si="23"/>
        <v>1790.2</v>
      </c>
      <c r="L147" s="42">
        <f t="shared" si="23"/>
        <v>1773.74</v>
      </c>
      <c r="M147" s="42">
        <f t="shared" si="23"/>
        <v>1779.54</v>
      </c>
      <c r="N147" s="42">
        <f t="shared" si="23"/>
        <v>1780.96</v>
      </c>
      <c r="O147" s="42">
        <f t="shared" si="23"/>
        <v>1782.53</v>
      </c>
      <c r="P147" s="42">
        <f t="shared" si="23"/>
        <v>1781.33</v>
      </c>
      <c r="Q147" s="42">
        <f t="shared" si="23"/>
        <v>1785.98</v>
      </c>
      <c r="R147" s="42">
        <f t="shared" si="23"/>
        <v>1782.45</v>
      </c>
      <c r="S147" s="42">
        <f t="shared" si="23"/>
        <v>1782.57</v>
      </c>
      <c r="T147" s="42">
        <f t="shared" si="23"/>
        <v>1786.05</v>
      </c>
      <c r="U147" s="42">
        <f t="shared" si="23"/>
        <v>1782.72</v>
      </c>
      <c r="V147" s="42">
        <f t="shared" si="23"/>
        <v>1778.84</v>
      </c>
      <c r="W147" s="42">
        <f t="shared" si="23"/>
        <v>1785.18</v>
      </c>
      <c r="X147" s="42">
        <f t="shared" si="23"/>
        <v>1787.37</v>
      </c>
      <c r="Y147" s="42">
        <f t="shared" si="23"/>
        <v>1784.53</v>
      </c>
    </row>
    <row r="148" spans="1:25" x14ac:dyDescent="0.25">
      <c r="A148" s="41">
        <v>6</v>
      </c>
      <c r="B148" s="42">
        <f t="shared" si="23"/>
        <v>1789.88</v>
      </c>
      <c r="C148" s="42">
        <f t="shared" si="23"/>
        <v>1781.37</v>
      </c>
      <c r="D148" s="42">
        <f t="shared" si="23"/>
        <v>1778</v>
      </c>
      <c r="E148" s="42">
        <f t="shared" si="23"/>
        <v>1780.77</v>
      </c>
      <c r="F148" s="42">
        <f t="shared" si="23"/>
        <v>1776.54</v>
      </c>
      <c r="G148" s="42">
        <f t="shared" si="23"/>
        <v>1774.63</v>
      </c>
      <c r="H148" s="42">
        <f t="shared" si="23"/>
        <v>1777.5</v>
      </c>
      <c r="I148" s="42">
        <f t="shared" si="23"/>
        <v>1596.88</v>
      </c>
      <c r="J148" s="42">
        <f t="shared" si="23"/>
        <v>1597.31</v>
      </c>
      <c r="K148" s="42">
        <f t="shared" si="23"/>
        <v>1600.69</v>
      </c>
      <c r="L148" s="42">
        <f t="shared" si="23"/>
        <v>1601.22</v>
      </c>
      <c r="M148" s="42">
        <f t="shared" si="23"/>
        <v>1602.12</v>
      </c>
      <c r="N148" s="42">
        <f t="shared" si="23"/>
        <v>1602.67</v>
      </c>
      <c r="O148" s="42">
        <f t="shared" si="23"/>
        <v>1602.77</v>
      </c>
      <c r="P148" s="42">
        <f t="shared" si="23"/>
        <v>1604.11</v>
      </c>
      <c r="Q148" s="42">
        <f t="shared" si="23"/>
        <v>1606.73</v>
      </c>
      <c r="R148" s="42">
        <f t="shared" si="23"/>
        <v>1605.88</v>
      </c>
      <c r="S148" s="42">
        <f t="shared" si="23"/>
        <v>1606.04</v>
      </c>
      <c r="T148" s="42">
        <f t="shared" si="23"/>
        <v>1605.91</v>
      </c>
      <c r="U148" s="42">
        <f t="shared" si="23"/>
        <v>1601.57</v>
      </c>
      <c r="V148" s="42">
        <f t="shared" si="23"/>
        <v>1598.16</v>
      </c>
      <c r="W148" s="42">
        <f t="shared" si="23"/>
        <v>1604.81</v>
      </c>
      <c r="X148" s="42">
        <f t="shared" si="23"/>
        <v>1601.91</v>
      </c>
      <c r="Y148" s="42">
        <f t="shared" si="23"/>
        <v>1605.03</v>
      </c>
    </row>
    <row r="149" spans="1:25" x14ac:dyDescent="0.25">
      <c r="A149" s="41">
        <v>7</v>
      </c>
      <c r="B149" s="42">
        <f t="shared" si="23"/>
        <v>1831.58</v>
      </c>
      <c r="C149" s="42">
        <f t="shared" si="23"/>
        <v>1816.13</v>
      </c>
      <c r="D149" s="42">
        <f t="shared" si="23"/>
        <v>1708.15</v>
      </c>
      <c r="E149" s="42">
        <f t="shared" si="23"/>
        <v>1761.56</v>
      </c>
      <c r="F149" s="42">
        <f t="shared" si="23"/>
        <v>1688.12</v>
      </c>
      <c r="G149" s="42">
        <f t="shared" si="23"/>
        <v>1678.18</v>
      </c>
      <c r="H149" s="42">
        <f t="shared" si="23"/>
        <v>1679.48</v>
      </c>
      <c r="I149" s="42">
        <f t="shared" si="23"/>
        <v>1876.65</v>
      </c>
      <c r="J149" s="42">
        <f t="shared" si="23"/>
        <v>1887.88</v>
      </c>
      <c r="K149" s="42">
        <f t="shared" si="23"/>
        <v>1902.91</v>
      </c>
      <c r="L149" s="42">
        <f t="shared" si="23"/>
        <v>1900.62</v>
      </c>
      <c r="M149" s="42">
        <f t="shared" si="23"/>
        <v>1922.14</v>
      </c>
      <c r="N149" s="42">
        <f t="shared" si="23"/>
        <v>1908.4</v>
      </c>
      <c r="O149" s="42">
        <f t="shared" si="23"/>
        <v>1907.8</v>
      </c>
      <c r="P149" s="42">
        <f t="shared" si="23"/>
        <v>1908.16</v>
      </c>
      <c r="Q149" s="42">
        <f t="shared" si="23"/>
        <v>1931.66</v>
      </c>
      <c r="R149" s="42">
        <f t="shared" si="23"/>
        <v>1926.67</v>
      </c>
      <c r="S149" s="42">
        <f t="shared" si="23"/>
        <v>1932.38</v>
      </c>
      <c r="T149" s="42">
        <f t="shared" si="23"/>
        <v>1925.94</v>
      </c>
      <c r="U149" s="42">
        <f t="shared" si="23"/>
        <v>1927.54</v>
      </c>
      <c r="V149" s="42">
        <f t="shared" si="23"/>
        <v>1994.86</v>
      </c>
      <c r="W149" s="42">
        <f t="shared" si="23"/>
        <v>1968.49</v>
      </c>
      <c r="X149" s="42">
        <f t="shared" si="23"/>
        <v>1970.84</v>
      </c>
      <c r="Y149" s="42">
        <f t="shared" si="23"/>
        <v>1907.81</v>
      </c>
    </row>
    <row r="150" spans="1:25" x14ac:dyDescent="0.25">
      <c r="A150" s="41">
        <v>8</v>
      </c>
      <c r="B150" s="42">
        <f t="shared" si="23"/>
        <v>1951.49</v>
      </c>
      <c r="C150" s="42">
        <f t="shared" si="23"/>
        <v>1888.29</v>
      </c>
      <c r="D150" s="42">
        <f t="shared" si="23"/>
        <v>1852.27</v>
      </c>
      <c r="E150" s="42">
        <f t="shared" si="23"/>
        <v>1841.98</v>
      </c>
      <c r="F150" s="42">
        <f t="shared" si="23"/>
        <v>1865.06</v>
      </c>
      <c r="G150" s="42">
        <f t="shared" si="23"/>
        <v>1843.43</v>
      </c>
      <c r="H150" s="42">
        <f t="shared" si="23"/>
        <v>1851.8</v>
      </c>
      <c r="I150" s="42">
        <f t="shared" si="23"/>
        <v>1952.96</v>
      </c>
      <c r="J150" s="42">
        <f t="shared" si="23"/>
        <v>1947.55</v>
      </c>
      <c r="K150" s="42">
        <f t="shared" si="23"/>
        <v>1961.78</v>
      </c>
      <c r="L150" s="42">
        <f t="shared" si="23"/>
        <v>1951.66</v>
      </c>
      <c r="M150" s="42">
        <f t="shared" si="23"/>
        <v>1956.1</v>
      </c>
      <c r="N150" s="42">
        <f t="shared" si="23"/>
        <v>1956.3</v>
      </c>
      <c r="O150" s="42">
        <f t="shared" si="23"/>
        <v>1958.54</v>
      </c>
      <c r="P150" s="42">
        <f t="shared" si="23"/>
        <v>1956</v>
      </c>
      <c r="Q150" s="42">
        <f t="shared" si="23"/>
        <v>1948.83</v>
      </c>
      <c r="R150" s="42">
        <f t="shared" si="23"/>
        <v>1953.17</v>
      </c>
      <c r="S150" s="42">
        <f t="shared" si="23"/>
        <v>1956.68</v>
      </c>
      <c r="T150" s="42">
        <f t="shared" si="23"/>
        <v>1959.88</v>
      </c>
      <c r="U150" s="42">
        <f t="shared" si="23"/>
        <v>1960.1</v>
      </c>
      <c r="V150" s="42">
        <f t="shared" si="23"/>
        <v>1991.14</v>
      </c>
      <c r="W150" s="42">
        <f t="shared" si="23"/>
        <v>1981.91</v>
      </c>
      <c r="X150" s="42">
        <f t="shared" si="23"/>
        <v>2026.56</v>
      </c>
      <c r="Y150" s="42">
        <f t="shared" si="23"/>
        <v>1992.55</v>
      </c>
    </row>
    <row r="151" spans="1:25" x14ac:dyDescent="0.25">
      <c r="A151" s="41">
        <v>9</v>
      </c>
      <c r="B151" s="42">
        <f t="shared" si="23"/>
        <v>1997.83</v>
      </c>
      <c r="C151" s="42">
        <f t="shared" si="23"/>
        <v>1979.73</v>
      </c>
      <c r="D151" s="42">
        <f t="shared" si="23"/>
        <v>1956.86</v>
      </c>
      <c r="E151" s="42">
        <f t="shared" si="23"/>
        <v>1955.59</v>
      </c>
      <c r="F151" s="42">
        <f t="shared" si="23"/>
        <v>1953.38</v>
      </c>
      <c r="G151" s="42">
        <f t="shared" si="23"/>
        <v>1952.3</v>
      </c>
      <c r="H151" s="42">
        <f t="shared" si="23"/>
        <v>1952.75</v>
      </c>
      <c r="I151" s="42">
        <f t="shared" si="23"/>
        <v>1902.89</v>
      </c>
      <c r="J151" s="42">
        <f t="shared" si="23"/>
        <v>1895.2</v>
      </c>
      <c r="K151" s="42">
        <f t="shared" si="23"/>
        <v>1907.77</v>
      </c>
      <c r="L151" s="42">
        <f t="shared" si="23"/>
        <v>1899.36</v>
      </c>
      <c r="M151" s="42">
        <f t="shared" si="23"/>
        <v>1892.7</v>
      </c>
      <c r="N151" s="42">
        <f t="shared" si="23"/>
        <v>1895.36</v>
      </c>
      <c r="O151" s="42">
        <f t="shared" si="23"/>
        <v>1905.73</v>
      </c>
      <c r="P151" s="42">
        <f t="shared" si="23"/>
        <v>1875.08</v>
      </c>
      <c r="Q151" s="42">
        <f t="shared" si="23"/>
        <v>1866.34</v>
      </c>
      <c r="R151" s="42">
        <f t="shared" si="23"/>
        <v>1864.55</v>
      </c>
      <c r="S151" s="42">
        <f t="shared" si="23"/>
        <v>1907.72</v>
      </c>
      <c r="T151" s="42">
        <f t="shared" si="23"/>
        <v>1903.44</v>
      </c>
      <c r="U151" s="42">
        <f t="shared" si="23"/>
        <v>1888.76</v>
      </c>
      <c r="V151" s="42">
        <f t="shared" si="23"/>
        <v>1897.49</v>
      </c>
      <c r="W151" s="42">
        <f t="shared" si="23"/>
        <v>1904.83</v>
      </c>
      <c r="X151" s="42">
        <f t="shared" si="23"/>
        <v>1912.95</v>
      </c>
      <c r="Y151" s="42">
        <f t="shared" si="23"/>
        <v>1891.68</v>
      </c>
    </row>
    <row r="152" spans="1:25" x14ac:dyDescent="0.25">
      <c r="A152" s="41">
        <v>10</v>
      </c>
      <c r="B152" s="42">
        <f t="shared" si="23"/>
        <v>1922.39</v>
      </c>
      <c r="C152" s="42">
        <f t="shared" si="23"/>
        <v>1913</v>
      </c>
      <c r="D152" s="42">
        <f t="shared" si="23"/>
        <v>1907</v>
      </c>
      <c r="E152" s="42">
        <f t="shared" si="23"/>
        <v>1892.87</v>
      </c>
      <c r="F152" s="42">
        <f t="shared" si="23"/>
        <v>1891.37</v>
      </c>
      <c r="G152" s="42">
        <f t="shared" si="23"/>
        <v>1874.86</v>
      </c>
      <c r="H152" s="42">
        <f t="shared" si="23"/>
        <v>1860.89</v>
      </c>
      <c r="I152" s="42">
        <f t="shared" si="23"/>
        <v>1854.33</v>
      </c>
      <c r="J152" s="42">
        <f t="shared" si="23"/>
        <v>1856.83</v>
      </c>
      <c r="K152" s="42">
        <f t="shared" si="23"/>
        <v>1898.39</v>
      </c>
      <c r="L152" s="42">
        <f t="shared" si="23"/>
        <v>1871.04</v>
      </c>
      <c r="M152" s="42">
        <f t="shared" si="23"/>
        <v>1881.32</v>
      </c>
      <c r="N152" s="42">
        <f t="shared" si="23"/>
        <v>1887.16</v>
      </c>
      <c r="O152" s="42">
        <f t="shared" si="23"/>
        <v>1821.06</v>
      </c>
      <c r="P152" s="42">
        <f t="shared" si="23"/>
        <v>1788.31</v>
      </c>
      <c r="Q152" s="42">
        <f t="shared" si="23"/>
        <v>1791</v>
      </c>
      <c r="R152" s="42">
        <f t="shared" si="23"/>
        <v>1778.93</v>
      </c>
      <c r="S152" s="42">
        <f t="shared" si="23"/>
        <v>1771.87</v>
      </c>
      <c r="T152" s="42">
        <f t="shared" si="23"/>
        <v>1781.23</v>
      </c>
      <c r="U152" s="42">
        <f t="shared" si="23"/>
        <v>1812.48</v>
      </c>
      <c r="V152" s="42">
        <f t="shared" si="23"/>
        <v>1876.9</v>
      </c>
      <c r="W152" s="42">
        <f t="shared" si="23"/>
        <v>1884.32</v>
      </c>
      <c r="X152" s="42">
        <f t="shared" si="23"/>
        <v>1892.2</v>
      </c>
      <c r="Y152" s="42">
        <f t="shared" si="23"/>
        <v>1884.11</v>
      </c>
    </row>
    <row r="153" spans="1:25" x14ac:dyDescent="0.25">
      <c r="A153" s="41">
        <v>11</v>
      </c>
      <c r="B153" s="42">
        <f t="shared" si="23"/>
        <v>1904.13</v>
      </c>
      <c r="C153" s="42">
        <f t="shared" si="23"/>
        <v>1894.52</v>
      </c>
      <c r="D153" s="42">
        <f t="shared" si="23"/>
        <v>1886.42</v>
      </c>
      <c r="E153" s="42">
        <f t="shared" si="23"/>
        <v>1866.21</v>
      </c>
      <c r="F153" s="42">
        <f t="shared" si="23"/>
        <v>1863.17</v>
      </c>
      <c r="G153" s="42">
        <f t="shared" si="23"/>
        <v>1845.26</v>
      </c>
      <c r="H153" s="42">
        <f t="shared" si="23"/>
        <v>1852.7</v>
      </c>
      <c r="I153" s="42">
        <f t="shared" si="23"/>
        <v>1810.9</v>
      </c>
      <c r="J153" s="42">
        <f t="shared" si="23"/>
        <v>1819.29</v>
      </c>
      <c r="K153" s="42">
        <f t="shared" si="23"/>
        <v>1847.42</v>
      </c>
      <c r="L153" s="42">
        <f t="shared" si="23"/>
        <v>1837.52</v>
      </c>
      <c r="M153" s="42">
        <f t="shared" si="23"/>
        <v>1860.94</v>
      </c>
      <c r="N153" s="42">
        <f t="shared" si="23"/>
        <v>1872</v>
      </c>
      <c r="O153" s="42">
        <f t="shared" si="23"/>
        <v>1875.83</v>
      </c>
      <c r="P153" s="42">
        <f t="shared" si="23"/>
        <v>1853.04</v>
      </c>
      <c r="Q153" s="42">
        <f t="shared" ref="Q153:Y153" si="24">ROUND(Q267+$O$363+Q378+$O$364,2)</f>
        <v>1832.81</v>
      </c>
      <c r="R153" s="42">
        <f t="shared" si="24"/>
        <v>1828.4</v>
      </c>
      <c r="S153" s="42">
        <f t="shared" si="24"/>
        <v>1829.73</v>
      </c>
      <c r="T153" s="42">
        <f t="shared" si="24"/>
        <v>1827.88</v>
      </c>
      <c r="U153" s="42">
        <f t="shared" si="24"/>
        <v>1854.59</v>
      </c>
      <c r="V153" s="42">
        <f t="shared" si="24"/>
        <v>1913.92</v>
      </c>
      <c r="W153" s="42">
        <f t="shared" si="24"/>
        <v>1916.8</v>
      </c>
      <c r="X153" s="42">
        <f t="shared" si="24"/>
        <v>1933.05</v>
      </c>
      <c r="Y153" s="42">
        <f t="shared" si="24"/>
        <v>1868.3</v>
      </c>
    </row>
    <row r="154" spans="1:25" x14ac:dyDescent="0.25">
      <c r="A154" s="41">
        <v>12</v>
      </c>
      <c r="B154" s="42">
        <f t="shared" ref="B154:Y164" si="25">ROUND(B268+$O$363+B379+$O$364,2)</f>
        <v>1895.27</v>
      </c>
      <c r="C154" s="42">
        <f t="shared" si="25"/>
        <v>1877.13</v>
      </c>
      <c r="D154" s="42">
        <f t="shared" si="25"/>
        <v>1852.2</v>
      </c>
      <c r="E154" s="42">
        <f t="shared" si="25"/>
        <v>1852.72</v>
      </c>
      <c r="F154" s="42">
        <f t="shared" si="25"/>
        <v>1852.54</v>
      </c>
      <c r="G154" s="42">
        <f t="shared" si="25"/>
        <v>1841.77</v>
      </c>
      <c r="H154" s="42">
        <f t="shared" si="25"/>
        <v>1834.78</v>
      </c>
      <c r="I154" s="42">
        <f t="shared" si="25"/>
        <v>1901.8</v>
      </c>
      <c r="J154" s="42">
        <f t="shared" si="25"/>
        <v>1904.7</v>
      </c>
      <c r="K154" s="42">
        <f t="shared" si="25"/>
        <v>1913.79</v>
      </c>
      <c r="L154" s="42">
        <f t="shared" si="25"/>
        <v>1900.1</v>
      </c>
      <c r="M154" s="42">
        <f t="shared" si="25"/>
        <v>1893.81</v>
      </c>
      <c r="N154" s="42">
        <f t="shared" si="25"/>
        <v>1899.53</v>
      </c>
      <c r="O154" s="42">
        <f t="shared" si="25"/>
        <v>1896.38</v>
      </c>
      <c r="P154" s="42">
        <f t="shared" si="25"/>
        <v>1894.6</v>
      </c>
      <c r="Q154" s="42">
        <f t="shared" si="25"/>
        <v>1890.09</v>
      </c>
      <c r="R154" s="42">
        <f t="shared" si="25"/>
        <v>1901.69</v>
      </c>
      <c r="S154" s="42">
        <f t="shared" si="25"/>
        <v>1899.02</v>
      </c>
      <c r="T154" s="42">
        <f t="shared" si="25"/>
        <v>1888.82</v>
      </c>
      <c r="U154" s="42">
        <f t="shared" si="25"/>
        <v>1887.16</v>
      </c>
      <c r="V154" s="42">
        <f t="shared" si="25"/>
        <v>1945.5</v>
      </c>
      <c r="W154" s="42">
        <f t="shared" si="25"/>
        <v>1945.13</v>
      </c>
      <c r="X154" s="42">
        <f t="shared" si="25"/>
        <v>1939.79</v>
      </c>
      <c r="Y154" s="42">
        <f t="shared" si="25"/>
        <v>1901.09</v>
      </c>
    </row>
    <row r="155" spans="1:25" x14ac:dyDescent="0.25">
      <c r="A155" s="41">
        <v>13</v>
      </c>
      <c r="B155" s="42">
        <f t="shared" si="25"/>
        <v>1916.44</v>
      </c>
      <c r="C155" s="42">
        <f t="shared" si="25"/>
        <v>1901.52</v>
      </c>
      <c r="D155" s="42">
        <f t="shared" si="25"/>
        <v>1903.79</v>
      </c>
      <c r="E155" s="42">
        <f t="shared" si="25"/>
        <v>1903.83</v>
      </c>
      <c r="F155" s="42">
        <f t="shared" si="25"/>
        <v>1907.17</v>
      </c>
      <c r="G155" s="42">
        <f t="shared" si="25"/>
        <v>1899.16</v>
      </c>
      <c r="H155" s="42">
        <f t="shared" si="25"/>
        <v>1898.5</v>
      </c>
      <c r="I155" s="42">
        <f t="shared" si="25"/>
        <v>1882.47</v>
      </c>
      <c r="J155" s="42">
        <f t="shared" si="25"/>
        <v>1878.62</v>
      </c>
      <c r="K155" s="42">
        <f t="shared" si="25"/>
        <v>1886.9</v>
      </c>
      <c r="L155" s="42">
        <f t="shared" si="25"/>
        <v>1895.88</v>
      </c>
      <c r="M155" s="42">
        <f t="shared" si="25"/>
        <v>1896.07</v>
      </c>
      <c r="N155" s="42">
        <f t="shared" si="25"/>
        <v>1892.75</v>
      </c>
      <c r="O155" s="42">
        <f t="shared" si="25"/>
        <v>1894.32</v>
      </c>
      <c r="P155" s="42">
        <f t="shared" si="25"/>
        <v>1902.2</v>
      </c>
      <c r="Q155" s="42">
        <f t="shared" si="25"/>
        <v>1901.52</v>
      </c>
      <c r="R155" s="42">
        <f t="shared" si="25"/>
        <v>1904.79</v>
      </c>
      <c r="S155" s="42">
        <f t="shared" si="25"/>
        <v>1902.11</v>
      </c>
      <c r="T155" s="42">
        <f t="shared" si="25"/>
        <v>1900.72</v>
      </c>
      <c r="U155" s="42">
        <f t="shared" si="25"/>
        <v>1898.71</v>
      </c>
      <c r="V155" s="42">
        <f t="shared" si="25"/>
        <v>1893.44</v>
      </c>
      <c r="W155" s="42">
        <f t="shared" si="25"/>
        <v>1910.91</v>
      </c>
      <c r="X155" s="42">
        <f t="shared" si="25"/>
        <v>1895.21</v>
      </c>
      <c r="Y155" s="42">
        <f t="shared" si="25"/>
        <v>1899.66</v>
      </c>
    </row>
    <row r="156" spans="1:25" x14ac:dyDescent="0.25">
      <c r="A156" s="41">
        <v>14</v>
      </c>
      <c r="B156" s="42">
        <f t="shared" si="25"/>
        <v>1897.48</v>
      </c>
      <c r="C156" s="42">
        <f t="shared" si="25"/>
        <v>1890.45</v>
      </c>
      <c r="D156" s="42">
        <f t="shared" si="25"/>
        <v>1888.93</v>
      </c>
      <c r="E156" s="42">
        <f t="shared" si="25"/>
        <v>1885.87</v>
      </c>
      <c r="F156" s="42">
        <f t="shared" si="25"/>
        <v>1889.44</v>
      </c>
      <c r="G156" s="42">
        <f t="shared" si="25"/>
        <v>1883.73</v>
      </c>
      <c r="H156" s="42">
        <f t="shared" si="25"/>
        <v>1886.57</v>
      </c>
      <c r="I156" s="42">
        <f t="shared" si="25"/>
        <v>1780.77</v>
      </c>
      <c r="J156" s="42">
        <f t="shared" si="25"/>
        <v>1768.39</v>
      </c>
      <c r="K156" s="42">
        <f t="shared" si="25"/>
        <v>1778.06</v>
      </c>
      <c r="L156" s="42">
        <f t="shared" si="25"/>
        <v>1781.25</v>
      </c>
      <c r="M156" s="42">
        <f t="shared" si="25"/>
        <v>1787.66</v>
      </c>
      <c r="N156" s="42">
        <f t="shared" si="25"/>
        <v>1786.7</v>
      </c>
      <c r="O156" s="42">
        <f t="shared" si="25"/>
        <v>1793.4</v>
      </c>
      <c r="P156" s="42">
        <f t="shared" si="25"/>
        <v>1795.87</v>
      </c>
      <c r="Q156" s="42">
        <f t="shared" si="25"/>
        <v>1783.46</v>
      </c>
      <c r="R156" s="42">
        <f t="shared" si="25"/>
        <v>1788.3</v>
      </c>
      <c r="S156" s="42">
        <f t="shared" si="25"/>
        <v>1780.56</v>
      </c>
      <c r="T156" s="42">
        <f t="shared" si="25"/>
        <v>1772.31</v>
      </c>
      <c r="U156" s="42">
        <f t="shared" si="25"/>
        <v>1768.47</v>
      </c>
      <c r="V156" s="42">
        <f t="shared" si="25"/>
        <v>1773.31</v>
      </c>
      <c r="W156" s="42">
        <f t="shared" si="25"/>
        <v>1775.93</v>
      </c>
      <c r="X156" s="42">
        <f t="shared" si="25"/>
        <v>1780.01</v>
      </c>
      <c r="Y156" s="42">
        <f t="shared" si="25"/>
        <v>1784.64</v>
      </c>
    </row>
    <row r="157" spans="1:25" x14ac:dyDescent="0.25">
      <c r="A157" s="41">
        <v>15</v>
      </c>
      <c r="B157" s="42">
        <f t="shared" si="25"/>
        <v>1783.88</v>
      </c>
      <c r="C157" s="42">
        <f t="shared" si="25"/>
        <v>1773.58</v>
      </c>
      <c r="D157" s="42">
        <f t="shared" si="25"/>
        <v>1774.14</v>
      </c>
      <c r="E157" s="42">
        <f t="shared" si="25"/>
        <v>1778.03</v>
      </c>
      <c r="F157" s="42">
        <f t="shared" si="25"/>
        <v>1773.6</v>
      </c>
      <c r="G157" s="42">
        <f t="shared" si="25"/>
        <v>1767.12</v>
      </c>
      <c r="H157" s="42">
        <f t="shared" si="25"/>
        <v>1768.19</v>
      </c>
      <c r="I157" s="42">
        <f t="shared" si="25"/>
        <v>1847.6</v>
      </c>
      <c r="J157" s="42">
        <f t="shared" si="25"/>
        <v>1846.42</v>
      </c>
      <c r="K157" s="42">
        <f t="shared" si="25"/>
        <v>1850.78</v>
      </c>
      <c r="L157" s="42">
        <f t="shared" si="25"/>
        <v>1855.61</v>
      </c>
      <c r="M157" s="42">
        <f t="shared" si="25"/>
        <v>1860.78</v>
      </c>
      <c r="N157" s="42">
        <f t="shared" si="25"/>
        <v>1861.21</v>
      </c>
      <c r="O157" s="42">
        <f t="shared" si="25"/>
        <v>1851.02</v>
      </c>
      <c r="P157" s="42">
        <f t="shared" si="25"/>
        <v>1858.19</v>
      </c>
      <c r="Q157" s="42">
        <f t="shared" si="25"/>
        <v>1856.7</v>
      </c>
      <c r="R157" s="42">
        <f t="shared" si="25"/>
        <v>1859.57</v>
      </c>
      <c r="S157" s="42">
        <f t="shared" si="25"/>
        <v>1857.8</v>
      </c>
      <c r="T157" s="42">
        <f t="shared" si="25"/>
        <v>1859.48</v>
      </c>
      <c r="U157" s="42">
        <f t="shared" si="25"/>
        <v>1856</v>
      </c>
      <c r="V157" s="42">
        <f t="shared" si="25"/>
        <v>1852.3</v>
      </c>
      <c r="W157" s="42">
        <f t="shared" si="25"/>
        <v>1864.37</v>
      </c>
      <c r="X157" s="42">
        <f t="shared" si="25"/>
        <v>1865.2</v>
      </c>
      <c r="Y157" s="42">
        <f t="shared" si="25"/>
        <v>1868.76</v>
      </c>
    </row>
    <row r="158" spans="1:25" x14ac:dyDescent="0.25">
      <c r="A158" s="41">
        <v>16</v>
      </c>
      <c r="B158" s="42">
        <f t="shared" si="25"/>
        <v>1867.13</v>
      </c>
      <c r="C158" s="42">
        <f t="shared" si="25"/>
        <v>1854.05</v>
      </c>
      <c r="D158" s="42">
        <f t="shared" si="25"/>
        <v>1855.56</v>
      </c>
      <c r="E158" s="42">
        <f t="shared" si="25"/>
        <v>1851.03</v>
      </c>
      <c r="F158" s="42">
        <f t="shared" si="25"/>
        <v>1853.32</v>
      </c>
      <c r="G158" s="42">
        <f t="shared" si="25"/>
        <v>1849.22</v>
      </c>
      <c r="H158" s="42">
        <f t="shared" si="25"/>
        <v>1853.72</v>
      </c>
      <c r="I158" s="42">
        <f t="shared" si="25"/>
        <v>1567.29</v>
      </c>
      <c r="J158" s="42">
        <f t="shared" si="25"/>
        <v>1567.96</v>
      </c>
      <c r="K158" s="42">
        <f t="shared" si="25"/>
        <v>1569.08</v>
      </c>
      <c r="L158" s="42">
        <f t="shared" si="25"/>
        <v>1571.19</v>
      </c>
      <c r="M158" s="42">
        <f t="shared" si="25"/>
        <v>1573.82</v>
      </c>
      <c r="N158" s="42">
        <f t="shared" si="25"/>
        <v>1571.79</v>
      </c>
      <c r="O158" s="42">
        <f t="shared" si="25"/>
        <v>1570.43</v>
      </c>
      <c r="P158" s="42">
        <f t="shared" si="25"/>
        <v>1571.57</v>
      </c>
      <c r="Q158" s="42">
        <f t="shared" si="25"/>
        <v>1589.62</v>
      </c>
      <c r="R158" s="42">
        <f t="shared" si="25"/>
        <v>1591.13</v>
      </c>
      <c r="S158" s="42">
        <f t="shared" si="25"/>
        <v>1574.78</v>
      </c>
      <c r="T158" s="42">
        <f t="shared" si="25"/>
        <v>1573.41</v>
      </c>
      <c r="U158" s="42">
        <f t="shared" si="25"/>
        <v>1569.31</v>
      </c>
      <c r="V158" s="42">
        <f t="shared" si="25"/>
        <v>1567.7</v>
      </c>
      <c r="W158" s="42">
        <f t="shared" si="25"/>
        <v>1576.12</v>
      </c>
      <c r="X158" s="42">
        <f t="shared" si="25"/>
        <v>1574.29</v>
      </c>
      <c r="Y158" s="42">
        <f t="shared" si="25"/>
        <v>1575.9</v>
      </c>
    </row>
    <row r="159" spans="1:25" x14ac:dyDescent="0.25">
      <c r="A159" s="41">
        <v>17</v>
      </c>
      <c r="B159" s="42">
        <f t="shared" si="25"/>
        <v>1575.12</v>
      </c>
      <c r="C159" s="42">
        <f t="shared" si="25"/>
        <v>1568.3</v>
      </c>
      <c r="D159" s="42">
        <f t="shared" si="25"/>
        <v>1570.49</v>
      </c>
      <c r="E159" s="42">
        <f t="shared" si="25"/>
        <v>1569.93</v>
      </c>
      <c r="F159" s="42">
        <f t="shared" si="25"/>
        <v>1570.85</v>
      </c>
      <c r="G159" s="42">
        <f t="shared" si="25"/>
        <v>1567.86</v>
      </c>
      <c r="H159" s="42">
        <f t="shared" si="25"/>
        <v>1568.38</v>
      </c>
      <c r="I159" s="42">
        <f t="shared" si="25"/>
        <v>1789.51</v>
      </c>
      <c r="J159" s="42">
        <f t="shared" si="25"/>
        <v>1788.32</v>
      </c>
      <c r="K159" s="42">
        <f t="shared" si="25"/>
        <v>1782.83</v>
      </c>
      <c r="L159" s="42">
        <f t="shared" si="25"/>
        <v>1793.93</v>
      </c>
      <c r="M159" s="42">
        <f t="shared" si="25"/>
        <v>1797.65</v>
      </c>
      <c r="N159" s="42">
        <f t="shared" si="25"/>
        <v>1927.68</v>
      </c>
      <c r="O159" s="42">
        <f t="shared" si="25"/>
        <v>1910.4</v>
      </c>
      <c r="P159" s="42">
        <f t="shared" si="25"/>
        <v>1794.14</v>
      </c>
      <c r="Q159" s="42">
        <f t="shared" si="25"/>
        <v>1888.76</v>
      </c>
      <c r="R159" s="42">
        <f t="shared" si="25"/>
        <v>1798.15</v>
      </c>
      <c r="S159" s="42">
        <f t="shared" si="25"/>
        <v>1796.7</v>
      </c>
      <c r="T159" s="42">
        <f t="shared" si="25"/>
        <v>1918.79</v>
      </c>
      <c r="U159" s="42">
        <f t="shared" si="25"/>
        <v>1948.53</v>
      </c>
      <c r="V159" s="42">
        <f t="shared" si="25"/>
        <v>1957.34</v>
      </c>
      <c r="W159" s="42">
        <f t="shared" si="25"/>
        <v>1960.93</v>
      </c>
      <c r="X159" s="42">
        <f t="shared" si="25"/>
        <v>1977.96</v>
      </c>
      <c r="Y159" s="42">
        <f t="shared" si="25"/>
        <v>1972.4</v>
      </c>
    </row>
    <row r="160" spans="1:25" x14ac:dyDescent="0.25">
      <c r="A160" s="41">
        <v>18</v>
      </c>
      <c r="B160" s="42">
        <f t="shared" si="25"/>
        <v>1958.91</v>
      </c>
      <c r="C160" s="42">
        <f t="shared" si="25"/>
        <v>1793.57</v>
      </c>
      <c r="D160" s="42">
        <f t="shared" si="25"/>
        <v>1797.99</v>
      </c>
      <c r="E160" s="42">
        <f t="shared" si="25"/>
        <v>1800.7</v>
      </c>
      <c r="F160" s="42">
        <f t="shared" si="25"/>
        <v>1795.43</v>
      </c>
      <c r="G160" s="42">
        <f t="shared" si="25"/>
        <v>1791.49</v>
      </c>
      <c r="H160" s="42">
        <f t="shared" si="25"/>
        <v>1791.58</v>
      </c>
      <c r="I160" s="42">
        <f t="shared" si="25"/>
        <v>1840.64</v>
      </c>
      <c r="J160" s="42">
        <f t="shared" si="25"/>
        <v>1840.09</v>
      </c>
      <c r="K160" s="42">
        <f t="shared" si="25"/>
        <v>1841.83</v>
      </c>
      <c r="L160" s="42">
        <f t="shared" si="25"/>
        <v>1848.2</v>
      </c>
      <c r="M160" s="42">
        <f t="shared" si="25"/>
        <v>1852.29</v>
      </c>
      <c r="N160" s="42">
        <f t="shared" si="25"/>
        <v>1851.56</v>
      </c>
      <c r="O160" s="42">
        <f t="shared" si="25"/>
        <v>1839.33</v>
      </c>
      <c r="P160" s="42">
        <f t="shared" si="25"/>
        <v>1847.51</v>
      </c>
      <c r="Q160" s="42">
        <f t="shared" si="25"/>
        <v>1848.34</v>
      </c>
      <c r="R160" s="42">
        <f t="shared" si="25"/>
        <v>1842.61</v>
      </c>
      <c r="S160" s="42">
        <f t="shared" si="25"/>
        <v>1841.98</v>
      </c>
      <c r="T160" s="42">
        <f t="shared" si="25"/>
        <v>1841.87</v>
      </c>
      <c r="U160" s="42">
        <f t="shared" si="25"/>
        <v>1847.53</v>
      </c>
      <c r="V160" s="42">
        <f t="shared" si="25"/>
        <v>1960.98</v>
      </c>
      <c r="W160" s="42">
        <f t="shared" si="25"/>
        <v>1956.5</v>
      </c>
      <c r="X160" s="42">
        <f t="shared" si="25"/>
        <v>1958.95</v>
      </c>
      <c r="Y160" s="42">
        <f t="shared" si="25"/>
        <v>1967.34</v>
      </c>
    </row>
    <row r="161" spans="1:25" x14ac:dyDescent="0.25">
      <c r="A161" s="41">
        <v>19</v>
      </c>
      <c r="B161" s="42">
        <f t="shared" si="25"/>
        <v>1853.3</v>
      </c>
      <c r="C161" s="42">
        <f t="shared" si="25"/>
        <v>1843.36</v>
      </c>
      <c r="D161" s="42">
        <f t="shared" si="25"/>
        <v>1841.18</v>
      </c>
      <c r="E161" s="42">
        <f t="shared" si="25"/>
        <v>1840.88</v>
      </c>
      <c r="F161" s="42">
        <f t="shared" si="25"/>
        <v>1841</v>
      </c>
      <c r="G161" s="42">
        <f t="shared" si="25"/>
        <v>1841.35</v>
      </c>
      <c r="H161" s="42">
        <f t="shared" si="25"/>
        <v>1842.54</v>
      </c>
      <c r="I161" s="42">
        <f t="shared" si="25"/>
        <v>1782.55</v>
      </c>
      <c r="J161" s="42">
        <f t="shared" si="25"/>
        <v>1783</v>
      </c>
      <c r="K161" s="42">
        <f t="shared" si="25"/>
        <v>1785.83</v>
      </c>
      <c r="L161" s="42">
        <f t="shared" si="25"/>
        <v>1789.99</v>
      </c>
      <c r="M161" s="42">
        <f t="shared" si="25"/>
        <v>1783.56</v>
      </c>
      <c r="N161" s="42">
        <f t="shared" si="25"/>
        <v>1791.33</v>
      </c>
      <c r="O161" s="42">
        <f t="shared" si="25"/>
        <v>1790.64</v>
      </c>
      <c r="P161" s="42">
        <f t="shared" si="25"/>
        <v>1789.17</v>
      </c>
      <c r="Q161" s="42">
        <f t="shared" si="25"/>
        <v>1778.77</v>
      </c>
      <c r="R161" s="42">
        <f t="shared" si="25"/>
        <v>1781.99</v>
      </c>
      <c r="S161" s="42">
        <f t="shared" si="25"/>
        <v>1783.22</v>
      </c>
      <c r="T161" s="42">
        <f t="shared" si="25"/>
        <v>1783</v>
      </c>
      <c r="U161" s="42">
        <f t="shared" si="25"/>
        <v>1779.18</v>
      </c>
      <c r="V161" s="42">
        <f t="shared" si="25"/>
        <v>1787.67</v>
      </c>
      <c r="W161" s="42">
        <f t="shared" si="25"/>
        <v>1785</v>
      </c>
      <c r="X161" s="42">
        <f t="shared" si="25"/>
        <v>1785.41</v>
      </c>
      <c r="Y161" s="42">
        <f t="shared" si="25"/>
        <v>1787.98</v>
      </c>
    </row>
    <row r="162" spans="1:25" x14ac:dyDescent="0.25">
      <c r="A162" s="41">
        <v>20</v>
      </c>
      <c r="B162" s="42">
        <f t="shared" si="25"/>
        <v>1777.78</v>
      </c>
      <c r="C162" s="42">
        <f t="shared" si="25"/>
        <v>1778.12</v>
      </c>
      <c r="D162" s="42">
        <f t="shared" si="25"/>
        <v>1771.3</v>
      </c>
      <c r="E162" s="42">
        <f t="shared" si="25"/>
        <v>1773.7</v>
      </c>
      <c r="F162" s="42">
        <f t="shared" si="25"/>
        <v>1770.47</v>
      </c>
      <c r="G162" s="42">
        <f t="shared" si="25"/>
        <v>1770.57</v>
      </c>
      <c r="H162" s="42">
        <f t="shared" si="25"/>
        <v>1774.79</v>
      </c>
      <c r="I162" s="42">
        <f t="shared" si="25"/>
        <v>1818.42</v>
      </c>
      <c r="J162" s="42">
        <f t="shared" si="25"/>
        <v>1819.77</v>
      </c>
      <c r="K162" s="42">
        <f t="shared" si="25"/>
        <v>1826.2</v>
      </c>
      <c r="L162" s="42">
        <f t="shared" si="25"/>
        <v>1821.12</v>
      </c>
      <c r="M162" s="42">
        <f t="shared" si="25"/>
        <v>1824.69</v>
      </c>
      <c r="N162" s="42">
        <f t="shared" si="25"/>
        <v>1822.81</v>
      </c>
      <c r="O162" s="42">
        <f t="shared" si="25"/>
        <v>1823</v>
      </c>
      <c r="P162" s="42">
        <f t="shared" si="25"/>
        <v>1826.28</v>
      </c>
      <c r="Q162" s="42">
        <f t="shared" si="25"/>
        <v>1827.4</v>
      </c>
      <c r="R162" s="42">
        <f t="shared" si="25"/>
        <v>1821.24</v>
      </c>
      <c r="S162" s="42">
        <f t="shared" si="25"/>
        <v>1821.44</v>
      </c>
      <c r="T162" s="42">
        <f t="shared" si="25"/>
        <v>1827.69</v>
      </c>
      <c r="U162" s="42">
        <f t="shared" si="25"/>
        <v>1826.37</v>
      </c>
      <c r="V162" s="42">
        <f t="shared" si="25"/>
        <v>1818.24</v>
      </c>
      <c r="W162" s="42">
        <f t="shared" si="25"/>
        <v>1821.91</v>
      </c>
      <c r="X162" s="42">
        <f t="shared" si="25"/>
        <v>1823.25</v>
      </c>
      <c r="Y162" s="42">
        <f t="shared" si="25"/>
        <v>1826.23</v>
      </c>
    </row>
    <row r="163" spans="1:25" x14ac:dyDescent="0.25">
      <c r="A163" s="41">
        <v>21</v>
      </c>
      <c r="B163" s="42">
        <f t="shared" si="25"/>
        <v>1824.41</v>
      </c>
      <c r="C163" s="42">
        <f t="shared" si="25"/>
        <v>1826.3</v>
      </c>
      <c r="D163" s="42">
        <f t="shared" si="25"/>
        <v>1826.34</v>
      </c>
      <c r="E163" s="42">
        <f t="shared" si="25"/>
        <v>1825.51</v>
      </c>
      <c r="F163" s="42">
        <f t="shared" si="25"/>
        <v>1822.48</v>
      </c>
      <c r="G163" s="42">
        <f t="shared" si="25"/>
        <v>1820.44</v>
      </c>
      <c r="H163" s="42">
        <f t="shared" si="25"/>
        <v>1821.2</v>
      </c>
      <c r="I163" s="42">
        <f t="shared" si="25"/>
        <v>1974.55</v>
      </c>
      <c r="J163" s="42">
        <f t="shared" si="25"/>
        <v>1968.38</v>
      </c>
      <c r="K163" s="42">
        <f t="shared" si="25"/>
        <v>1977.07</v>
      </c>
      <c r="L163" s="42">
        <f t="shared" si="25"/>
        <v>1969.58</v>
      </c>
      <c r="M163" s="42">
        <f t="shared" si="25"/>
        <v>1972.95</v>
      </c>
      <c r="N163" s="42">
        <f t="shared" si="25"/>
        <v>1979.85</v>
      </c>
      <c r="O163" s="42">
        <f t="shared" si="25"/>
        <v>1984.49</v>
      </c>
      <c r="P163" s="42">
        <f t="shared" si="25"/>
        <v>1982.86</v>
      </c>
      <c r="Q163" s="42">
        <f t="shared" si="25"/>
        <v>1984.37</v>
      </c>
      <c r="R163" s="42">
        <f t="shared" si="25"/>
        <v>1988.46</v>
      </c>
      <c r="S163" s="42">
        <f t="shared" si="25"/>
        <v>1989.97</v>
      </c>
      <c r="T163" s="42">
        <f t="shared" si="25"/>
        <v>1986.87</v>
      </c>
      <c r="U163" s="42">
        <f t="shared" si="25"/>
        <v>1985.08</v>
      </c>
      <c r="V163" s="42">
        <f t="shared" si="25"/>
        <v>1992.53</v>
      </c>
      <c r="W163" s="42">
        <f t="shared" si="25"/>
        <v>1988.91</v>
      </c>
      <c r="X163" s="42">
        <f t="shared" si="25"/>
        <v>2329.96</v>
      </c>
      <c r="Y163" s="42">
        <f t="shared" si="25"/>
        <v>1995.75</v>
      </c>
    </row>
    <row r="164" spans="1:25" x14ac:dyDescent="0.25">
      <c r="A164" s="41">
        <v>22</v>
      </c>
      <c r="B164" s="42">
        <f t="shared" si="25"/>
        <v>1991.44</v>
      </c>
      <c r="C164" s="42">
        <f t="shared" si="25"/>
        <v>1993.89</v>
      </c>
      <c r="D164" s="42">
        <f t="shared" si="25"/>
        <v>1990.42</v>
      </c>
      <c r="E164" s="42">
        <f t="shared" si="25"/>
        <v>1988.54</v>
      </c>
      <c r="F164" s="42">
        <f t="shared" si="25"/>
        <v>1988.04</v>
      </c>
      <c r="G164" s="42">
        <f t="shared" si="25"/>
        <v>1984.41</v>
      </c>
      <c r="H164" s="42">
        <f t="shared" si="25"/>
        <v>1983.6</v>
      </c>
      <c r="I164" s="42">
        <f t="shared" si="25"/>
        <v>1699.42</v>
      </c>
      <c r="J164" s="42">
        <f t="shared" si="25"/>
        <v>1698.86</v>
      </c>
      <c r="K164" s="42">
        <f t="shared" si="25"/>
        <v>1701.49</v>
      </c>
      <c r="L164" s="42">
        <f t="shared" si="25"/>
        <v>1702.59</v>
      </c>
      <c r="M164" s="42">
        <f t="shared" si="25"/>
        <v>1704.72</v>
      </c>
      <c r="N164" s="42">
        <f t="shared" si="25"/>
        <v>1705.01</v>
      </c>
      <c r="O164" s="42">
        <f t="shared" si="25"/>
        <v>1704.5</v>
      </c>
      <c r="P164" s="42">
        <f t="shared" si="25"/>
        <v>1698.05</v>
      </c>
      <c r="Q164" s="42">
        <f t="shared" ref="Q164:Y164" si="26">ROUND(Q278+$O$363+Q389+$O$364,2)</f>
        <v>1701.66</v>
      </c>
      <c r="R164" s="42">
        <f t="shared" si="26"/>
        <v>1705.01</v>
      </c>
      <c r="S164" s="42">
        <f t="shared" si="26"/>
        <v>1704.23</v>
      </c>
      <c r="T164" s="42">
        <f t="shared" si="26"/>
        <v>1704.36</v>
      </c>
      <c r="U164" s="42">
        <f t="shared" si="26"/>
        <v>1701.7</v>
      </c>
      <c r="V164" s="42">
        <f t="shared" si="26"/>
        <v>1702</v>
      </c>
      <c r="W164" s="42">
        <f t="shared" si="26"/>
        <v>1705.04</v>
      </c>
      <c r="X164" s="42">
        <f t="shared" si="26"/>
        <v>1706.23</v>
      </c>
      <c r="Y164" s="42">
        <f t="shared" si="26"/>
        <v>1703.11</v>
      </c>
    </row>
    <row r="165" spans="1:25" x14ac:dyDescent="0.25">
      <c r="A165" s="41">
        <v>23</v>
      </c>
      <c r="B165" s="42">
        <f t="shared" ref="B165:Y173" si="27">ROUND(B279+$O$363+B390+$O$364,2)</f>
        <v>1699.76</v>
      </c>
      <c r="C165" s="42">
        <f t="shared" si="27"/>
        <v>1693.35</v>
      </c>
      <c r="D165" s="42">
        <f t="shared" si="27"/>
        <v>1688.98</v>
      </c>
      <c r="E165" s="42">
        <f t="shared" si="27"/>
        <v>1689.45</v>
      </c>
      <c r="F165" s="42">
        <f t="shared" si="27"/>
        <v>1694.88</v>
      </c>
      <c r="G165" s="42">
        <f t="shared" si="27"/>
        <v>1693.88</v>
      </c>
      <c r="H165" s="42">
        <f t="shared" si="27"/>
        <v>1694.4</v>
      </c>
      <c r="I165" s="42">
        <f t="shared" si="27"/>
        <v>1732.56</v>
      </c>
      <c r="J165" s="42">
        <f t="shared" si="27"/>
        <v>1732.02</v>
      </c>
      <c r="K165" s="42">
        <f t="shared" si="27"/>
        <v>1734.14</v>
      </c>
      <c r="L165" s="42">
        <f t="shared" si="27"/>
        <v>1735.42</v>
      </c>
      <c r="M165" s="42">
        <f t="shared" si="27"/>
        <v>1735.09</v>
      </c>
      <c r="N165" s="42">
        <f t="shared" si="27"/>
        <v>1732.19</v>
      </c>
      <c r="O165" s="42">
        <f t="shared" si="27"/>
        <v>1735.52</v>
      </c>
      <c r="P165" s="42">
        <f t="shared" si="27"/>
        <v>1741.31</v>
      </c>
      <c r="Q165" s="42">
        <f t="shared" si="27"/>
        <v>1743.28</v>
      </c>
      <c r="R165" s="42">
        <f t="shared" si="27"/>
        <v>1741.81</v>
      </c>
      <c r="S165" s="42">
        <f t="shared" si="27"/>
        <v>1741.91</v>
      </c>
      <c r="T165" s="42">
        <f t="shared" si="27"/>
        <v>1742.72</v>
      </c>
      <c r="U165" s="42">
        <f t="shared" si="27"/>
        <v>1741.53</v>
      </c>
      <c r="V165" s="42">
        <f t="shared" si="27"/>
        <v>1741.5</v>
      </c>
      <c r="W165" s="42">
        <f t="shared" si="27"/>
        <v>1746.22</v>
      </c>
      <c r="X165" s="42">
        <f t="shared" si="27"/>
        <v>1748.43</v>
      </c>
      <c r="Y165" s="42">
        <f t="shared" si="27"/>
        <v>1805.41</v>
      </c>
    </row>
    <row r="166" spans="1:25" x14ac:dyDescent="0.25">
      <c r="A166" s="41">
        <v>24</v>
      </c>
      <c r="B166" s="42">
        <f t="shared" si="27"/>
        <v>1756.57</v>
      </c>
      <c r="C166" s="42">
        <f t="shared" si="27"/>
        <v>1748.96</v>
      </c>
      <c r="D166" s="42">
        <f t="shared" si="27"/>
        <v>1739.16</v>
      </c>
      <c r="E166" s="42">
        <f t="shared" si="27"/>
        <v>1740.87</v>
      </c>
      <c r="F166" s="42">
        <f t="shared" si="27"/>
        <v>1739.72</v>
      </c>
      <c r="G166" s="42">
        <f t="shared" si="27"/>
        <v>1738.45</v>
      </c>
      <c r="H166" s="42">
        <f t="shared" si="27"/>
        <v>1738.15</v>
      </c>
      <c r="I166" s="42">
        <f t="shared" si="27"/>
        <v>1873.16</v>
      </c>
      <c r="J166" s="42">
        <f t="shared" si="27"/>
        <v>1868.1</v>
      </c>
      <c r="K166" s="42">
        <f t="shared" si="27"/>
        <v>1874.69</v>
      </c>
      <c r="L166" s="42">
        <f t="shared" si="27"/>
        <v>1883.75</v>
      </c>
      <c r="M166" s="42">
        <f t="shared" si="27"/>
        <v>1888.9</v>
      </c>
      <c r="N166" s="42">
        <f t="shared" si="27"/>
        <v>1891.32</v>
      </c>
      <c r="O166" s="42">
        <f t="shared" si="27"/>
        <v>1887.24</v>
      </c>
      <c r="P166" s="42">
        <f t="shared" si="27"/>
        <v>1883.63</v>
      </c>
      <c r="Q166" s="42">
        <f t="shared" si="27"/>
        <v>1890.88</v>
      </c>
      <c r="R166" s="42">
        <f t="shared" si="27"/>
        <v>1893.49</v>
      </c>
      <c r="S166" s="42">
        <f t="shared" si="27"/>
        <v>1888.57</v>
      </c>
      <c r="T166" s="42">
        <f t="shared" si="27"/>
        <v>1888.84</v>
      </c>
      <c r="U166" s="42">
        <f t="shared" si="27"/>
        <v>1885.27</v>
      </c>
      <c r="V166" s="42">
        <f t="shared" si="27"/>
        <v>1885.61</v>
      </c>
      <c r="W166" s="42">
        <f t="shared" si="27"/>
        <v>1892.77</v>
      </c>
      <c r="X166" s="42">
        <f t="shared" si="27"/>
        <v>1919.85</v>
      </c>
      <c r="Y166" s="42">
        <f t="shared" si="27"/>
        <v>1897.57</v>
      </c>
    </row>
    <row r="167" spans="1:25" x14ac:dyDescent="0.25">
      <c r="A167" s="41">
        <v>25</v>
      </c>
      <c r="B167" s="42">
        <f t="shared" si="27"/>
        <v>1898.28</v>
      </c>
      <c r="C167" s="42">
        <f t="shared" si="27"/>
        <v>1886.93</v>
      </c>
      <c r="D167" s="42">
        <f t="shared" si="27"/>
        <v>1881.15</v>
      </c>
      <c r="E167" s="42">
        <f t="shared" si="27"/>
        <v>1882.49</v>
      </c>
      <c r="F167" s="42">
        <f t="shared" si="27"/>
        <v>1877.85</v>
      </c>
      <c r="G167" s="42">
        <f t="shared" si="27"/>
        <v>1875.43</v>
      </c>
      <c r="H167" s="42">
        <f t="shared" si="27"/>
        <v>1877.13</v>
      </c>
      <c r="I167" s="42">
        <f t="shared" si="27"/>
        <v>1908.98</v>
      </c>
      <c r="J167" s="42">
        <f t="shared" si="27"/>
        <v>1906.95</v>
      </c>
      <c r="K167" s="42">
        <f t="shared" si="27"/>
        <v>1912.35</v>
      </c>
      <c r="L167" s="42">
        <f t="shared" si="27"/>
        <v>1914.98</v>
      </c>
      <c r="M167" s="42">
        <f t="shared" si="27"/>
        <v>1914.23</v>
      </c>
      <c r="N167" s="42">
        <f t="shared" si="27"/>
        <v>1915.37</v>
      </c>
      <c r="O167" s="42">
        <f t="shared" si="27"/>
        <v>1919.14</v>
      </c>
      <c r="P167" s="42">
        <f t="shared" si="27"/>
        <v>1919.07</v>
      </c>
      <c r="Q167" s="42">
        <f t="shared" si="27"/>
        <v>1918.72</v>
      </c>
      <c r="R167" s="42">
        <f t="shared" si="27"/>
        <v>1919.67</v>
      </c>
      <c r="S167" s="42">
        <f t="shared" si="27"/>
        <v>1916.32</v>
      </c>
      <c r="T167" s="42">
        <f t="shared" si="27"/>
        <v>1914.99</v>
      </c>
      <c r="U167" s="42">
        <f t="shared" si="27"/>
        <v>1910.56</v>
      </c>
      <c r="V167" s="42">
        <f t="shared" si="27"/>
        <v>1913.33</v>
      </c>
      <c r="W167" s="42">
        <f t="shared" si="27"/>
        <v>1918.91</v>
      </c>
      <c r="X167" s="42">
        <f t="shared" si="27"/>
        <v>1936.23</v>
      </c>
      <c r="Y167" s="42">
        <f t="shared" si="27"/>
        <v>1932.52</v>
      </c>
    </row>
    <row r="168" spans="1:25" x14ac:dyDescent="0.25">
      <c r="A168" s="41">
        <v>26</v>
      </c>
      <c r="B168" s="42">
        <f t="shared" si="27"/>
        <v>1926.5</v>
      </c>
      <c r="C168" s="42">
        <f t="shared" si="27"/>
        <v>1913.29</v>
      </c>
      <c r="D168" s="42">
        <f t="shared" si="27"/>
        <v>1913.68</v>
      </c>
      <c r="E168" s="42">
        <f t="shared" si="27"/>
        <v>1914.37</v>
      </c>
      <c r="F168" s="42">
        <f t="shared" si="27"/>
        <v>1915.93</v>
      </c>
      <c r="G168" s="42">
        <f t="shared" si="27"/>
        <v>1912.66</v>
      </c>
      <c r="H168" s="42">
        <f t="shared" si="27"/>
        <v>1915.24</v>
      </c>
      <c r="I168" s="42">
        <f t="shared" si="27"/>
        <v>1916.37</v>
      </c>
      <c r="J168" s="42">
        <f t="shared" si="27"/>
        <v>1914.86</v>
      </c>
      <c r="K168" s="42">
        <f t="shared" si="27"/>
        <v>1918.53</v>
      </c>
      <c r="L168" s="42">
        <f t="shared" si="27"/>
        <v>1923.65</v>
      </c>
      <c r="M168" s="42">
        <f t="shared" si="27"/>
        <v>1927.34</v>
      </c>
      <c r="N168" s="42">
        <f t="shared" si="27"/>
        <v>1934.14</v>
      </c>
      <c r="O168" s="42">
        <f t="shared" si="27"/>
        <v>1934.93</v>
      </c>
      <c r="P168" s="42">
        <f t="shared" si="27"/>
        <v>1930.4</v>
      </c>
      <c r="Q168" s="42">
        <f t="shared" si="27"/>
        <v>1933.74</v>
      </c>
      <c r="R168" s="42">
        <f t="shared" si="27"/>
        <v>1937.66</v>
      </c>
      <c r="S168" s="42">
        <f t="shared" si="27"/>
        <v>1954.45</v>
      </c>
      <c r="T168" s="42">
        <f t="shared" si="27"/>
        <v>1935.71</v>
      </c>
      <c r="U168" s="42">
        <f t="shared" si="27"/>
        <v>1931.54</v>
      </c>
      <c r="V168" s="42">
        <f t="shared" si="27"/>
        <v>1929.68</v>
      </c>
      <c r="W168" s="42">
        <f t="shared" si="27"/>
        <v>1937.57</v>
      </c>
      <c r="X168" s="42">
        <f t="shared" si="27"/>
        <v>1945.15</v>
      </c>
      <c r="Y168" s="42">
        <f t="shared" si="27"/>
        <v>1942.58</v>
      </c>
    </row>
    <row r="169" spans="1:25" x14ac:dyDescent="0.25">
      <c r="A169" s="41">
        <v>27</v>
      </c>
      <c r="B169" s="42">
        <f t="shared" si="27"/>
        <v>1941.74</v>
      </c>
      <c r="C169" s="42">
        <f t="shared" si="27"/>
        <v>1927.7</v>
      </c>
      <c r="D169" s="42">
        <f t="shared" si="27"/>
        <v>1915.14</v>
      </c>
      <c r="E169" s="42">
        <f t="shared" si="27"/>
        <v>1920.69</v>
      </c>
      <c r="F169" s="42">
        <f t="shared" si="27"/>
        <v>1917.32</v>
      </c>
      <c r="G169" s="42">
        <f t="shared" si="27"/>
        <v>1917.44</v>
      </c>
      <c r="H169" s="42">
        <f t="shared" si="27"/>
        <v>1912.1</v>
      </c>
      <c r="I169" s="42">
        <f t="shared" si="27"/>
        <v>1815.15</v>
      </c>
      <c r="J169" s="42">
        <f t="shared" si="27"/>
        <v>1814.8</v>
      </c>
      <c r="K169" s="42">
        <f t="shared" si="27"/>
        <v>1820.29</v>
      </c>
      <c r="L169" s="42">
        <f t="shared" si="27"/>
        <v>1825.44</v>
      </c>
      <c r="M169" s="42">
        <f t="shared" si="27"/>
        <v>1828.66</v>
      </c>
      <c r="N169" s="42">
        <f t="shared" si="27"/>
        <v>1831.99</v>
      </c>
      <c r="O169" s="42">
        <f t="shared" si="27"/>
        <v>1824.17</v>
      </c>
      <c r="P169" s="42">
        <f t="shared" si="27"/>
        <v>1831.44</v>
      </c>
      <c r="Q169" s="42">
        <f t="shared" si="27"/>
        <v>1822.39</v>
      </c>
      <c r="R169" s="42">
        <f t="shared" si="27"/>
        <v>1826.14</v>
      </c>
      <c r="S169" s="42">
        <f t="shared" si="27"/>
        <v>1826.02</v>
      </c>
      <c r="T169" s="42">
        <f t="shared" si="27"/>
        <v>1829.04</v>
      </c>
      <c r="U169" s="42">
        <f t="shared" si="27"/>
        <v>1812.09</v>
      </c>
      <c r="V169" s="42">
        <f t="shared" si="27"/>
        <v>1821.71</v>
      </c>
      <c r="W169" s="42">
        <f t="shared" si="27"/>
        <v>1828.41</v>
      </c>
      <c r="X169" s="42">
        <f t="shared" si="27"/>
        <v>1834.68</v>
      </c>
      <c r="Y169" s="42">
        <f t="shared" si="27"/>
        <v>1837.41</v>
      </c>
    </row>
    <row r="170" spans="1:25" x14ac:dyDescent="0.25">
      <c r="A170" s="41">
        <v>28</v>
      </c>
      <c r="B170" s="42">
        <f t="shared" si="27"/>
        <v>1833.91</v>
      </c>
      <c r="C170" s="42">
        <f t="shared" si="27"/>
        <v>1824.02</v>
      </c>
      <c r="D170" s="42">
        <f t="shared" si="27"/>
        <v>1823.83</v>
      </c>
      <c r="E170" s="42">
        <f t="shared" si="27"/>
        <v>1824.51</v>
      </c>
      <c r="F170" s="42">
        <f t="shared" si="27"/>
        <v>1823.74</v>
      </c>
      <c r="G170" s="42">
        <f t="shared" si="27"/>
        <v>1824.14</v>
      </c>
      <c r="H170" s="42">
        <f t="shared" si="27"/>
        <v>1823.54</v>
      </c>
      <c r="I170" s="42">
        <f t="shared" si="27"/>
        <v>1787.5</v>
      </c>
      <c r="J170" s="42">
        <f t="shared" si="27"/>
        <v>1786.43</v>
      </c>
      <c r="K170" s="42">
        <f t="shared" si="27"/>
        <v>1792.41</v>
      </c>
      <c r="L170" s="42">
        <f t="shared" si="27"/>
        <v>1796.38</v>
      </c>
      <c r="M170" s="42">
        <f t="shared" si="27"/>
        <v>1796.57</v>
      </c>
      <c r="N170" s="42">
        <f t="shared" si="27"/>
        <v>1800.44</v>
      </c>
      <c r="O170" s="42">
        <f t="shared" si="27"/>
        <v>1795.81</v>
      </c>
      <c r="P170" s="42">
        <f t="shared" si="27"/>
        <v>1805.31</v>
      </c>
      <c r="Q170" s="42">
        <f t="shared" si="27"/>
        <v>1803.67</v>
      </c>
      <c r="R170" s="42">
        <f t="shared" si="27"/>
        <v>1808.03</v>
      </c>
      <c r="S170" s="42">
        <f t="shared" si="27"/>
        <v>1804.62</v>
      </c>
      <c r="T170" s="42">
        <f t="shared" si="27"/>
        <v>1804.67</v>
      </c>
      <c r="U170" s="42">
        <f t="shared" si="27"/>
        <v>1797.95</v>
      </c>
      <c r="V170" s="42">
        <f t="shared" si="27"/>
        <v>1800.11</v>
      </c>
      <c r="W170" s="42">
        <f t="shared" si="27"/>
        <v>1802.88</v>
      </c>
      <c r="X170" s="42">
        <f t="shared" si="27"/>
        <v>1807.88</v>
      </c>
      <c r="Y170" s="42">
        <f t="shared" si="27"/>
        <v>1809.44</v>
      </c>
    </row>
    <row r="171" spans="1:25" x14ac:dyDescent="0.25">
      <c r="A171" s="41">
        <v>29</v>
      </c>
      <c r="B171" s="42">
        <f t="shared" si="27"/>
        <v>1809.8</v>
      </c>
      <c r="C171" s="42">
        <f t="shared" si="27"/>
        <v>1797.97</v>
      </c>
      <c r="D171" s="42">
        <f t="shared" si="27"/>
        <v>1797.03</v>
      </c>
      <c r="E171" s="42">
        <f t="shared" si="27"/>
        <v>1794.28</v>
      </c>
      <c r="F171" s="42">
        <f t="shared" si="27"/>
        <v>1792.92</v>
      </c>
      <c r="G171" s="42">
        <f t="shared" si="27"/>
        <v>1792.49</v>
      </c>
      <c r="H171" s="42">
        <f t="shared" si="27"/>
        <v>1791.09</v>
      </c>
      <c r="I171" s="42">
        <f t="shared" si="27"/>
        <v>1742.8</v>
      </c>
      <c r="J171" s="42">
        <f t="shared" si="27"/>
        <v>1741.65</v>
      </c>
      <c r="K171" s="42">
        <f t="shared" si="27"/>
        <v>1749.93</v>
      </c>
      <c r="L171" s="42">
        <f t="shared" si="27"/>
        <v>1755.49</v>
      </c>
      <c r="M171" s="42">
        <f t="shared" si="27"/>
        <v>1756.83</v>
      </c>
      <c r="N171" s="42">
        <f t="shared" si="27"/>
        <v>1758.41</v>
      </c>
      <c r="O171" s="42">
        <f t="shared" si="27"/>
        <v>1754.21</v>
      </c>
      <c r="P171" s="42">
        <f t="shared" si="27"/>
        <v>1764.83</v>
      </c>
      <c r="Q171" s="42">
        <f t="shared" si="27"/>
        <v>1756.42</v>
      </c>
      <c r="R171" s="42">
        <f t="shared" si="27"/>
        <v>1760.25</v>
      </c>
      <c r="S171" s="42">
        <f t="shared" si="27"/>
        <v>1757.55</v>
      </c>
      <c r="T171" s="42">
        <f t="shared" si="27"/>
        <v>1757.05</v>
      </c>
      <c r="U171" s="42">
        <f t="shared" si="27"/>
        <v>1748.91</v>
      </c>
      <c r="V171" s="42">
        <f t="shared" si="27"/>
        <v>1747.97</v>
      </c>
      <c r="W171" s="42">
        <f t="shared" si="27"/>
        <v>1775.69</v>
      </c>
      <c r="X171" s="42">
        <f t="shared" si="27"/>
        <v>2032.65</v>
      </c>
      <c r="Y171" s="42">
        <f t="shared" si="27"/>
        <v>1836.58</v>
      </c>
    </row>
    <row r="172" spans="1:25" x14ac:dyDescent="0.25">
      <c r="A172" s="41">
        <v>30</v>
      </c>
      <c r="B172" s="42">
        <f t="shared" si="27"/>
        <v>1756.01</v>
      </c>
      <c r="C172" s="42">
        <f t="shared" si="27"/>
        <v>1747.23</v>
      </c>
      <c r="D172" s="42">
        <f t="shared" si="27"/>
        <v>1747.13</v>
      </c>
      <c r="E172" s="42">
        <f t="shared" si="27"/>
        <v>1746.94</v>
      </c>
      <c r="F172" s="42">
        <f t="shared" si="27"/>
        <v>1743.92</v>
      </c>
      <c r="G172" s="42">
        <f t="shared" si="27"/>
        <v>1740.76</v>
      </c>
      <c r="H172" s="42">
        <f t="shared" si="27"/>
        <v>1744.95</v>
      </c>
      <c r="I172" s="42">
        <f t="shared" si="27"/>
        <v>1776.78</v>
      </c>
      <c r="J172" s="42">
        <f t="shared" si="27"/>
        <v>1774.41</v>
      </c>
      <c r="K172" s="42">
        <f t="shared" si="27"/>
        <v>1782.33</v>
      </c>
      <c r="L172" s="42">
        <f t="shared" si="27"/>
        <v>1787.93</v>
      </c>
      <c r="M172" s="42">
        <f t="shared" si="27"/>
        <v>1793.65</v>
      </c>
      <c r="N172" s="42">
        <f t="shared" si="27"/>
        <v>2007.62</v>
      </c>
      <c r="O172" s="42">
        <f t="shared" si="27"/>
        <v>2050.2399999999998</v>
      </c>
      <c r="P172" s="42">
        <f t="shared" si="27"/>
        <v>2026.57</v>
      </c>
      <c r="Q172" s="42">
        <f t="shared" si="27"/>
        <v>2025.69</v>
      </c>
      <c r="R172" s="42">
        <f t="shared" si="27"/>
        <v>2216.31</v>
      </c>
      <c r="S172" s="42">
        <f t="shared" si="27"/>
        <v>2270.9499999999998</v>
      </c>
      <c r="T172" s="42">
        <f t="shared" si="27"/>
        <v>2050.9899999999998</v>
      </c>
      <c r="U172" s="42">
        <f t="shared" si="27"/>
        <v>2045.02</v>
      </c>
      <c r="V172" s="42">
        <f t="shared" si="27"/>
        <v>1784.8</v>
      </c>
      <c r="W172" s="42">
        <f t="shared" si="27"/>
        <v>1790.59</v>
      </c>
      <c r="X172" s="42">
        <f t="shared" si="27"/>
        <v>2081.25</v>
      </c>
      <c r="Y172" s="42">
        <f t="shared" si="27"/>
        <v>1920.9</v>
      </c>
    </row>
    <row r="173" spans="1:25" outlineLevel="1" x14ac:dyDescent="0.25">
      <c r="A173" s="41">
        <v>31</v>
      </c>
      <c r="B173" s="42">
        <f t="shared" si="27"/>
        <v>1783.55</v>
      </c>
      <c r="C173" s="42">
        <f t="shared" si="27"/>
        <v>1779.14</v>
      </c>
      <c r="D173" s="42">
        <f t="shared" si="27"/>
        <v>1821.77</v>
      </c>
      <c r="E173" s="42">
        <f t="shared" si="27"/>
        <v>1804.52</v>
      </c>
      <c r="F173" s="42">
        <f t="shared" si="27"/>
        <v>1805.83</v>
      </c>
      <c r="G173" s="42">
        <f t="shared" si="27"/>
        <v>1799.74</v>
      </c>
      <c r="H173" s="42">
        <f t="shared" si="27"/>
        <v>1805.74</v>
      </c>
      <c r="I173" s="42">
        <f t="shared" si="27"/>
        <v>1826.41</v>
      </c>
      <c r="J173" s="42">
        <f t="shared" si="27"/>
        <v>1829.47</v>
      </c>
      <c r="K173" s="42">
        <f t="shared" si="27"/>
        <v>1837.85</v>
      </c>
      <c r="L173" s="42">
        <f t="shared" si="27"/>
        <v>1821.63</v>
      </c>
      <c r="M173" s="42">
        <f t="shared" si="27"/>
        <v>1821.21</v>
      </c>
      <c r="N173" s="42">
        <f t="shared" si="27"/>
        <v>1954.65</v>
      </c>
      <c r="O173" s="42">
        <f t="shared" si="27"/>
        <v>2019.29</v>
      </c>
      <c r="P173" s="42">
        <f t="shared" si="27"/>
        <v>2011.62</v>
      </c>
      <c r="Q173" s="42">
        <f t="shared" si="27"/>
        <v>2006.86</v>
      </c>
      <c r="R173" s="42">
        <f t="shared" si="27"/>
        <v>1998.39</v>
      </c>
      <c r="S173" s="42">
        <f t="shared" si="27"/>
        <v>2133.54</v>
      </c>
      <c r="T173" s="42">
        <f t="shared" si="27"/>
        <v>2134.02</v>
      </c>
      <c r="U173" s="42">
        <f t="shared" si="27"/>
        <v>2008.25</v>
      </c>
      <c r="V173" s="42">
        <f t="shared" si="27"/>
        <v>1814.42</v>
      </c>
      <c r="W173" s="42">
        <f t="shared" si="27"/>
        <v>1827.51</v>
      </c>
      <c r="X173" s="42">
        <f t="shared" si="27"/>
        <v>1836.66</v>
      </c>
      <c r="Y173" s="42">
        <f t="shared" si="27"/>
        <v>1841.27</v>
      </c>
    </row>
    <row r="175" spans="1:25" ht="18.75" x14ac:dyDescent="0.25">
      <c r="A175" s="189" t="s">
        <v>0</v>
      </c>
      <c r="B175" s="190" t="s">
        <v>88</v>
      </c>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row>
    <row r="176" spans="1:25" x14ac:dyDescent="0.25">
      <c r="A176" s="189"/>
      <c r="B176" s="40" t="s">
        <v>50</v>
      </c>
      <c r="C176" s="40" t="s">
        <v>51</v>
      </c>
      <c r="D176" s="40" t="s">
        <v>52</v>
      </c>
      <c r="E176" s="40" t="s">
        <v>53</v>
      </c>
      <c r="F176" s="40" t="s">
        <v>54</v>
      </c>
      <c r="G176" s="40" t="s">
        <v>55</v>
      </c>
      <c r="H176" s="40" t="s">
        <v>56</v>
      </c>
      <c r="I176" s="40" t="s">
        <v>57</v>
      </c>
      <c r="J176" s="40" t="s">
        <v>58</v>
      </c>
      <c r="K176" s="40" t="s">
        <v>59</v>
      </c>
      <c r="L176" s="40" t="s">
        <v>60</v>
      </c>
      <c r="M176" s="40" t="s">
        <v>61</v>
      </c>
      <c r="N176" s="40" t="s">
        <v>62</v>
      </c>
      <c r="O176" s="40" t="s">
        <v>63</v>
      </c>
      <c r="P176" s="40" t="s">
        <v>64</v>
      </c>
      <c r="Q176" s="40" t="s">
        <v>65</v>
      </c>
      <c r="R176" s="40" t="s">
        <v>66</v>
      </c>
      <c r="S176" s="40" t="s">
        <v>67</v>
      </c>
      <c r="T176" s="40" t="s">
        <v>68</v>
      </c>
      <c r="U176" s="40" t="s">
        <v>69</v>
      </c>
      <c r="V176" s="40" t="s">
        <v>70</v>
      </c>
      <c r="W176" s="40" t="s">
        <v>71</v>
      </c>
      <c r="X176" s="40" t="s">
        <v>72</v>
      </c>
      <c r="Y176" s="40" t="s">
        <v>73</v>
      </c>
    </row>
    <row r="177" spans="1:25" x14ac:dyDescent="0.25">
      <c r="A177" s="41">
        <v>1</v>
      </c>
      <c r="B177" s="57">
        <f t="shared" ref="B177:Y187" si="28">ROUND(B291,2)</f>
        <v>262.25</v>
      </c>
      <c r="C177" s="57">
        <f t="shared" si="28"/>
        <v>272.89999999999998</v>
      </c>
      <c r="D177" s="57">
        <f t="shared" si="28"/>
        <v>276.13</v>
      </c>
      <c r="E177" s="57">
        <f t="shared" si="28"/>
        <v>284.89999999999998</v>
      </c>
      <c r="F177" s="57">
        <f t="shared" si="28"/>
        <v>275.36</v>
      </c>
      <c r="G177" s="57">
        <f t="shared" si="28"/>
        <v>272.19</v>
      </c>
      <c r="H177" s="57">
        <f t="shared" si="28"/>
        <v>284.18</v>
      </c>
      <c r="I177" s="57">
        <f t="shared" si="28"/>
        <v>295.70999999999998</v>
      </c>
      <c r="J177" s="57">
        <f t="shared" si="28"/>
        <v>274.85000000000002</v>
      </c>
      <c r="K177" s="57">
        <f t="shared" si="28"/>
        <v>260.08</v>
      </c>
      <c r="L177" s="57">
        <f t="shared" si="28"/>
        <v>252.94</v>
      </c>
      <c r="M177" s="57">
        <f t="shared" si="28"/>
        <v>243.24</v>
      </c>
      <c r="N177" s="57">
        <f t="shared" si="28"/>
        <v>246.07</v>
      </c>
      <c r="O177" s="57">
        <f t="shared" si="28"/>
        <v>246.55</v>
      </c>
      <c r="P177" s="57">
        <f t="shared" si="28"/>
        <v>247.54</v>
      </c>
      <c r="Q177" s="57">
        <f t="shared" si="28"/>
        <v>248.18</v>
      </c>
      <c r="R177" s="57">
        <f t="shared" si="28"/>
        <v>253.52</v>
      </c>
      <c r="S177" s="57">
        <f t="shared" si="28"/>
        <v>254.65</v>
      </c>
      <c r="T177" s="57">
        <f t="shared" si="28"/>
        <v>254.84</v>
      </c>
      <c r="U177" s="57">
        <f t="shared" si="28"/>
        <v>255.47</v>
      </c>
      <c r="V177" s="57">
        <f t="shared" si="28"/>
        <v>254.64</v>
      </c>
      <c r="W177" s="57">
        <f t="shared" si="28"/>
        <v>251.33</v>
      </c>
      <c r="X177" s="57">
        <f t="shared" si="28"/>
        <v>247.45</v>
      </c>
      <c r="Y177" s="57">
        <f t="shared" si="28"/>
        <v>242.97</v>
      </c>
    </row>
    <row r="178" spans="1:25" x14ac:dyDescent="0.25">
      <c r="A178" s="41">
        <v>2</v>
      </c>
      <c r="B178" s="57">
        <f t="shared" si="28"/>
        <v>273.27</v>
      </c>
      <c r="C178" s="57">
        <f t="shared" si="28"/>
        <v>287.16000000000003</v>
      </c>
      <c r="D178" s="57">
        <f t="shared" si="28"/>
        <v>283.83</v>
      </c>
      <c r="E178" s="57">
        <f t="shared" si="28"/>
        <v>292.06</v>
      </c>
      <c r="F178" s="57">
        <f t="shared" si="28"/>
        <v>290.82</v>
      </c>
      <c r="G178" s="57">
        <f t="shared" si="28"/>
        <v>293.43</v>
      </c>
      <c r="H178" s="57">
        <f t="shared" si="28"/>
        <v>287.8</v>
      </c>
      <c r="I178" s="57">
        <f t="shared" si="28"/>
        <v>323.99</v>
      </c>
      <c r="J178" s="57">
        <f t="shared" si="28"/>
        <v>294.11</v>
      </c>
      <c r="K178" s="57">
        <f t="shared" si="28"/>
        <v>264.3</v>
      </c>
      <c r="L178" s="57">
        <f t="shared" si="28"/>
        <v>261.17</v>
      </c>
      <c r="M178" s="57">
        <f t="shared" si="28"/>
        <v>258.36</v>
      </c>
      <c r="N178" s="57">
        <f t="shared" si="28"/>
        <v>255.88</v>
      </c>
      <c r="O178" s="57">
        <f t="shared" si="28"/>
        <v>258</v>
      </c>
      <c r="P178" s="57">
        <f t="shared" si="28"/>
        <v>262.2</v>
      </c>
      <c r="Q178" s="57">
        <f t="shared" si="28"/>
        <v>260.92</v>
      </c>
      <c r="R178" s="57">
        <f t="shared" si="28"/>
        <v>259.27999999999997</v>
      </c>
      <c r="S178" s="57">
        <f t="shared" si="28"/>
        <v>259.93</v>
      </c>
      <c r="T178" s="57">
        <f t="shared" si="28"/>
        <v>268.14</v>
      </c>
      <c r="U178" s="57">
        <f t="shared" si="28"/>
        <v>267.08</v>
      </c>
      <c r="V178" s="57">
        <f t="shared" si="28"/>
        <v>268.73</v>
      </c>
      <c r="W178" s="57">
        <f t="shared" si="28"/>
        <v>263.57</v>
      </c>
      <c r="X178" s="57">
        <f t="shared" si="28"/>
        <v>269.67</v>
      </c>
      <c r="Y178" s="57">
        <f t="shared" si="28"/>
        <v>298.42</v>
      </c>
    </row>
    <row r="179" spans="1:25" x14ac:dyDescent="0.25">
      <c r="A179" s="41">
        <v>3</v>
      </c>
      <c r="B179" s="57">
        <f t="shared" si="28"/>
        <v>307.02999999999997</v>
      </c>
      <c r="C179" s="57">
        <f t="shared" si="28"/>
        <v>329.84</v>
      </c>
      <c r="D179" s="57">
        <f t="shared" si="28"/>
        <v>344.69</v>
      </c>
      <c r="E179" s="57">
        <f t="shared" si="28"/>
        <v>347.17</v>
      </c>
      <c r="F179" s="57">
        <f t="shared" si="28"/>
        <v>303.66000000000003</v>
      </c>
      <c r="G179" s="57">
        <f t="shared" si="28"/>
        <v>304.67</v>
      </c>
      <c r="H179" s="57">
        <f t="shared" si="28"/>
        <v>301.56</v>
      </c>
      <c r="I179" s="57">
        <f t="shared" si="28"/>
        <v>283.04000000000002</v>
      </c>
      <c r="J179" s="57">
        <f t="shared" si="28"/>
        <v>271.45999999999998</v>
      </c>
      <c r="K179" s="57">
        <f t="shared" si="28"/>
        <v>280.57</v>
      </c>
      <c r="L179" s="57">
        <f t="shared" si="28"/>
        <v>267.69</v>
      </c>
      <c r="M179" s="57">
        <f t="shared" si="28"/>
        <v>261.68</v>
      </c>
      <c r="N179" s="57">
        <f t="shared" si="28"/>
        <v>260.61</v>
      </c>
      <c r="O179" s="57">
        <f t="shared" si="28"/>
        <v>258.83</v>
      </c>
      <c r="P179" s="57">
        <f t="shared" si="28"/>
        <v>261.2</v>
      </c>
      <c r="Q179" s="57">
        <f t="shared" si="28"/>
        <v>267.13</v>
      </c>
      <c r="R179" s="57">
        <f t="shared" si="28"/>
        <v>272.44</v>
      </c>
      <c r="S179" s="57">
        <f t="shared" si="28"/>
        <v>271.37</v>
      </c>
      <c r="T179" s="57">
        <f t="shared" si="28"/>
        <v>267.5</v>
      </c>
      <c r="U179" s="57">
        <f t="shared" si="28"/>
        <v>268.18</v>
      </c>
      <c r="V179" s="57">
        <f t="shared" si="28"/>
        <v>261</v>
      </c>
      <c r="W179" s="57">
        <f t="shared" si="28"/>
        <v>260.04000000000002</v>
      </c>
      <c r="X179" s="57">
        <f t="shared" si="28"/>
        <v>269.67</v>
      </c>
      <c r="Y179" s="57">
        <f t="shared" si="28"/>
        <v>269.73</v>
      </c>
    </row>
    <row r="180" spans="1:25" x14ac:dyDescent="0.25">
      <c r="A180" s="41">
        <v>4</v>
      </c>
      <c r="B180" s="57">
        <f t="shared" si="28"/>
        <v>287</v>
      </c>
      <c r="C180" s="57">
        <f t="shared" si="28"/>
        <v>306.36</v>
      </c>
      <c r="D180" s="57">
        <f t="shared" si="28"/>
        <v>303.69</v>
      </c>
      <c r="E180" s="57">
        <f t="shared" si="28"/>
        <v>324.22000000000003</v>
      </c>
      <c r="F180" s="57">
        <f t="shared" si="28"/>
        <v>326.55</v>
      </c>
      <c r="G180" s="57">
        <f t="shared" si="28"/>
        <v>327.72</v>
      </c>
      <c r="H180" s="57">
        <f t="shared" si="28"/>
        <v>310.67</v>
      </c>
      <c r="I180" s="57">
        <f t="shared" si="28"/>
        <v>293.13</v>
      </c>
      <c r="J180" s="57">
        <f t="shared" si="28"/>
        <v>269.81</v>
      </c>
      <c r="K180" s="57">
        <f t="shared" si="28"/>
        <v>261.26</v>
      </c>
      <c r="L180" s="57">
        <f t="shared" si="28"/>
        <v>264.25</v>
      </c>
      <c r="M180" s="57">
        <f t="shared" si="28"/>
        <v>259.44</v>
      </c>
      <c r="N180" s="57">
        <f t="shared" si="28"/>
        <v>257.54000000000002</v>
      </c>
      <c r="O180" s="57">
        <f t="shared" si="28"/>
        <v>259.99</v>
      </c>
      <c r="P180" s="57">
        <f t="shared" si="28"/>
        <v>268.35000000000002</v>
      </c>
      <c r="Q180" s="57">
        <f t="shared" si="28"/>
        <v>267.67</v>
      </c>
      <c r="R180" s="57">
        <f t="shared" si="28"/>
        <v>265.45999999999998</v>
      </c>
      <c r="S180" s="57">
        <f t="shared" si="28"/>
        <v>265.87</v>
      </c>
      <c r="T180" s="57">
        <f t="shared" si="28"/>
        <v>265.69</v>
      </c>
      <c r="U180" s="57">
        <f t="shared" si="28"/>
        <v>268.92</v>
      </c>
      <c r="V180" s="57">
        <f t="shared" si="28"/>
        <v>267.57</v>
      </c>
      <c r="W180" s="57">
        <f t="shared" si="28"/>
        <v>266.14999999999998</v>
      </c>
      <c r="X180" s="57">
        <f t="shared" si="28"/>
        <v>269.83999999999997</v>
      </c>
      <c r="Y180" s="57">
        <f t="shared" si="28"/>
        <v>286.02</v>
      </c>
    </row>
    <row r="181" spans="1:25" x14ac:dyDescent="0.25">
      <c r="A181" s="41">
        <v>5</v>
      </c>
      <c r="B181" s="57">
        <f t="shared" si="28"/>
        <v>301.23</v>
      </c>
      <c r="C181" s="57">
        <f t="shared" si="28"/>
        <v>298.99</v>
      </c>
      <c r="D181" s="57">
        <f t="shared" si="28"/>
        <v>304.86</v>
      </c>
      <c r="E181" s="57">
        <f t="shared" si="28"/>
        <v>306.98</v>
      </c>
      <c r="F181" s="57">
        <f t="shared" si="28"/>
        <v>303.87</v>
      </c>
      <c r="G181" s="57">
        <f t="shared" si="28"/>
        <v>303.44</v>
      </c>
      <c r="H181" s="57">
        <f t="shared" si="28"/>
        <v>296.27999999999997</v>
      </c>
      <c r="I181" s="57">
        <f t="shared" si="28"/>
        <v>304.29000000000002</v>
      </c>
      <c r="J181" s="57">
        <f t="shared" si="28"/>
        <v>270.08999999999997</v>
      </c>
      <c r="K181" s="57">
        <f t="shared" si="28"/>
        <v>264.83</v>
      </c>
      <c r="L181" s="57">
        <f t="shared" si="28"/>
        <v>262.79000000000002</v>
      </c>
      <c r="M181" s="57">
        <f t="shared" si="28"/>
        <v>261.24</v>
      </c>
      <c r="N181" s="57">
        <f t="shared" si="28"/>
        <v>258.95</v>
      </c>
      <c r="O181" s="57">
        <f t="shared" si="28"/>
        <v>260.20999999999998</v>
      </c>
      <c r="P181" s="57">
        <f t="shared" si="28"/>
        <v>266.74</v>
      </c>
      <c r="Q181" s="57">
        <f t="shared" si="28"/>
        <v>266.27</v>
      </c>
      <c r="R181" s="57">
        <f t="shared" si="28"/>
        <v>264.77999999999997</v>
      </c>
      <c r="S181" s="57">
        <f t="shared" si="28"/>
        <v>264.27999999999997</v>
      </c>
      <c r="T181" s="57">
        <f t="shared" si="28"/>
        <v>260.29000000000002</v>
      </c>
      <c r="U181" s="57">
        <f t="shared" si="28"/>
        <v>262.58</v>
      </c>
      <c r="V181" s="57">
        <f t="shared" si="28"/>
        <v>265.02999999999997</v>
      </c>
      <c r="W181" s="57">
        <f t="shared" si="28"/>
        <v>267.45</v>
      </c>
      <c r="X181" s="57">
        <f t="shared" si="28"/>
        <v>263.16000000000003</v>
      </c>
      <c r="Y181" s="57">
        <f t="shared" si="28"/>
        <v>295.69</v>
      </c>
    </row>
    <row r="182" spans="1:25" x14ac:dyDescent="0.25">
      <c r="A182" s="41">
        <v>6</v>
      </c>
      <c r="B182" s="57">
        <f t="shared" si="28"/>
        <v>280.19</v>
      </c>
      <c r="C182" s="57">
        <f t="shared" si="28"/>
        <v>298.19</v>
      </c>
      <c r="D182" s="57">
        <f t="shared" si="28"/>
        <v>311.24</v>
      </c>
      <c r="E182" s="57">
        <f t="shared" si="28"/>
        <v>318.11</v>
      </c>
      <c r="F182" s="57">
        <f t="shared" si="28"/>
        <v>320.58999999999997</v>
      </c>
      <c r="G182" s="57">
        <f t="shared" si="28"/>
        <v>325.20999999999998</v>
      </c>
      <c r="H182" s="57">
        <f t="shared" si="28"/>
        <v>319.89</v>
      </c>
      <c r="I182" s="57">
        <f t="shared" si="28"/>
        <v>310.5</v>
      </c>
      <c r="J182" s="57">
        <f t="shared" si="28"/>
        <v>287.45</v>
      </c>
      <c r="K182" s="57">
        <f t="shared" si="28"/>
        <v>257.31</v>
      </c>
      <c r="L182" s="57">
        <f t="shared" si="28"/>
        <v>252.27</v>
      </c>
      <c r="M182" s="57">
        <f t="shared" si="28"/>
        <v>242.83</v>
      </c>
      <c r="N182" s="57">
        <f t="shared" si="28"/>
        <v>239.42</v>
      </c>
      <c r="O182" s="57">
        <f t="shared" si="28"/>
        <v>241.42</v>
      </c>
      <c r="P182" s="57">
        <f t="shared" si="28"/>
        <v>239.85</v>
      </c>
      <c r="Q182" s="57">
        <f t="shared" si="28"/>
        <v>240.32</v>
      </c>
      <c r="R182" s="57">
        <f t="shared" si="28"/>
        <v>250.37</v>
      </c>
      <c r="S182" s="57">
        <f t="shared" si="28"/>
        <v>251.32</v>
      </c>
      <c r="T182" s="57">
        <f t="shared" si="28"/>
        <v>249.99</v>
      </c>
      <c r="U182" s="57">
        <f t="shared" si="28"/>
        <v>251.99</v>
      </c>
      <c r="V182" s="57">
        <f t="shared" si="28"/>
        <v>249.49</v>
      </c>
      <c r="W182" s="57">
        <f t="shared" si="28"/>
        <v>244.31</v>
      </c>
      <c r="X182" s="57">
        <f t="shared" si="28"/>
        <v>255.52</v>
      </c>
      <c r="Y182" s="57">
        <f t="shared" si="28"/>
        <v>277</v>
      </c>
    </row>
    <row r="183" spans="1:25" x14ac:dyDescent="0.25">
      <c r="A183" s="41">
        <v>7</v>
      </c>
      <c r="B183" s="57">
        <f t="shared" si="28"/>
        <v>299.73</v>
      </c>
      <c r="C183" s="57">
        <f t="shared" si="28"/>
        <v>302.92</v>
      </c>
      <c r="D183" s="57">
        <f t="shared" si="28"/>
        <v>285.08</v>
      </c>
      <c r="E183" s="57">
        <f t="shared" si="28"/>
        <v>289.27999999999997</v>
      </c>
      <c r="F183" s="57">
        <f t="shared" si="28"/>
        <v>288.32</v>
      </c>
      <c r="G183" s="57">
        <f t="shared" si="28"/>
        <v>287.42</v>
      </c>
      <c r="H183" s="57">
        <f t="shared" si="28"/>
        <v>290.02</v>
      </c>
      <c r="I183" s="57">
        <f t="shared" si="28"/>
        <v>278.83999999999997</v>
      </c>
      <c r="J183" s="57">
        <f t="shared" si="28"/>
        <v>259.88</v>
      </c>
      <c r="K183" s="57">
        <f t="shared" si="28"/>
        <v>244.89</v>
      </c>
      <c r="L183" s="57">
        <f t="shared" si="28"/>
        <v>240.26</v>
      </c>
      <c r="M183" s="57">
        <f t="shared" si="28"/>
        <v>243.84</v>
      </c>
      <c r="N183" s="57">
        <f t="shared" si="28"/>
        <v>244.12</v>
      </c>
      <c r="O183" s="57">
        <f t="shared" si="28"/>
        <v>244.29</v>
      </c>
      <c r="P183" s="57">
        <f t="shared" si="28"/>
        <v>249.2</v>
      </c>
      <c r="Q183" s="57">
        <f t="shared" si="28"/>
        <v>254.23</v>
      </c>
      <c r="R183" s="57">
        <f t="shared" si="28"/>
        <v>257.95999999999998</v>
      </c>
      <c r="S183" s="57">
        <f t="shared" si="28"/>
        <v>259.10000000000002</v>
      </c>
      <c r="T183" s="57">
        <f t="shared" si="28"/>
        <v>255.42</v>
      </c>
      <c r="U183" s="57">
        <f t="shared" si="28"/>
        <v>252.92</v>
      </c>
      <c r="V183" s="57">
        <f t="shared" si="28"/>
        <v>249.86</v>
      </c>
      <c r="W183" s="57">
        <f t="shared" si="28"/>
        <v>252.89</v>
      </c>
      <c r="X183" s="57">
        <f t="shared" si="28"/>
        <v>265.98</v>
      </c>
      <c r="Y183" s="57">
        <f t="shared" si="28"/>
        <v>281.82</v>
      </c>
    </row>
    <row r="184" spans="1:25" x14ac:dyDescent="0.25">
      <c r="A184" s="41">
        <v>8</v>
      </c>
      <c r="B184" s="57">
        <f t="shared" si="28"/>
        <v>285.98</v>
      </c>
      <c r="C184" s="57">
        <f t="shared" si="28"/>
        <v>289.04000000000002</v>
      </c>
      <c r="D184" s="57">
        <f t="shared" si="28"/>
        <v>300.37</v>
      </c>
      <c r="E184" s="57">
        <f t="shared" si="28"/>
        <v>296.33</v>
      </c>
      <c r="F184" s="57">
        <f t="shared" si="28"/>
        <v>303.31</v>
      </c>
      <c r="G184" s="57">
        <f t="shared" si="28"/>
        <v>297.70999999999998</v>
      </c>
      <c r="H184" s="57">
        <f t="shared" si="28"/>
        <v>274.17</v>
      </c>
      <c r="I184" s="57">
        <f t="shared" si="28"/>
        <v>272</v>
      </c>
      <c r="J184" s="57">
        <f t="shared" si="28"/>
        <v>261.11</v>
      </c>
      <c r="K184" s="57">
        <f t="shared" si="28"/>
        <v>266.95</v>
      </c>
      <c r="L184" s="57">
        <f t="shared" si="28"/>
        <v>265.20999999999998</v>
      </c>
      <c r="M184" s="57">
        <f t="shared" si="28"/>
        <v>257.23</v>
      </c>
      <c r="N184" s="57">
        <f t="shared" si="28"/>
        <v>258.25</v>
      </c>
      <c r="O184" s="57">
        <f t="shared" si="28"/>
        <v>258.69</v>
      </c>
      <c r="P184" s="57">
        <f t="shared" si="28"/>
        <v>264.89999999999998</v>
      </c>
      <c r="Q184" s="57">
        <f t="shared" si="28"/>
        <v>267.37</v>
      </c>
      <c r="R184" s="57">
        <f t="shared" si="28"/>
        <v>274.64</v>
      </c>
      <c r="S184" s="57">
        <f t="shared" si="28"/>
        <v>279.17</v>
      </c>
      <c r="T184" s="57">
        <f t="shared" si="28"/>
        <v>273.62</v>
      </c>
      <c r="U184" s="57">
        <f t="shared" si="28"/>
        <v>276.24</v>
      </c>
      <c r="V184" s="57">
        <f t="shared" si="28"/>
        <v>278.69</v>
      </c>
      <c r="W184" s="57">
        <f t="shared" si="28"/>
        <v>273.62</v>
      </c>
      <c r="X184" s="57">
        <f t="shared" si="28"/>
        <v>300.87</v>
      </c>
      <c r="Y184" s="57">
        <f t="shared" si="28"/>
        <v>321.43</v>
      </c>
    </row>
    <row r="185" spans="1:25" x14ac:dyDescent="0.25">
      <c r="A185" s="41">
        <v>9</v>
      </c>
      <c r="B185" s="57">
        <f t="shared" si="28"/>
        <v>331.1</v>
      </c>
      <c r="C185" s="57">
        <f t="shared" si="28"/>
        <v>324.61</v>
      </c>
      <c r="D185" s="57">
        <f t="shared" si="28"/>
        <v>327.07</v>
      </c>
      <c r="E185" s="57">
        <f t="shared" si="28"/>
        <v>329.84</v>
      </c>
      <c r="F185" s="57">
        <f t="shared" si="28"/>
        <v>328.56</v>
      </c>
      <c r="G185" s="57">
        <f t="shared" si="28"/>
        <v>331.09</v>
      </c>
      <c r="H185" s="57">
        <f t="shared" si="28"/>
        <v>340.87</v>
      </c>
      <c r="I185" s="57">
        <f t="shared" si="28"/>
        <v>318.92</v>
      </c>
      <c r="J185" s="57">
        <f t="shared" si="28"/>
        <v>313.47000000000003</v>
      </c>
      <c r="K185" s="57">
        <f t="shared" si="28"/>
        <v>295.45</v>
      </c>
      <c r="L185" s="57">
        <f t="shared" si="28"/>
        <v>290.58</v>
      </c>
      <c r="M185" s="57">
        <f t="shared" si="28"/>
        <v>284.2</v>
      </c>
      <c r="N185" s="57">
        <f t="shared" si="28"/>
        <v>280.39999999999998</v>
      </c>
      <c r="O185" s="57">
        <f t="shared" si="28"/>
        <v>281.08</v>
      </c>
      <c r="P185" s="57">
        <f t="shared" si="28"/>
        <v>284.14999999999998</v>
      </c>
      <c r="Q185" s="57">
        <f t="shared" si="28"/>
        <v>287.85000000000002</v>
      </c>
      <c r="R185" s="57">
        <f t="shared" si="28"/>
        <v>291.14999999999998</v>
      </c>
      <c r="S185" s="57">
        <f t="shared" si="28"/>
        <v>292.5</v>
      </c>
      <c r="T185" s="57">
        <f t="shared" si="28"/>
        <v>293.24</v>
      </c>
      <c r="U185" s="57">
        <f t="shared" si="28"/>
        <v>295.77999999999997</v>
      </c>
      <c r="V185" s="57">
        <f t="shared" si="28"/>
        <v>287.64999999999998</v>
      </c>
      <c r="W185" s="57">
        <f t="shared" si="28"/>
        <v>288.05</v>
      </c>
      <c r="X185" s="57">
        <f t="shared" si="28"/>
        <v>302</v>
      </c>
      <c r="Y185" s="57">
        <f t="shared" si="28"/>
        <v>308.43</v>
      </c>
    </row>
    <row r="186" spans="1:25" x14ac:dyDescent="0.25">
      <c r="A186" s="41">
        <v>10</v>
      </c>
      <c r="B186" s="57">
        <f t="shared" si="28"/>
        <v>294.27999999999997</v>
      </c>
      <c r="C186" s="57">
        <f t="shared" si="28"/>
        <v>305.64</v>
      </c>
      <c r="D186" s="57">
        <f t="shared" si="28"/>
        <v>272.72000000000003</v>
      </c>
      <c r="E186" s="57">
        <f t="shared" si="28"/>
        <v>268.10000000000002</v>
      </c>
      <c r="F186" s="57">
        <f t="shared" si="28"/>
        <v>268.18</v>
      </c>
      <c r="G186" s="57">
        <f t="shared" si="28"/>
        <v>264.77</v>
      </c>
      <c r="H186" s="57">
        <f t="shared" si="28"/>
        <v>258.33</v>
      </c>
      <c r="I186" s="57">
        <f t="shared" si="28"/>
        <v>245.55</v>
      </c>
      <c r="J186" s="57">
        <f t="shared" si="28"/>
        <v>263.63</v>
      </c>
      <c r="K186" s="57">
        <f t="shared" si="28"/>
        <v>249.6</v>
      </c>
      <c r="L186" s="57">
        <f t="shared" si="28"/>
        <v>247.43</v>
      </c>
      <c r="M186" s="57">
        <f t="shared" si="28"/>
        <v>248.38</v>
      </c>
      <c r="N186" s="57">
        <f t="shared" si="28"/>
        <v>250.32</v>
      </c>
      <c r="O186" s="57">
        <f t="shared" si="28"/>
        <v>244.95</v>
      </c>
      <c r="P186" s="57">
        <f t="shared" si="28"/>
        <v>246.78</v>
      </c>
      <c r="Q186" s="57">
        <f t="shared" si="28"/>
        <v>247.82</v>
      </c>
      <c r="R186" s="57">
        <f t="shared" si="28"/>
        <v>251.9</v>
      </c>
      <c r="S186" s="57">
        <f t="shared" si="28"/>
        <v>253.35</v>
      </c>
      <c r="T186" s="57">
        <f t="shared" si="28"/>
        <v>251.68</v>
      </c>
      <c r="U186" s="57">
        <f t="shared" si="28"/>
        <v>258.33</v>
      </c>
      <c r="V186" s="57">
        <f t="shared" si="28"/>
        <v>252.68</v>
      </c>
      <c r="W186" s="57">
        <f t="shared" si="28"/>
        <v>254.86</v>
      </c>
      <c r="X186" s="57">
        <f t="shared" si="28"/>
        <v>261.60000000000002</v>
      </c>
      <c r="Y186" s="57">
        <f t="shared" si="28"/>
        <v>289.07</v>
      </c>
    </row>
    <row r="187" spans="1:25" x14ac:dyDescent="0.25">
      <c r="A187" s="41">
        <v>11</v>
      </c>
      <c r="B187" s="57">
        <f t="shared" si="28"/>
        <v>255.34</v>
      </c>
      <c r="C187" s="57">
        <f t="shared" si="28"/>
        <v>270.49</v>
      </c>
      <c r="D187" s="57">
        <f t="shared" si="28"/>
        <v>285.05</v>
      </c>
      <c r="E187" s="57">
        <f t="shared" si="28"/>
        <v>289.77</v>
      </c>
      <c r="F187" s="57">
        <f t="shared" si="28"/>
        <v>291.85000000000002</v>
      </c>
      <c r="G187" s="57">
        <f t="shared" si="28"/>
        <v>291.19</v>
      </c>
      <c r="H187" s="57">
        <f t="shared" si="28"/>
        <v>275.86</v>
      </c>
      <c r="I187" s="57">
        <f t="shared" si="28"/>
        <v>251.86</v>
      </c>
      <c r="J187" s="57">
        <f t="shared" si="28"/>
        <v>233.99</v>
      </c>
      <c r="K187" s="57">
        <f t="shared" si="28"/>
        <v>237.65</v>
      </c>
      <c r="L187" s="57">
        <f t="shared" si="28"/>
        <v>244.51</v>
      </c>
      <c r="M187" s="57">
        <f t="shared" si="28"/>
        <v>243.63</v>
      </c>
      <c r="N187" s="57">
        <f t="shared" si="28"/>
        <v>241.06</v>
      </c>
      <c r="O187" s="57">
        <f t="shared" si="28"/>
        <v>243.27</v>
      </c>
      <c r="P187" s="57">
        <f t="shared" si="28"/>
        <v>244.04</v>
      </c>
      <c r="Q187" s="57">
        <f t="shared" ref="C187:Y198" si="29">ROUND(Q301,2)</f>
        <v>241.32</v>
      </c>
      <c r="R187" s="57">
        <f t="shared" si="29"/>
        <v>242.31</v>
      </c>
      <c r="S187" s="57">
        <f t="shared" si="29"/>
        <v>240.62</v>
      </c>
      <c r="T187" s="57">
        <f t="shared" si="29"/>
        <v>204.37</v>
      </c>
      <c r="U187" s="57">
        <f t="shared" si="29"/>
        <v>205.94</v>
      </c>
      <c r="V187" s="57">
        <f t="shared" si="29"/>
        <v>205.35</v>
      </c>
      <c r="W187" s="57">
        <f t="shared" si="29"/>
        <v>201.43</v>
      </c>
      <c r="X187" s="57">
        <f t="shared" si="29"/>
        <v>205.36</v>
      </c>
      <c r="Y187" s="57">
        <f t="shared" si="29"/>
        <v>210.98</v>
      </c>
    </row>
    <row r="188" spans="1:25" x14ac:dyDescent="0.25">
      <c r="A188" s="41">
        <v>12</v>
      </c>
      <c r="B188" s="57">
        <f t="shared" ref="B188:Q206" si="30">ROUND(B302,2)</f>
        <v>254.99</v>
      </c>
      <c r="C188" s="57">
        <f t="shared" si="29"/>
        <v>268.48</v>
      </c>
      <c r="D188" s="57">
        <f t="shared" si="29"/>
        <v>283.63</v>
      </c>
      <c r="E188" s="57">
        <f t="shared" si="29"/>
        <v>289.17</v>
      </c>
      <c r="F188" s="57">
        <f t="shared" si="29"/>
        <v>287.26</v>
      </c>
      <c r="G188" s="57">
        <f t="shared" si="29"/>
        <v>289.89999999999998</v>
      </c>
      <c r="H188" s="57">
        <f t="shared" si="29"/>
        <v>259.8</v>
      </c>
      <c r="I188" s="57">
        <f t="shared" si="29"/>
        <v>258.87</v>
      </c>
      <c r="J188" s="57">
        <f t="shared" si="29"/>
        <v>243.67</v>
      </c>
      <c r="K188" s="57">
        <f t="shared" si="29"/>
        <v>237.85</v>
      </c>
      <c r="L188" s="57">
        <f t="shared" si="29"/>
        <v>228.78</v>
      </c>
      <c r="M188" s="57">
        <f t="shared" si="29"/>
        <v>221.78</v>
      </c>
      <c r="N188" s="57">
        <f t="shared" si="29"/>
        <v>222.01</v>
      </c>
      <c r="O188" s="57">
        <f t="shared" si="29"/>
        <v>223.35</v>
      </c>
      <c r="P188" s="57">
        <f t="shared" si="29"/>
        <v>226.04</v>
      </c>
      <c r="Q188" s="57">
        <f t="shared" si="29"/>
        <v>226.12</v>
      </c>
      <c r="R188" s="57">
        <f t="shared" si="29"/>
        <v>231.23</v>
      </c>
      <c r="S188" s="57">
        <f t="shared" si="29"/>
        <v>230.59</v>
      </c>
      <c r="T188" s="57">
        <f t="shared" si="29"/>
        <v>229.52</v>
      </c>
      <c r="U188" s="57">
        <f t="shared" si="29"/>
        <v>230.01</v>
      </c>
      <c r="V188" s="57">
        <f t="shared" si="29"/>
        <v>229.85</v>
      </c>
      <c r="W188" s="57">
        <f t="shared" si="29"/>
        <v>225.09</v>
      </c>
      <c r="X188" s="57">
        <f t="shared" si="29"/>
        <v>237.3</v>
      </c>
      <c r="Y188" s="57">
        <f t="shared" si="29"/>
        <v>250.47</v>
      </c>
    </row>
    <row r="189" spans="1:25" x14ac:dyDescent="0.25">
      <c r="A189" s="41">
        <v>13</v>
      </c>
      <c r="B189" s="57">
        <f t="shared" si="30"/>
        <v>258.18</v>
      </c>
      <c r="C189" s="57">
        <f t="shared" si="29"/>
        <v>267.49</v>
      </c>
      <c r="D189" s="57">
        <f t="shared" si="29"/>
        <v>273.33999999999997</v>
      </c>
      <c r="E189" s="57">
        <f t="shared" si="29"/>
        <v>293.18</v>
      </c>
      <c r="F189" s="57">
        <f t="shared" si="29"/>
        <v>286.63</v>
      </c>
      <c r="G189" s="57">
        <f t="shared" si="29"/>
        <v>279.48</v>
      </c>
      <c r="H189" s="57">
        <f t="shared" si="29"/>
        <v>270.85000000000002</v>
      </c>
      <c r="I189" s="57">
        <f t="shared" si="29"/>
        <v>254.91</v>
      </c>
      <c r="J189" s="57">
        <f t="shared" si="29"/>
        <v>249.38</v>
      </c>
      <c r="K189" s="57">
        <f t="shared" si="29"/>
        <v>229.21</v>
      </c>
      <c r="L189" s="57">
        <f t="shared" si="29"/>
        <v>225.82</v>
      </c>
      <c r="M189" s="57">
        <f t="shared" si="29"/>
        <v>226.89</v>
      </c>
      <c r="N189" s="57">
        <f t="shared" si="29"/>
        <v>225.62</v>
      </c>
      <c r="O189" s="57">
        <f t="shared" si="29"/>
        <v>224.69</v>
      </c>
      <c r="P189" s="57">
        <f t="shared" si="29"/>
        <v>226.16</v>
      </c>
      <c r="Q189" s="57">
        <f t="shared" si="29"/>
        <v>226.02</v>
      </c>
      <c r="R189" s="57">
        <f t="shared" si="29"/>
        <v>227.83</v>
      </c>
      <c r="S189" s="57">
        <f t="shared" si="29"/>
        <v>228.65</v>
      </c>
      <c r="T189" s="57">
        <f t="shared" si="29"/>
        <v>227.98</v>
      </c>
      <c r="U189" s="57">
        <f t="shared" si="29"/>
        <v>229.17</v>
      </c>
      <c r="V189" s="57">
        <f t="shared" si="29"/>
        <v>226.63</v>
      </c>
      <c r="W189" s="57">
        <f t="shared" si="29"/>
        <v>225.26</v>
      </c>
      <c r="X189" s="57">
        <f t="shared" si="29"/>
        <v>232.79</v>
      </c>
      <c r="Y189" s="57">
        <f t="shared" si="29"/>
        <v>259.36</v>
      </c>
    </row>
    <row r="190" spans="1:25" x14ac:dyDescent="0.25">
      <c r="A190" s="41">
        <v>14</v>
      </c>
      <c r="B190" s="57">
        <f t="shared" si="30"/>
        <v>272</v>
      </c>
      <c r="C190" s="57">
        <f t="shared" si="29"/>
        <v>268.64999999999998</v>
      </c>
      <c r="D190" s="57">
        <f t="shared" si="29"/>
        <v>258.48</v>
      </c>
      <c r="E190" s="57">
        <f t="shared" si="29"/>
        <v>261.08999999999997</v>
      </c>
      <c r="F190" s="57">
        <f t="shared" si="29"/>
        <v>262.55</v>
      </c>
      <c r="G190" s="57">
        <f t="shared" si="29"/>
        <v>261.97000000000003</v>
      </c>
      <c r="H190" s="57">
        <f t="shared" si="29"/>
        <v>280.64999999999998</v>
      </c>
      <c r="I190" s="57">
        <f t="shared" si="29"/>
        <v>270.60000000000002</v>
      </c>
      <c r="J190" s="57">
        <f t="shared" si="29"/>
        <v>256.45999999999998</v>
      </c>
      <c r="K190" s="57">
        <f t="shared" si="29"/>
        <v>235.96</v>
      </c>
      <c r="L190" s="57">
        <f t="shared" si="29"/>
        <v>225.86</v>
      </c>
      <c r="M190" s="57">
        <f t="shared" si="29"/>
        <v>222.08</v>
      </c>
      <c r="N190" s="57">
        <f t="shared" si="29"/>
        <v>225.61</v>
      </c>
      <c r="O190" s="57">
        <f t="shared" si="29"/>
        <v>227.01</v>
      </c>
      <c r="P190" s="57">
        <f t="shared" si="29"/>
        <v>229.66</v>
      </c>
      <c r="Q190" s="57">
        <f t="shared" si="29"/>
        <v>231.5</v>
      </c>
      <c r="R190" s="57">
        <f t="shared" si="29"/>
        <v>234.76</v>
      </c>
      <c r="S190" s="57">
        <f t="shared" si="29"/>
        <v>230.44</v>
      </c>
      <c r="T190" s="57">
        <f t="shared" si="29"/>
        <v>232.89</v>
      </c>
      <c r="U190" s="57">
        <f t="shared" si="29"/>
        <v>234.06</v>
      </c>
      <c r="V190" s="57">
        <f t="shared" si="29"/>
        <v>235.66</v>
      </c>
      <c r="W190" s="57">
        <f t="shared" si="29"/>
        <v>234.83</v>
      </c>
      <c r="X190" s="57">
        <f t="shared" si="29"/>
        <v>235.27</v>
      </c>
      <c r="Y190" s="57">
        <f t="shared" si="29"/>
        <v>250.71</v>
      </c>
    </row>
    <row r="191" spans="1:25" x14ac:dyDescent="0.25">
      <c r="A191" s="41">
        <v>15</v>
      </c>
      <c r="B191" s="57">
        <f t="shared" si="30"/>
        <v>238.82</v>
      </c>
      <c r="C191" s="57">
        <f t="shared" si="29"/>
        <v>245.69</v>
      </c>
      <c r="D191" s="57">
        <f t="shared" si="29"/>
        <v>254.94</v>
      </c>
      <c r="E191" s="57">
        <f t="shared" si="29"/>
        <v>258.38</v>
      </c>
      <c r="F191" s="57">
        <f t="shared" si="29"/>
        <v>261.47000000000003</v>
      </c>
      <c r="G191" s="57">
        <f t="shared" si="29"/>
        <v>260.02999999999997</v>
      </c>
      <c r="H191" s="57">
        <f t="shared" si="29"/>
        <v>251.4</v>
      </c>
      <c r="I191" s="57">
        <f t="shared" si="29"/>
        <v>235.55</v>
      </c>
      <c r="J191" s="57">
        <f t="shared" si="29"/>
        <v>253.82</v>
      </c>
      <c r="K191" s="57">
        <f t="shared" si="29"/>
        <v>246.77</v>
      </c>
      <c r="L191" s="57">
        <f t="shared" si="29"/>
        <v>243.49</v>
      </c>
      <c r="M191" s="57">
        <f t="shared" si="29"/>
        <v>244.46</v>
      </c>
      <c r="N191" s="57">
        <f t="shared" si="29"/>
        <v>243.99</v>
      </c>
      <c r="O191" s="57">
        <f t="shared" si="29"/>
        <v>244.18</v>
      </c>
      <c r="P191" s="57">
        <f t="shared" si="29"/>
        <v>243.19</v>
      </c>
      <c r="Q191" s="57">
        <f t="shared" si="29"/>
        <v>242.54</v>
      </c>
      <c r="R191" s="57">
        <f t="shared" si="29"/>
        <v>239.72</v>
      </c>
      <c r="S191" s="57">
        <f t="shared" si="29"/>
        <v>240.73</v>
      </c>
      <c r="T191" s="57">
        <f t="shared" si="29"/>
        <v>241.21</v>
      </c>
      <c r="U191" s="57">
        <f t="shared" si="29"/>
        <v>240</v>
      </c>
      <c r="V191" s="57">
        <f t="shared" si="29"/>
        <v>240.91</v>
      </c>
      <c r="W191" s="57">
        <f t="shared" si="29"/>
        <v>243.18</v>
      </c>
      <c r="X191" s="57">
        <f t="shared" si="29"/>
        <v>233.11</v>
      </c>
      <c r="Y191" s="57">
        <f t="shared" si="29"/>
        <v>249.93</v>
      </c>
    </row>
    <row r="192" spans="1:25" x14ac:dyDescent="0.25">
      <c r="A192" s="41">
        <v>16</v>
      </c>
      <c r="B192" s="57">
        <f t="shared" si="30"/>
        <v>230.02</v>
      </c>
      <c r="C192" s="57">
        <f t="shared" si="29"/>
        <v>243.69</v>
      </c>
      <c r="D192" s="57">
        <f t="shared" si="29"/>
        <v>254.41</v>
      </c>
      <c r="E192" s="57">
        <f t="shared" si="29"/>
        <v>258.3</v>
      </c>
      <c r="F192" s="57">
        <f t="shared" si="29"/>
        <v>260.97000000000003</v>
      </c>
      <c r="G192" s="57">
        <f t="shared" si="29"/>
        <v>259.14999999999998</v>
      </c>
      <c r="H192" s="57">
        <f t="shared" si="29"/>
        <v>243.46</v>
      </c>
      <c r="I192" s="57">
        <f t="shared" si="29"/>
        <v>224.39</v>
      </c>
      <c r="J192" s="57">
        <f t="shared" si="29"/>
        <v>248</v>
      </c>
      <c r="K192" s="57">
        <f t="shared" si="29"/>
        <v>246.8</v>
      </c>
      <c r="L192" s="57">
        <f t="shared" si="29"/>
        <v>241.63</v>
      </c>
      <c r="M192" s="57">
        <f t="shared" si="29"/>
        <v>239.02</v>
      </c>
      <c r="N192" s="57">
        <f t="shared" si="29"/>
        <v>237.88</v>
      </c>
      <c r="O192" s="57">
        <f t="shared" si="29"/>
        <v>236.95</v>
      </c>
      <c r="P192" s="57">
        <f t="shared" si="29"/>
        <v>240.13</v>
      </c>
      <c r="Q192" s="57">
        <f t="shared" si="29"/>
        <v>239.91</v>
      </c>
      <c r="R192" s="57">
        <f t="shared" si="29"/>
        <v>240.22</v>
      </c>
      <c r="S192" s="57">
        <f t="shared" si="29"/>
        <v>240.99</v>
      </c>
      <c r="T192" s="57">
        <f t="shared" si="29"/>
        <v>239.48</v>
      </c>
      <c r="U192" s="57">
        <f t="shared" si="29"/>
        <v>240.11</v>
      </c>
      <c r="V192" s="57">
        <f t="shared" si="29"/>
        <v>243.28</v>
      </c>
      <c r="W192" s="57">
        <f t="shared" si="29"/>
        <v>243.23</v>
      </c>
      <c r="X192" s="57">
        <f t="shared" si="29"/>
        <v>239.77</v>
      </c>
      <c r="Y192" s="57">
        <f t="shared" si="29"/>
        <v>244.01</v>
      </c>
    </row>
    <row r="193" spans="1:25" x14ac:dyDescent="0.25">
      <c r="A193" s="41">
        <v>17</v>
      </c>
      <c r="B193" s="57">
        <f t="shared" si="30"/>
        <v>227.39</v>
      </c>
      <c r="C193" s="57">
        <f t="shared" si="29"/>
        <v>223.22</v>
      </c>
      <c r="D193" s="57">
        <f t="shared" si="29"/>
        <v>222.19</v>
      </c>
      <c r="E193" s="57">
        <f t="shared" si="29"/>
        <v>227.28</v>
      </c>
      <c r="F193" s="57">
        <f t="shared" si="29"/>
        <v>232.83</v>
      </c>
      <c r="G193" s="57">
        <f t="shared" si="29"/>
        <v>246.73</v>
      </c>
      <c r="H193" s="57">
        <f t="shared" si="29"/>
        <v>239.36</v>
      </c>
      <c r="I193" s="57">
        <f t="shared" si="29"/>
        <v>246.87</v>
      </c>
      <c r="J193" s="57">
        <f t="shared" si="29"/>
        <v>257.26</v>
      </c>
      <c r="K193" s="57">
        <f t="shared" si="29"/>
        <v>254.68</v>
      </c>
      <c r="L193" s="57">
        <f t="shared" si="29"/>
        <v>249.18</v>
      </c>
      <c r="M193" s="57">
        <f t="shared" si="29"/>
        <v>241.93</v>
      </c>
      <c r="N193" s="57">
        <f t="shared" si="29"/>
        <v>246.47</v>
      </c>
      <c r="O193" s="57">
        <f t="shared" si="29"/>
        <v>244.74</v>
      </c>
      <c r="P193" s="57">
        <f t="shared" si="29"/>
        <v>249.16</v>
      </c>
      <c r="Q193" s="57">
        <f t="shared" si="29"/>
        <v>252.07</v>
      </c>
      <c r="R193" s="57">
        <f t="shared" si="29"/>
        <v>251.85</v>
      </c>
      <c r="S193" s="57">
        <f t="shared" si="29"/>
        <v>251.4</v>
      </c>
      <c r="T193" s="57">
        <f t="shared" si="29"/>
        <v>249.48</v>
      </c>
      <c r="U193" s="57">
        <f t="shared" si="29"/>
        <v>254.73</v>
      </c>
      <c r="V193" s="57">
        <f t="shared" si="29"/>
        <v>248.87</v>
      </c>
      <c r="W193" s="57">
        <f t="shared" si="29"/>
        <v>254.8</v>
      </c>
      <c r="X193" s="57">
        <f t="shared" si="29"/>
        <v>245.84</v>
      </c>
      <c r="Y193" s="57">
        <f t="shared" si="29"/>
        <v>228.3</v>
      </c>
    </row>
    <row r="194" spans="1:25" x14ac:dyDescent="0.25">
      <c r="A194" s="41">
        <v>18</v>
      </c>
      <c r="B194" s="57">
        <f t="shared" si="30"/>
        <v>239.88</v>
      </c>
      <c r="C194" s="57">
        <f t="shared" si="29"/>
        <v>253.18</v>
      </c>
      <c r="D194" s="57">
        <f t="shared" si="29"/>
        <v>256.63</v>
      </c>
      <c r="E194" s="57">
        <f t="shared" si="29"/>
        <v>256.83</v>
      </c>
      <c r="F194" s="57">
        <f t="shared" si="29"/>
        <v>255.99</v>
      </c>
      <c r="G194" s="57">
        <f t="shared" si="29"/>
        <v>258.14999999999998</v>
      </c>
      <c r="H194" s="57">
        <f t="shared" si="29"/>
        <v>241.32</v>
      </c>
      <c r="I194" s="57">
        <f t="shared" si="29"/>
        <v>227.95</v>
      </c>
      <c r="J194" s="57">
        <f t="shared" si="29"/>
        <v>277.88</v>
      </c>
      <c r="K194" s="57">
        <f t="shared" si="29"/>
        <v>279.45999999999998</v>
      </c>
      <c r="L194" s="57">
        <f t="shared" si="29"/>
        <v>279.62</v>
      </c>
      <c r="M194" s="57">
        <f t="shared" si="29"/>
        <v>276.47000000000003</v>
      </c>
      <c r="N194" s="57">
        <f t="shared" si="29"/>
        <v>276.25</v>
      </c>
      <c r="O194" s="57">
        <f t="shared" si="29"/>
        <v>276.66000000000003</v>
      </c>
      <c r="P194" s="57">
        <f t="shared" si="29"/>
        <v>261.13</v>
      </c>
      <c r="Q194" s="57">
        <f t="shared" si="29"/>
        <v>257.91000000000003</v>
      </c>
      <c r="R194" s="57">
        <f t="shared" si="29"/>
        <v>257.43</v>
      </c>
      <c r="S194" s="57">
        <f t="shared" si="29"/>
        <v>257.89</v>
      </c>
      <c r="T194" s="57">
        <f t="shared" si="29"/>
        <v>258.64999999999998</v>
      </c>
      <c r="U194" s="57">
        <f t="shared" si="29"/>
        <v>258.44</v>
      </c>
      <c r="V194" s="57">
        <f t="shared" si="29"/>
        <v>247.9</v>
      </c>
      <c r="W194" s="57">
        <f t="shared" si="29"/>
        <v>260.97000000000003</v>
      </c>
      <c r="X194" s="57">
        <f t="shared" si="29"/>
        <v>258.33999999999997</v>
      </c>
      <c r="Y194" s="57">
        <f t="shared" si="29"/>
        <v>230.71</v>
      </c>
    </row>
    <row r="195" spans="1:25" x14ac:dyDescent="0.25">
      <c r="A195" s="41">
        <v>19</v>
      </c>
      <c r="B195" s="57">
        <f t="shared" si="30"/>
        <v>273.39999999999998</v>
      </c>
      <c r="C195" s="57">
        <f t="shared" si="29"/>
        <v>277.94</v>
      </c>
      <c r="D195" s="57">
        <f t="shared" si="29"/>
        <v>286.91000000000003</v>
      </c>
      <c r="E195" s="57">
        <f t="shared" si="29"/>
        <v>286.98</v>
      </c>
      <c r="F195" s="57">
        <f t="shared" si="29"/>
        <v>285.48</v>
      </c>
      <c r="G195" s="57">
        <f t="shared" si="29"/>
        <v>260.58999999999997</v>
      </c>
      <c r="H195" s="57">
        <f t="shared" si="29"/>
        <v>256.41000000000003</v>
      </c>
      <c r="I195" s="57">
        <f t="shared" si="29"/>
        <v>247.98</v>
      </c>
      <c r="J195" s="57">
        <f t="shared" si="29"/>
        <v>235.04</v>
      </c>
      <c r="K195" s="57">
        <f t="shared" si="29"/>
        <v>233.2</v>
      </c>
      <c r="L195" s="57">
        <f t="shared" si="29"/>
        <v>244.05</v>
      </c>
      <c r="M195" s="57">
        <f t="shared" si="29"/>
        <v>240.1</v>
      </c>
      <c r="N195" s="57">
        <f t="shared" si="29"/>
        <v>241.08</v>
      </c>
      <c r="O195" s="57">
        <f t="shared" si="29"/>
        <v>241.46</v>
      </c>
      <c r="P195" s="57">
        <f t="shared" si="29"/>
        <v>249.51</v>
      </c>
      <c r="Q195" s="57">
        <f t="shared" si="29"/>
        <v>251.85</v>
      </c>
      <c r="R195" s="57">
        <f t="shared" si="29"/>
        <v>251.27</v>
      </c>
      <c r="S195" s="57">
        <f t="shared" si="29"/>
        <v>247.26</v>
      </c>
      <c r="T195" s="57">
        <f t="shared" si="29"/>
        <v>243.42</v>
      </c>
      <c r="U195" s="57">
        <f t="shared" si="29"/>
        <v>246.38</v>
      </c>
      <c r="V195" s="57">
        <f t="shared" si="29"/>
        <v>244.65</v>
      </c>
      <c r="W195" s="57">
        <f t="shared" si="29"/>
        <v>255.37</v>
      </c>
      <c r="X195" s="57">
        <f t="shared" si="29"/>
        <v>260.08999999999997</v>
      </c>
      <c r="Y195" s="57">
        <f t="shared" si="29"/>
        <v>267.64999999999998</v>
      </c>
    </row>
    <row r="196" spans="1:25" x14ac:dyDescent="0.25">
      <c r="A196" s="41">
        <v>20</v>
      </c>
      <c r="B196" s="57">
        <f t="shared" si="30"/>
        <v>232.37</v>
      </c>
      <c r="C196" s="57">
        <f t="shared" si="29"/>
        <v>248.11</v>
      </c>
      <c r="D196" s="57">
        <f t="shared" si="29"/>
        <v>258.8</v>
      </c>
      <c r="E196" s="57">
        <f t="shared" si="29"/>
        <v>260.27</v>
      </c>
      <c r="F196" s="57">
        <f t="shared" si="29"/>
        <v>261.27999999999997</v>
      </c>
      <c r="G196" s="57">
        <f t="shared" si="29"/>
        <v>259.12</v>
      </c>
      <c r="H196" s="57">
        <f t="shared" si="29"/>
        <v>251.63</v>
      </c>
      <c r="I196" s="57">
        <f t="shared" si="29"/>
        <v>243.02</v>
      </c>
      <c r="J196" s="57">
        <f t="shared" si="29"/>
        <v>224.33</v>
      </c>
      <c r="K196" s="57">
        <f t="shared" si="29"/>
        <v>213.59</v>
      </c>
      <c r="L196" s="57">
        <f t="shared" si="29"/>
        <v>214.5</v>
      </c>
      <c r="M196" s="57">
        <f t="shared" si="29"/>
        <v>215.62</v>
      </c>
      <c r="N196" s="57">
        <f t="shared" si="29"/>
        <v>218.63</v>
      </c>
      <c r="O196" s="57">
        <f t="shared" si="29"/>
        <v>217.58</v>
      </c>
      <c r="P196" s="57">
        <f t="shared" si="29"/>
        <v>216.23</v>
      </c>
      <c r="Q196" s="57">
        <f t="shared" si="29"/>
        <v>217.38</v>
      </c>
      <c r="R196" s="57">
        <f t="shared" si="29"/>
        <v>219.13</v>
      </c>
      <c r="S196" s="57">
        <f t="shared" si="29"/>
        <v>216.56</v>
      </c>
      <c r="T196" s="57">
        <f t="shared" si="29"/>
        <v>216.47</v>
      </c>
      <c r="U196" s="57">
        <f t="shared" si="29"/>
        <v>216.7</v>
      </c>
      <c r="V196" s="57">
        <f t="shared" si="29"/>
        <v>211.84</v>
      </c>
      <c r="W196" s="57">
        <f t="shared" si="29"/>
        <v>208.84</v>
      </c>
      <c r="X196" s="57">
        <f t="shared" si="29"/>
        <v>213.06</v>
      </c>
      <c r="Y196" s="57">
        <f t="shared" si="29"/>
        <v>220.65</v>
      </c>
    </row>
    <row r="197" spans="1:25" x14ac:dyDescent="0.25">
      <c r="A197" s="41">
        <v>21</v>
      </c>
      <c r="B197" s="57">
        <f t="shared" si="30"/>
        <v>246.87</v>
      </c>
      <c r="C197" s="57">
        <f t="shared" si="29"/>
        <v>249.73</v>
      </c>
      <c r="D197" s="57">
        <f t="shared" si="29"/>
        <v>261.42</v>
      </c>
      <c r="E197" s="57">
        <f t="shared" si="29"/>
        <v>269.98</v>
      </c>
      <c r="F197" s="57">
        <f t="shared" si="29"/>
        <v>271.29000000000002</v>
      </c>
      <c r="G197" s="57">
        <f t="shared" si="29"/>
        <v>269.73</v>
      </c>
      <c r="H197" s="57">
        <f t="shared" si="29"/>
        <v>264.14</v>
      </c>
      <c r="I197" s="57">
        <f t="shared" si="29"/>
        <v>247.22</v>
      </c>
      <c r="J197" s="57">
        <f t="shared" si="29"/>
        <v>230.26</v>
      </c>
      <c r="K197" s="57">
        <f t="shared" si="29"/>
        <v>244.1</v>
      </c>
      <c r="L197" s="57">
        <f t="shared" si="29"/>
        <v>254.49</v>
      </c>
      <c r="M197" s="57">
        <f t="shared" si="29"/>
        <v>257.33999999999997</v>
      </c>
      <c r="N197" s="57">
        <f t="shared" si="29"/>
        <v>258.82</v>
      </c>
      <c r="O197" s="57">
        <f t="shared" si="29"/>
        <v>256.19</v>
      </c>
      <c r="P197" s="57">
        <f t="shared" si="29"/>
        <v>255.38</v>
      </c>
      <c r="Q197" s="57">
        <f t="shared" si="29"/>
        <v>254.89</v>
      </c>
      <c r="R197" s="57">
        <f t="shared" si="29"/>
        <v>255.27</v>
      </c>
      <c r="S197" s="57">
        <f t="shared" si="29"/>
        <v>255.66</v>
      </c>
      <c r="T197" s="57">
        <f t="shared" si="29"/>
        <v>254.73</v>
      </c>
      <c r="U197" s="57">
        <f t="shared" si="29"/>
        <v>255.24</v>
      </c>
      <c r="V197" s="57">
        <f t="shared" si="29"/>
        <v>259.05</v>
      </c>
      <c r="W197" s="57">
        <f t="shared" si="29"/>
        <v>259.8</v>
      </c>
      <c r="X197" s="57">
        <f t="shared" si="29"/>
        <v>249.36</v>
      </c>
      <c r="Y197" s="57">
        <f t="shared" si="29"/>
        <v>241.72</v>
      </c>
    </row>
    <row r="198" spans="1:25" x14ac:dyDescent="0.25">
      <c r="A198" s="41">
        <v>22</v>
      </c>
      <c r="B198" s="57">
        <f t="shared" si="30"/>
        <v>223.08</v>
      </c>
      <c r="C198" s="57">
        <f t="shared" si="29"/>
        <v>241.98</v>
      </c>
      <c r="D198" s="57">
        <f t="shared" si="29"/>
        <v>254.88</v>
      </c>
      <c r="E198" s="57">
        <f t="shared" si="29"/>
        <v>260.88</v>
      </c>
      <c r="F198" s="57">
        <f t="shared" si="29"/>
        <v>261.37</v>
      </c>
      <c r="G198" s="57">
        <f t="shared" si="29"/>
        <v>258.43</v>
      </c>
      <c r="H198" s="57">
        <f t="shared" si="29"/>
        <v>242.02</v>
      </c>
      <c r="I198" s="57">
        <f t="shared" si="29"/>
        <v>223.07</v>
      </c>
      <c r="J198" s="57">
        <f t="shared" si="29"/>
        <v>236.51</v>
      </c>
      <c r="K198" s="57">
        <f t="shared" si="29"/>
        <v>249.53</v>
      </c>
      <c r="L198" s="57">
        <f t="shared" si="29"/>
        <v>248.21</v>
      </c>
      <c r="M198" s="57">
        <f t="shared" si="29"/>
        <v>250.13</v>
      </c>
      <c r="N198" s="57">
        <f t="shared" si="29"/>
        <v>250.78</v>
      </c>
      <c r="O198" s="57">
        <f t="shared" si="29"/>
        <v>247.63</v>
      </c>
      <c r="P198" s="57">
        <f t="shared" si="29"/>
        <v>248.75</v>
      </c>
      <c r="Q198" s="57">
        <f t="shared" si="29"/>
        <v>248.82</v>
      </c>
      <c r="R198" s="57">
        <f t="shared" si="29"/>
        <v>248.59</v>
      </c>
      <c r="S198" s="57">
        <f t="shared" ref="C198:Y206" si="31">ROUND(S312,2)</f>
        <v>246.91</v>
      </c>
      <c r="T198" s="57">
        <f t="shared" si="31"/>
        <v>249.75</v>
      </c>
      <c r="U198" s="57">
        <f t="shared" si="31"/>
        <v>247.48</v>
      </c>
      <c r="V198" s="57">
        <f t="shared" si="31"/>
        <v>250.16</v>
      </c>
      <c r="W198" s="57">
        <f t="shared" si="31"/>
        <v>252.27</v>
      </c>
      <c r="X198" s="57">
        <f t="shared" si="31"/>
        <v>244.72</v>
      </c>
      <c r="Y198" s="57">
        <f t="shared" si="31"/>
        <v>219.69</v>
      </c>
    </row>
    <row r="199" spans="1:25" x14ac:dyDescent="0.25">
      <c r="A199" s="41">
        <v>23</v>
      </c>
      <c r="B199" s="57">
        <f t="shared" si="30"/>
        <v>237.39</v>
      </c>
      <c r="C199" s="57">
        <f t="shared" si="31"/>
        <v>255.04</v>
      </c>
      <c r="D199" s="57">
        <f t="shared" si="31"/>
        <v>266.12</v>
      </c>
      <c r="E199" s="57">
        <f t="shared" si="31"/>
        <v>269.83999999999997</v>
      </c>
      <c r="F199" s="57">
        <f t="shared" si="31"/>
        <v>260.75</v>
      </c>
      <c r="G199" s="57">
        <f t="shared" si="31"/>
        <v>253.96</v>
      </c>
      <c r="H199" s="57">
        <f t="shared" si="31"/>
        <v>240.66</v>
      </c>
      <c r="I199" s="57">
        <f t="shared" si="31"/>
        <v>221.99</v>
      </c>
      <c r="J199" s="57">
        <f t="shared" si="31"/>
        <v>220</v>
      </c>
      <c r="K199" s="57">
        <f t="shared" si="31"/>
        <v>239.81</v>
      </c>
      <c r="L199" s="57">
        <f t="shared" si="31"/>
        <v>229.93</v>
      </c>
      <c r="M199" s="57">
        <f t="shared" si="31"/>
        <v>227.83</v>
      </c>
      <c r="N199" s="57">
        <f t="shared" si="31"/>
        <v>226.07</v>
      </c>
      <c r="O199" s="57">
        <f t="shared" si="31"/>
        <v>224.27</v>
      </c>
      <c r="P199" s="57">
        <f t="shared" si="31"/>
        <v>227.69</v>
      </c>
      <c r="Q199" s="57">
        <f t="shared" si="31"/>
        <v>229.71</v>
      </c>
      <c r="R199" s="57">
        <f t="shared" si="31"/>
        <v>228</v>
      </c>
      <c r="S199" s="57">
        <f t="shared" si="31"/>
        <v>231.53</v>
      </c>
      <c r="T199" s="57">
        <f t="shared" si="31"/>
        <v>233.45</v>
      </c>
      <c r="U199" s="57">
        <f t="shared" si="31"/>
        <v>230.35</v>
      </c>
      <c r="V199" s="57">
        <f t="shared" si="31"/>
        <v>235.08</v>
      </c>
      <c r="W199" s="57">
        <f t="shared" si="31"/>
        <v>234.71</v>
      </c>
      <c r="X199" s="57">
        <f t="shared" si="31"/>
        <v>229.68</v>
      </c>
      <c r="Y199" s="57">
        <f t="shared" si="31"/>
        <v>220.29</v>
      </c>
    </row>
    <row r="200" spans="1:25" x14ac:dyDescent="0.25">
      <c r="A200" s="41">
        <v>24</v>
      </c>
      <c r="B200" s="57">
        <f t="shared" si="30"/>
        <v>230.88</v>
      </c>
      <c r="C200" s="57">
        <f t="shared" si="31"/>
        <v>242.25</v>
      </c>
      <c r="D200" s="57">
        <f t="shared" si="31"/>
        <v>250.5</v>
      </c>
      <c r="E200" s="57">
        <f t="shared" si="31"/>
        <v>253.26</v>
      </c>
      <c r="F200" s="57">
        <f t="shared" si="31"/>
        <v>253.65</v>
      </c>
      <c r="G200" s="57">
        <f t="shared" si="31"/>
        <v>249.64</v>
      </c>
      <c r="H200" s="57">
        <f t="shared" si="31"/>
        <v>238.48</v>
      </c>
      <c r="I200" s="57">
        <f t="shared" si="31"/>
        <v>224.82</v>
      </c>
      <c r="J200" s="57">
        <f t="shared" si="31"/>
        <v>234.56</v>
      </c>
      <c r="K200" s="57">
        <f t="shared" si="31"/>
        <v>266.17</v>
      </c>
      <c r="L200" s="57">
        <f t="shared" si="31"/>
        <v>254.83</v>
      </c>
      <c r="M200" s="57">
        <f t="shared" si="31"/>
        <v>253.26</v>
      </c>
      <c r="N200" s="57">
        <f t="shared" si="31"/>
        <v>251.96</v>
      </c>
      <c r="O200" s="57">
        <f t="shared" si="31"/>
        <v>250.27</v>
      </c>
      <c r="P200" s="57">
        <f t="shared" si="31"/>
        <v>252.07</v>
      </c>
      <c r="Q200" s="57">
        <f t="shared" si="31"/>
        <v>252.34</v>
      </c>
      <c r="R200" s="57">
        <f t="shared" si="31"/>
        <v>249.35</v>
      </c>
      <c r="S200" s="57">
        <f t="shared" si="31"/>
        <v>251.81</v>
      </c>
      <c r="T200" s="57">
        <f t="shared" si="31"/>
        <v>253.67</v>
      </c>
      <c r="U200" s="57">
        <f t="shared" si="31"/>
        <v>252.44</v>
      </c>
      <c r="V200" s="57">
        <f t="shared" si="31"/>
        <v>257.56</v>
      </c>
      <c r="W200" s="57">
        <f t="shared" si="31"/>
        <v>259.52999999999997</v>
      </c>
      <c r="X200" s="57">
        <f t="shared" si="31"/>
        <v>242.75</v>
      </c>
      <c r="Y200" s="57">
        <f t="shared" si="31"/>
        <v>231.93</v>
      </c>
    </row>
    <row r="201" spans="1:25" x14ac:dyDescent="0.25">
      <c r="A201" s="41">
        <v>25</v>
      </c>
      <c r="B201" s="57">
        <f t="shared" si="30"/>
        <v>230.91</v>
      </c>
      <c r="C201" s="57">
        <f t="shared" si="31"/>
        <v>241.23</v>
      </c>
      <c r="D201" s="57">
        <f t="shared" si="31"/>
        <v>251.77</v>
      </c>
      <c r="E201" s="57">
        <f t="shared" si="31"/>
        <v>254.92</v>
      </c>
      <c r="F201" s="57">
        <f t="shared" si="31"/>
        <v>255.88</v>
      </c>
      <c r="G201" s="57">
        <f t="shared" si="31"/>
        <v>251.31</v>
      </c>
      <c r="H201" s="57">
        <f t="shared" si="31"/>
        <v>237.77</v>
      </c>
      <c r="I201" s="57">
        <f t="shared" si="31"/>
        <v>216.87</v>
      </c>
      <c r="J201" s="57">
        <f t="shared" si="31"/>
        <v>236.77</v>
      </c>
      <c r="K201" s="57">
        <f t="shared" si="31"/>
        <v>253.72</v>
      </c>
      <c r="L201" s="57">
        <f t="shared" si="31"/>
        <v>245.02</v>
      </c>
      <c r="M201" s="57">
        <f t="shared" si="31"/>
        <v>244.02</v>
      </c>
      <c r="N201" s="57">
        <f t="shared" si="31"/>
        <v>243.92</v>
      </c>
      <c r="O201" s="57">
        <f t="shared" si="31"/>
        <v>220.92</v>
      </c>
      <c r="P201" s="57">
        <f t="shared" si="31"/>
        <v>195.59</v>
      </c>
      <c r="Q201" s="57">
        <f t="shared" si="31"/>
        <v>178.28</v>
      </c>
      <c r="R201" s="57">
        <f t="shared" si="31"/>
        <v>176.82</v>
      </c>
      <c r="S201" s="57">
        <f t="shared" si="31"/>
        <v>196.43</v>
      </c>
      <c r="T201" s="57">
        <f t="shared" si="31"/>
        <v>217.56</v>
      </c>
      <c r="U201" s="57">
        <f t="shared" si="31"/>
        <v>242.78</v>
      </c>
      <c r="V201" s="57">
        <f t="shared" si="31"/>
        <v>249.28</v>
      </c>
      <c r="W201" s="57">
        <f t="shared" si="31"/>
        <v>251.51</v>
      </c>
      <c r="X201" s="57">
        <f t="shared" si="31"/>
        <v>246.98</v>
      </c>
      <c r="Y201" s="57">
        <f t="shared" si="31"/>
        <v>248.87</v>
      </c>
    </row>
    <row r="202" spans="1:25" x14ac:dyDescent="0.25">
      <c r="A202" s="41">
        <v>26</v>
      </c>
      <c r="B202" s="57">
        <f t="shared" si="30"/>
        <v>246.44</v>
      </c>
      <c r="C202" s="57">
        <f t="shared" si="31"/>
        <v>259.02</v>
      </c>
      <c r="D202" s="57">
        <f t="shared" si="31"/>
        <v>262.98</v>
      </c>
      <c r="E202" s="57">
        <f t="shared" si="31"/>
        <v>257.47000000000003</v>
      </c>
      <c r="F202" s="57">
        <f t="shared" si="31"/>
        <v>259.81</v>
      </c>
      <c r="G202" s="57">
        <f t="shared" si="31"/>
        <v>257.61</v>
      </c>
      <c r="H202" s="57">
        <f t="shared" si="31"/>
        <v>237.6</v>
      </c>
      <c r="I202" s="57">
        <f t="shared" si="31"/>
        <v>234.25</v>
      </c>
      <c r="J202" s="57">
        <f t="shared" si="31"/>
        <v>235.05</v>
      </c>
      <c r="K202" s="57">
        <f t="shared" si="31"/>
        <v>251.92</v>
      </c>
      <c r="L202" s="57">
        <f t="shared" si="31"/>
        <v>245.99</v>
      </c>
      <c r="M202" s="57">
        <f t="shared" si="31"/>
        <v>242.92</v>
      </c>
      <c r="N202" s="57">
        <f t="shared" si="31"/>
        <v>240.84</v>
      </c>
      <c r="O202" s="57">
        <f t="shared" si="31"/>
        <v>239.2</v>
      </c>
      <c r="P202" s="57">
        <f t="shared" si="31"/>
        <v>241.31</v>
      </c>
      <c r="Q202" s="57">
        <f t="shared" si="31"/>
        <v>241.04</v>
      </c>
      <c r="R202" s="57">
        <f t="shared" si="31"/>
        <v>239.24</v>
      </c>
      <c r="S202" s="57">
        <f t="shared" si="31"/>
        <v>238.56</v>
      </c>
      <c r="T202" s="57">
        <f t="shared" si="31"/>
        <v>240.68</v>
      </c>
      <c r="U202" s="57">
        <f t="shared" si="31"/>
        <v>238.63</v>
      </c>
      <c r="V202" s="57">
        <f t="shared" si="31"/>
        <v>243.77</v>
      </c>
      <c r="W202" s="57">
        <f t="shared" si="31"/>
        <v>244.49</v>
      </c>
      <c r="X202" s="57">
        <f t="shared" si="31"/>
        <v>236.09</v>
      </c>
      <c r="Y202" s="57">
        <f t="shared" si="31"/>
        <v>242.47</v>
      </c>
    </row>
    <row r="203" spans="1:25" x14ac:dyDescent="0.25">
      <c r="A203" s="41">
        <v>27</v>
      </c>
      <c r="B203" s="57">
        <f t="shared" si="30"/>
        <v>243.74</v>
      </c>
      <c r="C203" s="57">
        <f t="shared" si="31"/>
        <v>242.4</v>
      </c>
      <c r="D203" s="57">
        <f t="shared" si="31"/>
        <v>254.05</v>
      </c>
      <c r="E203" s="57">
        <f t="shared" si="31"/>
        <v>244.6</v>
      </c>
      <c r="F203" s="57">
        <f t="shared" si="31"/>
        <v>243.56</v>
      </c>
      <c r="G203" s="57">
        <f t="shared" si="31"/>
        <v>246.11</v>
      </c>
      <c r="H203" s="57">
        <f t="shared" si="31"/>
        <v>241.9</v>
      </c>
      <c r="I203" s="57">
        <f t="shared" si="31"/>
        <v>232.62</v>
      </c>
      <c r="J203" s="57">
        <f t="shared" si="31"/>
        <v>216.22</v>
      </c>
      <c r="K203" s="57">
        <f t="shared" si="31"/>
        <v>236.23</v>
      </c>
      <c r="L203" s="57">
        <f t="shared" si="31"/>
        <v>235.32</v>
      </c>
      <c r="M203" s="57">
        <f t="shared" si="31"/>
        <v>236.1</v>
      </c>
      <c r="N203" s="57">
        <f t="shared" si="31"/>
        <v>236.45</v>
      </c>
      <c r="O203" s="57">
        <f t="shared" si="31"/>
        <v>234.08</v>
      </c>
      <c r="P203" s="57">
        <f t="shared" si="31"/>
        <v>233.15</v>
      </c>
      <c r="Q203" s="57">
        <f t="shared" si="31"/>
        <v>232.68</v>
      </c>
      <c r="R203" s="57">
        <f t="shared" si="31"/>
        <v>231.97</v>
      </c>
      <c r="S203" s="57">
        <f t="shared" si="31"/>
        <v>234.04</v>
      </c>
      <c r="T203" s="57">
        <f t="shared" si="31"/>
        <v>234</v>
      </c>
      <c r="U203" s="57">
        <f t="shared" si="31"/>
        <v>233.94</v>
      </c>
      <c r="V203" s="57">
        <f t="shared" si="31"/>
        <v>238.18</v>
      </c>
      <c r="W203" s="57">
        <f t="shared" si="31"/>
        <v>237.79</v>
      </c>
      <c r="X203" s="57">
        <f t="shared" si="31"/>
        <v>233.38</v>
      </c>
      <c r="Y203" s="57">
        <f t="shared" si="31"/>
        <v>228.03</v>
      </c>
    </row>
    <row r="204" spans="1:25" x14ac:dyDescent="0.25">
      <c r="A204" s="41">
        <v>28</v>
      </c>
      <c r="B204" s="57">
        <f t="shared" si="30"/>
        <v>227.84</v>
      </c>
      <c r="C204" s="57">
        <f t="shared" si="31"/>
        <v>237.7</v>
      </c>
      <c r="D204" s="57">
        <f t="shared" si="31"/>
        <v>249.25</v>
      </c>
      <c r="E204" s="57">
        <f t="shared" si="31"/>
        <v>253.17</v>
      </c>
      <c r="F204" s="57">
        <f t="shared" si="31"/>
        <v>252.97</v>
      </c>
      <c r="G204" s="57">
        <f t="shared" si="31"/>
        <v>254.22</v>
      </c>
      <c r="H204" s="57">
        <f t="shared" si="31"/>
        <v>246.09</v>
      </c>
      <c r="I204" s="57">
        <f t="shared" si="31"/>
        <v>236.04</v>
      </c>
      <c r="J204" s="57">
        <f t="shared" si="31"/>
        <v>216.74</v>
      </c>
      <c r="K204" s="57">
        <f t="shared" si="31"/>
        <v>234.74</v>
      </c>
      <c r="L204" s="57">
        <f t="shared" si="31"/>
        <v>235.65</v>
      </c>
      <c r="M204" s="57">
        <f t="shared" si="31"/>
        <v>237.6</v>
      </c>
      <c r="N204" s="57">
        <f t="shared" si="31"/>
        <v>238.56</v>
      </c>
      <c r="O204" s="57">
        <f t="shared" si="31"/>
        <v>235.97</v>
      </c>
      <c r="P204" s="57">
        <f t="shared" si="31"/>
        <v>234.92</v>
      </c>
      <c r="Q204" s="57">
        <f t="shared" si="31"/>
        <v>234.57</v>
      </c>
      <c r="R204" s="57">
        <f t="shared" si="31"/>
        <v>232.73</v>
      </c>
      <c r="S204" s="57">
        <f t="shared" si="31"/>
        <v>234.22</v>
      </c>
      <c r="T204" s="57">
        <f t="shared" si="31"/>
        <v>235.23</v>
      </c>
      <c r="U204" s="57">
        <f t="shared" si="31"/>
        <v>234.62</v>
      </c>
      <c r="V204" s="57">
        <f t="shared" si="31"/>
        <v>238.59</v>
      </c>
      <c r="W204" s="57">
        <f t="shared" si="31"/>
        <v>241.4</v>
      </c>
      <c r="X204" s="57">
        <f t="shared" si="31"/>
        <v>243.29</v>
      </c>
      <c r="Y204" s="57">
        <f t="shared" si="31"/>
        <v>236.19</v>
      </c>
    </row>
    <row r="205" spans="1:25" x14ac:dyDescent="0.25">
      <c r="A205" s="41">
        <v>29</v>
      </c>
      <c r="B205" s="57">
        <f t="shared" si="30"/>
        <v>240.48</v>
      </c>
      <c r="C205" s="57">
        <f t="shared" si="31"/>
        <v>259.87</v>
      </c>
      <c r="D205" s="57">
        <f t="shared" si="31"/>
        <v>268.68</v>
      </c>
      <c r="E205" s="57">
        <f t="shared" si="31"/>
        <v>271.37</v>
      </c>
      <c r="F205" s="57">
        <f t="shared" si="31"/>
        <v>273.89</v>
      </c>
      <c r="G205" s="57">
        <f t="shared" si="31"/>
        <v>269.23</v>
      </c>
      <c r="H205" s="57">
        <f t="shared" si="31"/>
        <v>254.6</v>
      </c>
      <c r="I205" s="57">
        <f t="shared" si="31"/>
        <v>241.7</v>
      </c>
      <c r="J205" s="57">
        <f t="shared" si="31"/>
        <v>230.51</v>
      </c>
      <c r="K205" s="57">
        <f t="shared" si="31"/>
        <v>237.03</v>
      </c>
      <c r="L205" s="57">
        <f t="shared" si="31"/>
        <v>230.87</v>
      </c>
      <c r="M205" s="57">
        <f t="shared" si="31"/>
        <v>231.08</v>
      </c>
      <c r="N205" s="57">
        <f t="shared" si="31"/>
        <v>231.67</v>
      </c>
      <c r="O205" s="57">
        <f t="shared" si="31"/>
        <v>230.63</v>
      </c>
      <c r="P205" s="57">
        <f t="shared" si="31"/>
        <v>230.64</v>
      </c>
      <c r="Q205" s="57">
        <f t="shared" si="31"/>
        <v>230.47</v>
      </c>
      <c r="R205" s="57">
        <f t="shared" si="31"/>
        <v>231.11</v>
      </c>
      <c r="S205" s="57">
        <f t="shared" si="31"/>
        <v>231.56</v>
      </c>
      <c r="T205" s="57">
        <f t="shared" si="31"/>
        <v>226.8</v>
      </c>
      <c r="U205" s="57">
        <f t="shared" si="31"/>
        <v>225.22</v>
      </c>
      <c r="V205" s="57">
        <f t="shared" si="31"/>
        <v>223.79</v>
      </c>
      <c r="W205" s="57">
        <f t="shared" si="31"/>
        <v>223.27</v>
      </c>
      <c r="X205" s="57">
        <f t="shared" si="31"/>
        <v>229.73</v>
      </c>
      <c r="Y205" s="57">
        <f t="shared" si="31"/>
        <v>242.86</v>
      </c>
    </row>
    <row r="206" spans="1:25" x14ac:dyDescent="0.25">
      <c r="A206" s="41">
        <v>30</v>
      </c>
      <c r="B206" s="57">
        <f t="shared" si="30"/>
        <v>231.93</v>
      </c>
      <c r="C206" s="57">
        <f t="shared" si="30"/>
        <v>241.05</v>
      </c>
      <c r="D206" s="57">
        <f t="shared" si="30"/>
        <v>250.49</v>
      </c>
      <c r="E206" s="57">
        <f t="shared" si="30"/>
        <v>253.84</v>
      </c>
      <c r="F206" s="57">
        <f t="shared" si="30"/>
        <v>255.29</v>
      </c>
      <c r="G206" s="57">
        <f t="shared" si="30"/>
        <v>253.98</v>
      </c>
      <c r="H206" s="57">
        <f t="shared" si="30"/>
        <v>238.41</v>
      </c>
      <c r="I206" s="57">
        <f t="shared" si="30"/>
        <v>218.25</v>
      </c>
      <c r="J206" s="57">
        <f t="shared" si="30"/>
        <v>218.27</v>
      </c>
      <c r="K206" s="57">
        <f t="shared" si="30"/>
        <v>235.43</v>
      </c>
      <c r="L206" s="57">
        <f t="shared" si="30"/>
        <v>234.3</v>
      </c>
      <c r="M206" s="57">
        <f t="shared" si="30"/>
        <v>233.73</v>
      </c>
      <c r="N206" s="57">
        <f t="shared" si="30"/>
        <v>234.25</v>
      </c>
      <c r="O206" s="57">
        <f t="shared" si="30"/>
        <v>233.54</v>
      </c>
      <c r="P206" s="57">
        <f t="shared" si="30"/>
        <v>236</v>
      </c>
      <c r="Q206" s="57">
        <f t="shared" si="30"/>
        <v>232.42</v>
      </c>
      <c r="R206" s="57">
        <f t="shared" si="31"/>
        <v>229.72</v>
      </c>
      <c r="S206" s="57">
        <f t="shared" si="31"/>
        <v>232.74</v>
      </c>
      <c r="T206" s="57">
        <f t="shared" si="31"/>
        <v>236.8</v>
      </c>
      <c r="U206" s="57">
        <f t="shared" si="31"/>
        <v>232.06</v>
      </c>
      <c r="V206" s="57">
        <f t="shared" si="31"/>
        <v>238.96</v>
      </c>
      <c r="W206" s="57">
        <f t="shared" si="31"/>
        <v>240.02</v>
      </c>
      <c r="X206" s="57">
        <f t="shared" si="31"/>
        <v>225.02</v>
      </c>
      <c r="Y206" s="57">
        <f t="shared" si="31"/>
        <v>214.47</v>
      </c>
    </row>
    <row r="207" spans="1:25" outlineLevel="1" x14ac:dyDescent="0.25">
      <c r="A207" s="41">
        <v>31</v>
      </c>
      <c r="B207" s="57">
        <f t="shared" ref="B207:Y207" si="32">ROUND(B321,2)</f>
        <v>240.45</v>
      </c>
      <c r="C207" s="57">
        <f t="shared" si="32"/>
        <v>250.38</v>
      </c>
      <c r="D207" s="57">
        <f t="shared" si="32"/>
        <v>254.84</v>
      </c>
      <c r="E207" s="57">
        <f t="shared" si="32"/>
        <v>258.68</v>
      </c>
      <c r="F207" s="57">
        <f t="shared" si="32"/>
        <v>255.04</v>
      </c>
      <c r="G207" s="57">
        <f t="shared" si="32"/>
        <v>248.74</v>
      </c>
      <c r="H207" s="57">
        <f t="shared" si="32"/>
        <v>231.78</v>
      </c>
      <c r="I207" s="57">
        <f t="shared" si="32"/>
        <v>215.95</v>
      </c>
      <c r="J207" s="57">
        <f t="shared" si="32"/>
        <v>235.48</v>
      </c>
      <c r="K207" s="57">
        <f t="shared" si="32"/>
        <v>242.68</v>
      </c>
      <c r="L207" s="57">
        <f t="shared" si="32"/>
        <v>241.73</v>
      </c>
      <c r="M207" s="57">
        <f t="shared" si="32"/>
        <v>239.41</v>
      </c>
      <c r="N207" s="57">
        <f t="shared" si="32"/>
        <v>238.53</v>
      </c>
      <c r="O207" s="57">
        <f t="shared" si="32"/>
        <v>238.27</v>
      </c>
      <c r="P207" s="57">
        <f t="shared" si="32"/>
        <v>237.59</v>
      </c>
      <c r="Q207" s="57">
        <f t="shared" si="32"/>
        <v>235.1</v>
      </c>
      <c r="R207" s="57">
        <f t="shared" si="32"/>
        <v>232.39</v>
      </c>
      <c r="S207" s="57">
        <f t="shared" si="32"/>
        <v>233.87</v>
      </c>
      <c r="T207" s="57">
        <f t="shared" si="32"/>
        <v>232.57</v>
      </c>
      <c r="U207" s="57">
        <f t="shared" si="32"/>
        <v>236.28</v>
      </c>
      <c r="V207" s="57">
        <f t="shared" si="32"/>
        <v>241.64</v>
      </c>
      <c r="W207" s="57">
        <f t="shared" si="32"/>
        <v>240.2</v>
      </c>
      <c r="X207" s="57">
        <f t="shared" si="32"/>
        <v>230.25</v>
      </c>
      <c r="Y207" s="57">
        <f t="shared" si="32"/>
        <v>225.26</v>
      </c>
    </row>
    <row r="209" spans="1:25" ht="18.75" x14ac:dyDescent="0.25">
      <c r="A209" s="189" t="s">
        <v>0</v>
      </c>
      <c r="B209" s="190" t="s">
        <v>89</v>
      </c>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row>
    <row r="210" spans="1:25" x14ac:dyDescent="0.25">
      <c r="A210" s="189"/>
      <c r="B210" s="40" t="s">
        <v>50</v>
      </c>
      <c r="C210" s="40" t="s">
        <v>51</v>
      </c>
      <c r="D210" s="40" t="s">
        <v>52</v>
      </c>
      <c r="E210" s="40" t="s">
        <v>53</v>
      </c>
      <c r="F210" s="40" t="s">
        <v>54</v>
      </c>
      <c r="G210" s="40" t="s">
        <v>55</v>
      </c>
      <c r="H210" s="40" t="s">
        <v>56</v>
      </c>
      <c r="I210" s="40" t="s">
        <v>57</v>
      </c>
      <c r="J210" s="40" t="s">
        <v>58</v>
      </c>
      <c r="K210" s="40" t="s">
        <v>59</v>
      </c>
      <c r="L210" s="40" t="s">
        <v>60</v>
      </c>
      <c r="M210" s="40" t="s">
        <v>61</v>
      </c>
      <c r="N210" s="40" t="s">
        <v>62</v>
      </c>
      <c r="O210" s="40" t="s">
        <v>63</v>
      </c>
      <c r="P210" s="40" t="s">
        <v>64</v>
      </c>
      <c r="Q210" s="40" t="s">
        <v>65</v>
      </c>
      <c r="R210" s="40" t="s">
        <v>66</v>
      </c>
      <c r="S210" s="40" t="s">
        <v>67</v>
      </c>
      <c r="T210" s="40" t="s">
        <v>68</v>
      </c>
      <c r="U210" s="40" t="s">
        <v>69</v>
      </c>
      <c r="V210" s="40" t="s">
        <v>70</v>
      </c>
      <c r="W210" s="40" t="s">
        <v>71</v>
      </c>
      <c r="X210" s="40" t="s">
        <v>72</v>
      </c>
      <c r="Y210" s="40" t="s">
        <v>73</v>
      </c>
    </row>
    <row r="211" spans="1:25" x14ac:dyDescent="0.25">
      <c r="A211" s="41">
        <v>1</v>
      </c>
      <c r="B211" s="57">
        <f t="shared" ref="B211:Y221" si="33">ROUND(B325,2)</f>
        <v>262.25</v>
      </c>
      <c r="C211" s="57">
        <f t="shared" si="33"/>
        <v>272.89999999999998</v>
      </c>
      <c r="D211" s="57">
        <f t="shared" si="33"/>
        <v>276.13</v>
      </c>
      <c r="E211" s="57">
        <f t="shared" si="33"/>
        <v>284.89999999999998</v>
      </c>
      <c r="F211" s="57">
        <f t="shared" si="33"/>
        <v>275.36</v>
      </c>
      <c r="G211" s="57">
        <f t="shared" si="33"/>
        <v>272.19</v>
      </c>
      <c r="H211" s="57">
        <f t="shared" si="33"/>
        <v>284.18</v>
      </c>
      <c r="I211" s="57">
        <f t="shared" si="33"/>
        <v>295.70999999999998</v>
      </c>
      <c r="J211" s="57">
        <f t="shared" si="33"/>
        <v>274.85000000000002</v>
      </c>
      <c r="K211" s="57">
        <f t="shared" si="33"/>
        <v>260.08</v>
      </c>
      <c r="L211" s="57">
        <f t="shared" si="33"/>
        <v>252.94</v>
      </c>
      <c r="M211" s="57">
        <f t="shared" si="33"/>
        <v>243.24</v>
      </c>
      <c r="N211" s="57">
        <f t="shared" si="33"/>
        <v>246.07</v>
      </c>
      <c r="O211" s="57">
        <f t="shared" si="33"/>
        <v>246.55</v>
      </c>
      <c r="P211" s="57">
        <f t="shared" si="33"/>
        <v>247.54</v>
      </c>
      <c r="Q211" s="57">
        <f t="shared" si="33"/>
        <v>248.18</v>
      </c>
      <c r="R211" s="57">
        <f t="shared" si="33"/>
        <v>253.52</v>
      </c>
      <c r="S211" s="57">
        <f t="shared" si="33"/>
        <v>254.65</v>
      </c>
      <c r="T211" s="57">
        <f t="shared" si="33"/>
        <v>254.84</v>
      </c>
      <c r="U211" s="57">
        <f t="shared" si="33"/>
        <v>255.47</v>
      </c>
      <c r="V211" s="57">
        <f t="shared" si="33"/>
        <v>254.64</v>
      </c>
      <c r="W211" s="57">
        <f t="shared" si="33"/>
        <v>251.33</v>
      </c>
      <c r="X211" s="57">
        <f t="shared" si="33"/>
        <v>247.45</v>
      </c>
      <c r="Y211" s="57">
        <f t="shared" si="33"/>
        <v>242.97</v>
      </c>
    </row>
    <row r="212" spans="1:25" x14ac:dyDescent="0.25">
      <c r="A212" s="41">
        <v>2</v>
      </c>
      <c r="B212" s="57">
        <f t="shared" si="33"/>
        <v>273.27</v>
      </c>
      <c r="C212" s="57">
        <f t="shared" si="33"/>
        <v>287.16000000000003</v>
      </c>
      <c r="D212" s="57">
        <f t="shared" si="33"/>
        <v>283.83</v>
      </c>
      <c r="E212" s="57">
        <f t="shared" si="33"/>
        <v>292.06</v>
      </c>
      <c r="F212" s="57">
        <f t="shared" si="33"/>
        <v>290.82</v>
      </c>
      <c r="G212" s="57">
        <f t="shared" si="33"/>
        <v>293.43</v>
      </c>
      <c r="H212" s="57">
        <f t="shared" si="33"/>
        <v>287.8</v>
      </c>
      <c r="I212" s="57">
        <f t="shared" si="33"/>
        <v>323.99</v>
      </c>
      <c r="J212" s="57">
        <f t="shared" si="33"/>
        <v>294.11</v>
      </c>
      <c r="K212" s="57">
        <f t="shared" si="33"/>
        <v>264.3</v>
      </c>
      <c r="L212" s="57">
        <f t="shared" si="33"/>
        <v>261.17</v>
      </c>
      <c r="M212" s="57">
        <f t="shared" si="33"/>
        <v>258.36</v>
      </c>
      <c r="N212" s="57">
        <f t="shared" si="33"/>
        <v>255.88</v>
      </c>
      <c r="O212" s="57">
        <f t="shared" si="33"/>
        <v>258</v>
      </c>
      <c r="P212" s="57">
        <f t="shared" si="33"/>
        <v>262.2</v>
      </c>
      <c r="Q212" s="57">
        <f t="shared" si="33"/>
        <v>260.92</v>
      </c>
      <c r="R212" s="57">
        <f t="shared" si="33"/>
        <v>259.27999999999997</v>
      </c>
      <c r="S212" s="57">
        <f t="shared" si="33"/>
        <v>259.93</v>
      </c>
      <c r="T212" s="57">
        <f t="shared" si="33"/>
        <v>268.14</v>
      </c>
      <c r="U212" s="57">
        <f t="shared" si="33"/>
        <v>267.08</v>
      </c>
      <c r="V212" s="57">
        <f t="shared" si="33"/>
        <v>268.73</v>
      </c>
      <c r="W212" s="57">
        <f t="shared" si="33"/>
        <v>263.57</v>
      </c>
      <c r="X212" s="57">
        <f t="shared" si="33"/>
        <v>269.67</v>
      </c>
      <c r="Y212" s="57">
        <f t="shared" si="33"/>
        <v>298.42</v>
      </c>
    </row>
    <row r="213" spans="1:25" x14ac:dyDescent="0.25">
      <c r="A213" s="41">
        <v>3</v>
      </c>
      <c r="B213" s="57">
        <f t="shared" si="33"/>
        <v>307.02999999999997</v>
      </c>
      <c r="C213" s="57">
        <f t="shared" si="33"/>
        <v>329.84</v>
      </c>
      <c r="D213" s="57">
        <f t="shared" si="33"/>
        <v>344.69</v>
      </c>
      <c r="E213" s="57">
        <f t="shared" si="33"/>
        <v>347.17</v>
      </c>
      <c r="F213" s="57">
        <f t="shared" si="33"/>
        <v>303.66000000000003</v>
      </c>
      <c r="G213" s="57">
        <f t="shared" si="33"/>
        <v>304.67</v>
      </c>
      <c r="H213" s="57">
        <f t="shared" si="33"/>
        <v>301.56</v>
      </c>
      <c r="I213" s="57">
        <f t="shared" si="33"/>
        <v>283.04000000000002</v>
      </c>
      <c r="J213" s="57">
        <f t="shared" si="33"/>
        <v>271.45999999999998</v>
      </c>
      <c r="K213" s="57">
        <f t="shared" si="33"/>
        <v>280.57</v>
      </c>
      <c r="L213" s="57">
        <f t="shared" si="33"/>
        <v>267.69</v>
      </c>
      <c r="M213" s="57">
        <f t="shared" si="33"/>
        <v>261.68</v>
      </c>
      <c r="N213" s="57">
        <f t="shared" si="33"/>
        <v>260.61</v>
      </c>
      <c r="O213" s="57">
        <f t="shared" si="33"/>
        <v>258.83</v>
      </c>
      <c r="P213" s="57">
        <f t="shared" si="33"/>
        <v>261.2</v>
      </c>
      <c r="Q213" s="57">
        <f t="shared" si="33"/>
        <v>267.13</v>
      </c>
      <c r="R213" s="57">
        <f t="shared" si="33"/>
        <v>272.44</v>
      </c>
      <c r="S213" s="57">
        <f t="shared" si="33"/>
        <v>271.37</v>
      </c>
      <c r="T213" s="57">
        <f t="shared" si="33"/>
        <v>267.5</v>
      </c>
      <c r="U213" s="57">
        <f t="shared" si="33"/>
        <v>268.18</v>
      </c>
      <c r="V213" s="57">
        <f t="shared" si="33"/>
        <v>261</v>
      </c>
      <c r="W213" s="57">
        <f t="shared" si="33"/>
        <v>260.04000000000002</v>
      </c>
      <c r="X213" s="57">
        <f t="shared" si="33"/>
        <v>269.67</v>
      </c>
      <c r="Y213" s="57">
        <f t="shared" si="33"/>
        <v>269.73</v>
      </c>
    </row>
    <row r="214" spans="1:25" x14ac:dyDescent="0.25">
      <c r="A214" s="41">
        <v>4</v>
      </c>
      <c r="B214" s="57">
        <f t="shared" si="33"/>
        <v>287</v>
      </c>
      <c r="C214" s="57">
        <f t="shared" si="33"/>
        <v>306.36</v>
      </c>
      <c r="D214" s="57">
        <f t="shared" si="33"/>
        <v>303.69</v>
      </c>
      <c r="E214" s="57">
        <f t="shared" si="33"/>
        <v>324.22000000000003</v>
      </c>
      <c r="F214" s="57">
        <f t="shared" si="33"/>
        <v>326.55</v>
      </c>
      <c r="G214" s="57">
        <f t="shared" si="33"/>
        <v>327.72</v>
      </c>
      <c r="H214" s="57">
        <f t="shared" si="33"/>
        <v>310.67</v>
      </c>
      <c r="I214" s="57">
        <f t="shared" si="33"/>
        <v>293.13</v>
      </c>
      <c r="J214" s="57">
        <f t="shared" si="33"/>
        <v>269.81</v>
      </c>
      <c r="K214" s="57">
        <f t="shared" si="33"/>
        <v>261.26</v>
      </c>
      <c r="L214" s="57">
        <f t="shared" si="33"/>
        <v>264.25</v>
      </c>
      <c r="M214" s="57">
        <f t="shared" si="33"/>
        <v>259.44</v>
      </c>
      <c r="N214" s="57">
        <f t="shared" si="33"/>
        <v>257.54000000000002</v>
      </c>
      <c r="O214" s="57">
        <f t="shared" si="33"/>
        <v>259.99</v>
      </c>
      <c r="P214" s="57">
        <f t="shared" si="33"/>
        <v>268.35000000000002</v>
      </c>
      <c r="Q214" s="57">
        <f t="shared" si="33"/>
        <v>267.67</v>
      </c>
      <c r="R214" s="57">
        <f t="shared" si="33"/>
        <v>265.45999999999998</v>
      </c>
      <c r="S214" s="57">
        <f t="shared" si="33"/>
        <v>265.87</v>
      </c>
      <c r="T214" s="57">
        <f t="shared" si="33"/>
        <v>265.69</v>
      </c>
      <c r="U214" s="57">
        <f t="shared" si="33"/>
        <v>268.92</v>
      </c>
      <c r="V214" s="57">
        <f t="shared" si="33"/>
        <v>267.57</v>
      </c>
      <c r="W214" s="57">
        <f t="shared" si="33"/>
        <v>266.14999999999998</v>
      </c>
      <c r="X214" s="57">
        <f t="shared" si="33"/>
        <v>269.83999999999997</v>
      </c>
      <c r="Y214" s="57">
        <f t="shared" si="33"/>
        <v>286.02</v>
      </c>
    </row>
    <row r="215" spans="1:25" x14ac:dyDescent="0.25">
      <c r="A215" s="41">
        <v>5</v>
      </c>
      <c r="B215" s="57">
        <f t="shared" si="33"/>
        <v>301.23</v>
      </c>
      <c r="C215" s="57">
        <f t="shared" si="33"/>
        <v>298.99</v>
      </c>
      <c r="D215" s="57">
        <f t="shared" si="33"/>
        <v>304.86</v>
      </c>
      <c r="E215" s="57">
        <f t="shared" si="33"/>
        <v>306.98</v>
      </c>
      <c r="F215" s="57">
        <f t="shared" si="33"/>
        <v>303.87</v>
      </c>
      <c r="G215" s="57">
        <f t="shared" si="33"/>
        <v>303.44</v>
      </c>
      <c r="H215" s="57">
        <f t="shared" si="33"/>
        <v>296.27999999999997</v>
      </c>
      <c r="I215" s="57">
        <f t="shared" si="33"/>
        <v>304.29000000000002</v>
      </c>
      <c r="J215" s="57">
        <f t="shared" si="33"/>
        <v>270.08999999999997</v>
      </c>
      <c r="K215" s="57">
        <f t="shared" si="33"/>
        <v>264.83</v>
      </c>
      <c r="L215" s="57">
        <f t="shared" si="33"/>
        <v>262.79000000000002</v>
      </c>
      <c r="M215" s="57">
        <f t="shared" si="33"/>
        <v>261.24</v>
      </c>
      <c r="N215" s="57">
        <f t="shared" si="33"/>
        <v>258.95</v>
      </c>
      <c r="O215" s="57">
        <f t="shared" si="33"/>
        <v>260.20999999999998</v>
      </c>
      <c r="P215" s="57">
        <f t="shared" si="33"/>
        <v>266.74</v>
      </c>
      <c r="Q215" s="57">
        <f t="shared" si="33"/>
        <v>266.27</v>
      </c>
      <c r="R215" s="57">
        <f t="shared" si="33"/>
        <v>264.77999999999997</v>
      </c>
      <c r="S215" s="57">
        <f t="shared" si="33"/>
        <v>264.27999999999997</v>
      </c>
      <c r="T215" s="57">
        <f t="shared" si="33"/>
        <v>260.29000000000002</v>
      </c>
      <c r="U215" s="57">
        <f t="shared" si="33"/>
        <v>262.58</v>
      </c>
      <c r="V215" s="57">
        <f t="shared" si="33"/>
        <v>265.02999999999997</v>
      </c>
      <c r="W215" s="57">
        <f t="shared" si="33"/>
        <v>267.45</v>
      </c>
      <c r="X215" s="57">
        <f t="shared" si="33"/>
        <v>263.16000000000003</v>
      </c>
      <c r="Y215" s="57">
        <f t="shared" si="33"/>
        <v>295.69</v>
      </c>
    </row>
    <row r="216" spans="1:25" x14ac:dyDescent="0.25">
      <c r="A216" s="41">
        <v>6</v>
      </c>
      <c r="B216" s="57">
        <f t="shared" si="33"/>
        <v>280.19</v>
      </c>
      <c r="C216" s="57">
        <f t="shared" si="33"/>
        <v>298.19</v>
      </c>
      <c r="D216" s="57">
        <f t="shared" si="33"/>
        <v>311.24</v>
      </c>
      <c r="E216" s="57">
        <f t="shared" si="33"/>
        <v>318.11</v>
      </c>
      <c r="F216" s="57">
        <f t="shared" si="33"/>
        <v>320.58999999999997</v>
      </c>
      <c r="G216" s="57">
        <f t="shared" si="33"/>
        <v>325.20999999999998</v>
      </c>
      <c r="H216" s="57">
        <f t="shared" si="33"/>
        <v>319.89</v>
      </c>
      <c r="I216" s="57">
        <f t="shared" si="33"/>
        <v>310.5</v>
      </c>
      <c r="J216" s="57">
        <f t="shared" si="33"/>
        <v>287.45</v>
      </c>
      <c r="K216" s="57">
        <f t="shared" si="33"/>
        <v>257.31</v>
      </c>
      <c r="L216" s="57">
        <f t="shared" si="33"/>
        <v>252.27</v>
      </c>
      <c r="M216" s="57">
        <f t="shared" si="33"/>
        <v>242.83</v>
      </c>
      <c r="N216" s="57">
        <f t="shared" si="33"/>
        <v>239.42</v>
      </c>
      <c r="O216" s="57">
        <f t="shared" si="33"/>
        <v>241.42</v>
      </c>
      <c r="P216" s="57">
        <f t="shared" si="33"/>
        <v>239.85</v>
      </c>
      <c r="Q216" s="57">
        <f t="shared" si="33"/>
        <v>240.32</v>
      </c>
      <c r="R216" s="57">
        <f t="shared" si="33"/>
        <v>250.37</v>
      </c>
      <c r="S216" s="57">
        <f t="shared" si="33"/>
        <v>251.32</v>
      </c>
      <c r="T216" s="57">
        <f t="shared" si="33"/>
        <v>249.99</v>
      </c>
      <c r="U216" s="57">
        <f t="shared" si="33"/>
        <v>251.99</v>
      </c>
      <c r="V216" s="57">
        <f t="shared" si="33"/>
        <v>249.49</v>
      </c>
      <c r="W216" s="57">
        <f t="shared" si="33"/>
        <v>244.31</v>
      </c>
      <c r="X216" s="57">
        <f t="shared" si="33"/>
        <v>255.52</v>
      </c>
      <c r="Y216" s="57">
        <f t="shared" si="33"/>
        <v>277</v>
      </c>
    </row>
    <row r="217" spans="1:25" x14ac:dyDescent="0.25">
      <c r="A217" s="41">
        <v>7</v>
      </c>
      <c r="B217" s="57">
        <f t="shared" si="33"/>
        <v>299.73</v>
      </c>
      <c r="C217" s="57">
        <f t="shared" si="33"/>
        <v>302.92</v>
      </c>
      <c r="D217" s="57">
        <f t="shared" si="33"/>
        <v>285.08</v>
      </c>
      <c r="E217" s="57">
        <f t="shared" si="33"/>
        <v>289.27999999999997</v>
      </c>
      <c r="F217" s="57">
        <f t="shared" si="33"/>
        <v>288.32</v>
      </c>
      <c r="G217" s="57">
        <f t="shared" si="33"/>
        <v>287.42</v>
      </c>
      <c r="H217" s="57">
        <f t="shared" si="33"/>
        <v>290.02</v>
      </c>
      <c r="I217" s="57">
        <f t="shared" si="33"/>
        <v>278.83999999999997</v>
      </c>
      <c r="J217" s="57">
        <f t="shared" si="33"/>
        <v>259.88</v>
      </c>
      <c r="K217" s="57">
        <f t="shared" si="33"/>
        <v>244.89</v>
      </c>
      <c r="L217" s="57">
        <f t="shared" si="33"/>
        <v>240.26</v>
      </c>
      <c r="M217" s="57">
        <f t="shared" si="33"/>
        <v>243.84</v>
      </c>
      <c r="N217" s="57">
        <f t="shared" si="33"/>
        <v>244.12</v>
      </c>
      <c r="O217" s="57">
        <f t="shared" si="33"/>
        <v>244.29</v>
      </c>
      <c r="P217" s="57">
        <f t="shared" si="33"/>
        <v>249.2</v>
      </c>
      <c r="Q217" s="57">
        <f t="shared" si="33"/>
        <v>254.23</v>
      </c>
      <c r="R217" s="57">
        <f t="shared" si="33"/>
        <v>257.95999999999998</v>
      </c>
      <c r="S217" s="57">
        <f t="shared" si="33"/>
        <v>259.10000000000002</v>
      </c>
      <c r="T217" s="57">
        <f t="shared" si="33"/>
        <v>255.42</v>
      </c>
      <c r="U217" s="57">
        <f t="shared" si="33"/>
        <v>252.92</v>
      </c>
      <c r="V217" s="57">
        <f t="shared" si="33"/>
        <v>249.86</v>
      </c>
      <c r="W217" s="57">
        <f t="shared" si="33"/>
        <v>252.89</v>
      </c>
      <c r="X217" s="57">
        <f t="shared" si="33"/>
        <v>265.98</v>
      </c>
      <c r="Y217" s="57">
        <f t="shared" si="33"/>
        <v>281.82</v>
      </c>
    </row>
    <row r="218" spans="1:25" x14ac:dyDescent="0.25">
      <c r="A218" s="41">
        <v>8</v>
      </c>
      <c r="B218" s="57">
        <f t="shared" si="33"/>
        <v>285.98</v>
      </c>
      <c r="C218" s="57">
        <f t="shared" si="33"/>
        <v>289.04000000000002</v>
      </c>
      <c r="D218" s="57">
        <f t="shared" si="33"/>
        <v>300.37</v>
      </c>
      <c r="E218" s="57">
        <f t="shared" si="33"/>
        <v>296.33</v>
      </c>
      <c r="F218" s="57">
        <f t="shared" si="33"/>
        <v>303.31</v>
      </c>
      <c r="G218" s="57">
        <f t="shared" si="33"/>
        <v>297.70999999999998</v>
      </c>
      <c r="H218" s="57">
        <f t="shared" si="33"/>
        <v>274.17</v>
      </c>
      <c r="I218" s="57">
        <f t="shared" si="33"/>
        <v>272</v>
      </c>
      <c r="J218" s="57">
        <f t="shared" si="33"/>
        <v>261.11</v>
      </c>
      <c r="K218" s="57">
        <f t="shared" si="33"/>
        <v>266.95</v>
      </c>
      <c r="L218" s="57">
        <f t="shared" si="33"/>
        <v>265.20999999999998</v>
      </c>
      <c r="M218" s="57">
        <f t="shared" si="33"/>
        <v>257.23</v>
      </c>
      <c r="N218" s="57">
        <f t="shared" si="33"/>
        <v>258.25</v>
      </c>
      <c r="O218" s="57">
        <f t="shared" si="33"/>
        <v>258.69</v>
      </c>
      <c r="P218" s="57">
        <f t="shared" si="33"/>
        <v>264.89999999999998</v>
      </c>
      <c r="Q218" s="57">
        <f t="shared" si="33"/>
        <v>267.37</v>
      </c>
      <c r="R218" s="57">
        <f t="shared" si="33"/>
        <v>274.64</v>
      </c>
      <c r="S218" s="57">
        <f t="shared" si="33"/>
        <v>279.17</v>
      </c>
      <c r="T218" s="57">
        <f t="shared" si="33"/>
        <v>273.62</v>
      </c>
      <c r="U218" s="57">
        <f t="shared" si="33"/>
        <v>276.24</v>
      </c>
      <c r="V218" s="57">
        <f t="shared" si="33"/>
        <v>278.69</v>
      </c>
      <c r="W218" s="57">
        <f t="shared" si="33"/>
        <v>273.62</v>
      </c>
      <c r="X218" s="57">
        <f t="shared" si="33"/>
        <v>300.87</v>
      </c>
      <c r="Y218" s="57">
        <f t="shared" si="33"/>
        <v>321.43</v>
      </c>
    </row>
    <row r="219" spans="1:25" x14ac:dyDescent="0.25">
      <c r="A219" s="41">
        <v>9</v>
      </c>
      <c r="B219" s="57">
        <f t="shared" si="33"/>
        <v>331.1</v>
      </c>
      <c r="C219" s="57">
        <f t="shared" si="33"/>
        <v>324.61</v>
      </c>
      <c r="D219" s="57">
        <f t="shared" si="33"/>
        <v>327.07</v>
      </c>
      <c r="E219" s="57">
        <f t="shared" si="33"/>
        <v>329.84</v>
      </c>
      <c r="F219" s="57">
        <f t="shared" si="33"/>
        <v>328.56</v>
      </c>
      <c r="G219" s="57">
        <f t="shared" si="33"/>
        <v>331.09</v>
      </c>
      <c r="H219" s="57">
        <f t="shared" si="33"/>
        <v>340.87</v>
      </c>
      <c r="I219" s="57">
        <f t="shared" si="33"/>
        <v>318.92</v>
      </c>
      <c r="J219" s="57">
        <f t="shared" si="33"/>
        <v>313.47000000000003</v>
      </c>
      <c r="K219" s="57">
        <f t="shared" si="33"/>
        <v>295.45</v>
      </c>
      <c r="L219" s="57">
        <f t="shared" si="33"/>
        <v>290.58</v>
      </c>
      <c r="M219" s="57">
        <f t="shared" si="33"/>
        <v>284.2</v>
      </c>
      <c r="N219" s="57">
        <f t="shared" si="33"/>
        <v>280.39999999999998</v>
      </c>
      <c r="O219" s="57">
        <f t="shared" si="33"/>
        <v>281.08</v>
      </c>
      <c r="P219" s="57">
        <f t="shared" si="33"/>
        <v>284.14999999999998</v>
      </c>
      <c r="Q219" s="57">
        <f t="shared" si="33"/>
        <v>287.85000000000002</v>
      </c>
      <c r="R219" s="57">
        <f t="shared" si="33"/>
        <v>291.14999999999998</v>
      </c>
      <c r="S219" s="57">
        <f t="shared" si="33"/>
        <v>292.5</v>
      </c>
      <c r="T219" s="57">
        <f t="shared" si="33"/>
        <v>293.24</v>
      </c>
      <c r="U219" s="57">
        <f t="shared" si="33"/>
        <v>295.77999999999997</v>
      </c>
      <c r="V219" s="57">
        <f t="shared" si="33"/>
        <v>287.64999999999998</v>
      </c>
      <c r="W219" s="57">
        <f t="shared" si="33"/>
        <v>288.05</v>
      </c>
      <c r="X219" s="57">
        <f t="shared" si="33"/>
        <v>302</v>
      </c>
      <c r="Y219" s="57">
        <f t="shared" si="33"/>
        <v>308.43</v>
      </c>
    </row>
    <row r="220" spans="1:25" x14ac:dyDescent="0.25">
      <c r="A220" s="41">
        <v>10</v>
      </c>
      <c r="B220" s="57">
        <f t="shared" si="33"/>
        <v>294.27999999999997</v>
      </c>
      <c r="C220" s="57">
        <f t="shared" si="33"/>
        <v>305.64</v>
      </c>
      <c r="D220" s="57">
        <f t="shared" si="33"/>
        <v>272.72000000000003</v>
      </c>
      <c r="E220" s="57">
        <f t="shared" si="33"/>
        <v>268.10000000000002</v>
      </c>
      <c r="F220" s="57">
        <f t="shared" si="33"/>
        <v>268.18</v>
      </c>
      <c r="G220" s="57">
        <f t="shared" si="33"/>
        <v>264.77</v>
      </c>
      <c r="H220" s="57">
        <f t="shared" si="33"/>
        <v>258.33</v>
      </c>
      <c r="I220" s="57">
        <f t="shared" si="33"/>
        <v>245.55</v>
      </c>
      <c r="J220" s="57">
        <f t="shared" si="33"/>
        <v>263.63</v>
      </c>
      <c r="K220" s="57">
        <f t="shared" si="33"/>
        <v>249.6</v>
      </c>
      <c r="L220" s="57">
        <f t="shared" si="33"/>
        <v>247.43</v>
      </c>
      <c r="M220" s="57">
        <f t="shared" si="33"/>
        <v>248.38</v>
      </c>
      <c r="N220" s="57">
        <f t="shared" si="33"/>
        <v>250.32</v>
      </c>
      <c r="O220" s="57">
        <f t="shared" si="33"/>
        <v>244.95</v>
      </c>
      <c r="P220" s="57">
        <f t="shared" si="33"/>
        <v>246.78</v>
      </c>
      <c r="Q220" s="57">
        <f t="shared" si="33"/>
        <v>247.82</v>
      </c>
      <c r="R220" s="57">
        <f t="shared" si="33"/>
        <v>251.9</v>
      </c>
      <c r="S220" s="57">
        <f t="shared" si="33"/>
        <v>253.35</v>
      </c>
      <c r="T220" s="57">
        <f t="shared" si="33"/>
        <v>251.68</v>
      </c>
      <c r="U220" s="57">
        <f t="shared" si="33"/>
        <v>258.33</v>
      </c>
      <c r="V220" s="57">
        <f t="shared" si="33"/>
        <v>252.68</v>
      </c>
      <c r="W220" s="57">
        <f t="shared" si="33"/>
        <v>254.86</v>
      </c>
      <c r="X220" s="57">
        <f t="shared" si="33"/>
        <v>261.60000000000002</v>
      </c>
      <c r="Y220" s="57">
        <f t="shared" si="33"/>
        <v>289.07</v>
      </c>
    </row>
    <row r="221" spans="1:25" x14ac:dyDescent="0.25">
      <c r="A221" s="41">
        <v>11</v>
      </c>
      <c r="B221" s="57">
        <f t="shared" si="33"/>
        <v>255.34</v>
      </c>
      <c r="C221" s="57">
        <f t="shared" si="33"/>
        <v>270.49</v>
      </c>
      <c r="D221" s="57">
        <f t="shared" si="33"/>
        <v>285.05</v>
      </c>
      <c r="E221" s="57">
        <f t="shared" si="33"/>
        <v>289.77</v>
      </c>
      <c r="F221" s="57">
        <f t="shared" si="33"/>
        <v>291.85000000000002</v>
      </c>
      <c r="G221" s="57">
        <f t="shared" si="33"/>
        <v>291.19</v>
      </c>
      <c r="H221" s="57">
        <f t="shared" si="33"/>
        <v>275.86</v>
      </c>
      <c r="I221" s="57">
        <f t="shared" si="33"/>
        <v>251.86</v>
      </c>
      <c r="J221" s="57">
        <f t="shared" si="33"/>
        <v>233.99</v>
      </c>
      <c r="K221" s="57">
        <f t="shared" si="33"/>
        <v>237.65</v>
      </c>
      <c r="L221" s="57">
        <f t="shared" si="33"/>
        <v>244.51</v>
      </c>
      <c r="M221" s="57">
        <f t="shared" si="33"/>
        <v>243.63</v>
      </c>
      <c r="N221" s="57">
        <f t="shared" si="33"/>
        <v>241.06</v>
      </c>
      <c r="O221" s="57">
        <f t="shared" si="33"/>
        <v>243.27</v>
      </c>
      <c r="P221" s="57">
        <f t="shared" si="33"/>
        <v>244.04</v>
      </c>
      <c r="Q221" s="57">
        <f t="shared" ref="D221:Y233" si="34">ROUND(Q335,2)</f>
        <v>241.32</v>
      </c>
      <c r="R221" s="57">
        <f t="shared" si="34"/>
        <v>242.31</v>
      </c>
      <c r="S221" s="57">
        <f t="shared" si="34"/>
        <v>240.62</v>
      </c>
      <c r="T221" s="57">
        <f t="shared" si="34"/>
        <v>204.37</v>
      </c>
      <c r="U221" s="57">
        <f t="shared" si="34"/>
        <v>205.94</v>
      </c>
      <c r="V221" s="57">
        <f t="shared" si="34"/>
        <v>205.35</v>
      </c>
      <c r="W221" s="57">
        <f t="shared" si="34"/>
        <v>201.43</v>
      </c>
      <c r="X221" s="57">
        <f t="shared" si="34"/>
        <v>205.36</v>
      </c>
      <c r="Y221" s="57">
        <f t="shared" si="34"/>
        <v>210.98</v>
      </c>
    </row>
    <row r="222" spans="1:25" x14ac:dyDescent="0.25">
      <c r="A222" s="41">
        <v>12</v>
      </c>
      <c r="B222" s="57">
        <f t="shared" ref="B222:C237" si="35">ROUND(B336,2)</f>
        <v>254.99</v>
      </c>
      <c r="C222" s="57">
        <f t="shared" si="35"/>
        <v>268.48</v>
      </c>
      <c r="D222" s="57">
        <f t="shared" si="34"/>
        <v>283.63</v>
      </c>
      <c r="E222" s="57">
        <f t="shared" si="34"/>
        <v>289.17</v>
      </c>
      <c r="F222" s="57">
        <f t="shared" si="34"/>
        <v>287.26</v>
      </c>
      <c r="G222" s="57">
        <f t="shared" si="34"/>
        <v>289.89999999999998</v>
      </c>
      <c r="H222" s="57">
        <f t="shared" si="34"/>
        <v>259.8</v>
      </c>
      <c r="I222" s="57">
        <f t="shared" si="34"/>
        <v>258.87</v>
      </c>
      <c r="J222" s="57">
        <f t="shared" si="34"/>
        <v>243.67</v>
      </c>
      <c r="K222" s="57">
        <f t="shared" si="34"/>
        <v>237.85</v>
      </c>
      <c r="L222" s="57">
        <f t="shared" si="34"/>
        <v>228.78</v>
      </c>
      <c r="M222" s="57">
        <f t="shared" si="34"/>
        <v>221.78</v>
      </c>
      <c r="N222" s="57">
        <f t="shared" si="34"/>
        <v>222.01</v>
      </c>
      <c r="O222" s="57">
        <f t="shared" si="34"/>
        <v>223.35</v>
      </c>
      <c r="P222" s="57">
        <f t="shared" si="34"/>
        <v>226.04</v>
      </c>
      <c r="Q222" s="57">
        <f t="shared" si="34"/>
        <v>226.12</v>
      </c>
      <c r="R222" s="57">
        <f t="shared" si="34"/>
        <v>231.23</v>
      </c>
      <c r="S222" s="57">
        <f t="shared" si="34"/>
        <v>230.59</v>
      </c>
      <c r="T222" s="57">
        <f t="shared" si="34"/>
        <v>229.52</v>
      </c>
      <c r="U222" s="57">
        <f t="shared" si="34"/>
        <v>230.01</v>
      </c>
      <c r="V222" s="57">
        <f t="shared" si="34"/>
        <v>229.85</v>
      </c>
      <c r="W222" s="57">
        <f t="shared" si="34"/>
        <v>225.09</v>
      </c>
      <c r="X222" s="57">
        <f t="shared" si="34"/>
        <v>237.3</v>
      </c>
      <c r="Y222" s="57">
        <f t="shared" si="34"/>
        <v>250.47</v>
      </c>
    </row>
    <row r="223" spans="1:25" x14ac:dyDescent="0.25">
      <c r="A223" s="41">
        <v>13</v>
      </c>
      <c r="B223" s="57">
        <f t="shared" si="35"/>
        <v>258.18</v>
      </c>
      <c r="C223" s="57">
        <f t="shared" si="35"/>
        <v>267.49</v>
      </c>
      <c r="D223" s="57">
        <f t="shared" si="34"/>
        <v>273.33999999999997</v>
      </c>
      <c r="E223" s="57">
        <f t="shared" si="34"/>
        <v>293.18</v>
      </c>
      <c r="F223" s="57">
        <f t="shared" si="34"/>
        <v>286.63</v>
      </c>
      <c r="G223" s="57">
        <f t="shared" si="34"/>
        <v>279.48</v>
      </c>
      <c r="H223" s="57">
        <f t="shared" si="34"/>
        <v>270.85000000000002</v>
      </c>
      <c r="I223" s="57">
        <f t="shared" si="34"/>
        <v>254.91</v>
      </c>
      <c r="J223" s="57">
        <f t="shared" si="34"/>
        <v>249.38</v>
      </c>
      <c r="K223" s="57">
        <f t="shared" si="34"/>
        <v>229.21</v>
      </c>
      <c r="L223" s="57">
        <f t="shared" si="34"/>
        <v>225.82</v>
      </c>
      <c r="M223" s="57">
        <f t="shared" si="34"/>
        <v>226.89</v>
      </c>
      <c r="N223" s="57">
        <f t="shared" si="34"/>
        <v>225.62</v>
      </c>
      <c r="O223" s="57">
        <f t="shared" si="34"/>
        <v>224.69</v>
      </c>
      <c r="P223" s="57">
        <f t="shared" si="34"/>
        <v>226.16</v>
      </c>
      <c r="Q223" s="57">
        <f t="shared" si="34"/>
        <v>226.02</v>
      </c>
      <c r="R223" s="57">
        <f t="shared" si="34"/>
        <v>227.83</v>
      </c>
      <c r="S223" s="57">
        <f t="shared" si="34"/>
        <v>228.65</v>
      </c>
      <c r="T223" s="57">
        <f t="shared" si="34"/>
        <v>227.98</v>
      </c>
      <c r="U223" s="57">
        <f t="shared" si="34"/>
        <v>229.17</v>
      </c>
      <c r="V223" s="57">
        <f t="shared" si="34"/>
        <v>226.63</v>
      </c>
      <c r="W223" s="57">
        <f t="shared" si="34"/>
        <v>225.26</v>
      </c>
      <c r="X223" s="57">
        <f t="shared" si="34"/>
        <v>232.79</v>
      </c>
      <c r="Y223" s="57">
        <f t="shared" si="34"/>
        <v>259.36</v>
      </c>
    </row>
    <row r="224" spans="1:25" x14ac:dyDescent="0.25">
      <c r="A224" s="41">
        <v>14</v>
      </c>
      <c r="B224" s="57">
        <f t="shared" si="35"/>
        <v>272</v>
      </c>
      <c r="C224" s="57">
        <f t="shared" si="35"/>
        <v>268.64999999999998</v>
      </c>
      <c r="D224" s="57">
        <f t="shared" si="34"/>
        <v>258.48</v>
      </c>
      <c r="E224" s="57">
        <f t="shared" si="34"/>
        <v>261.08999999999997</v>
      </c>
      <c r="F224" s="57">
        <f t="shared" si="34"/>
        <v>262.55</v>
      </c>
      <c r="G224" s="57">
        <f t="shared" si="34"/>
        <v>261.97000000000003</v>
      </c>
      <c r="H224" s="57">
        <f t="shared" si="34"/>
        <v>280.64999999999998</v>
      </c>
      <c r="I224" s="57">
        <f t="shared" si="34"/>
        <v>270.60000000000002</v>
      </c>
      <c r="J224" s="57">
        <f t="shared" si="34"/>
        <v>256.45999999999998</v>
      </c>
      <c r="K224" s="57">
        <f t="shared" si="34"/>
        <v>235.96</v>
      </c>
      <c r="L224" s="57">
        <f t="shared" si="34"/>
        <v>225.86</v>
      </c>
      <c r="M224" s="57">
        <f t="shared" si="34"/>
        <v>222.08</v>
      </c>
      <c r="N224" s="57">
        <f t="shared" si="34"/>
        <v>225.61</v>
      </c>
      <c r="O224" s="57">
        <f t="shared" si="34"/>
        <v>227.01</v>
      </c>
      <c r="P224" s="57">
        <f t="shared" si="34"/>
        <v>229.66</v>
      </c>
      <c r="Q224" s="57">
        <f t="shared" si="34"/>
        <v>231.5</v>
      </c>
      <c r="R224" s="57">
        <f t="shared" si="34"/>
        <v>234.76</v>
      </c>
      <c r="S224" s="57">
        <f t="shared" si="34"/>
        <v>230.44</v>
      </c>
      <c r="T224" s="57">
        <f t="shared" si="34"/>
        <v>232.89</v>
      </c>
      <c r="U224" s="57">
        <f t="shared" si="34"/>
        <v>234.06</v>
      </c>
      <c r="V224" s="57">
        <f t="shared" si="34"/>
        <v>235.66</v>
      </c>
      <c r="W224" s="57">
        <f t="shared" si="34"/>
        <v>234.83</v>
      </c>
      <c r="X224" s="57">
        <f t="shared" si="34"/>
        <v>235.27</v>
      </c>
      <c r="Y224" s="57">
        <f t="shared" si="34"/>
        <v>250.71</v>
      </c>
    </row>
    <row r="225" spans="1:25" x14ac:dyDescent="0.25">
      <c r="A225" s="41">
        <v>15</v>
      </c>
      <c r="B225" s="57">
        <f t="shared" si="35"/>
        <v>238.82</v>
      </c>
      <c r="C225" s="57">
        <f t="shared" si="35"/>
        <v>245.69</v>
      </c>
      <c r="D225" s="57">
        <f t="shared" si="34"/>
        <v>254.94</v>
      </c>
      <c r="E225" s="57">
        <f t="shared" si="34"/>
        <v>258.38</v>
      </c>
      <c r="F225" s="57">
        <f t="shared" si="34"/>
        <v>261.47000000000003</v>
      </c>
      <c r="G225" s="57">
        <f t="shared" si="34"/>
        <v>260.02999999999997</v>
      </c>
      <c r="H225" s="57">
        <f t="shared" si="34"/>
        <v>251.4</v>
      </c>
      <c r="I225" s="57">
        <f t="shared" si="34"/>
        <v>235.55</v>
      </c>
      <c r="J225" s="57">
        <f t="shared" si="34"/>
        <v>253.82</v>
      </c>
      <c r="K225" s="57">
        <f t="shared" si="34"/>
        <v>246.77</v>
      </c>
      <c r="L225" s="57">
        <f t="shared" si="34"/>
        <v>243.49</v>
      </c>
      <c r="M225" s="57">
        <f t="shared" si="34"/>
        <v>244.46</v>
      </c>
      <c r="N225" s="57">
        <f t="shared" si="34"/>
        <v>243.99</v>
      </c>
      <c r="O225" s="57">
        <f t="shared" si="34"/>
        <v>244.18</v>
      </c>
      <c r="P225" s="57">
        <f t="shared" si="34"/>
        <v>243.19</v>
      </c>
      <c r="Q225" s="57">
        <f t="shared" si="34"/>
        <v>242.54</v>
      </c>
      <c r="R225" s="57">
        <f t="shared" si="34"/>
        <v>239.72</v>
      </c>
      <c r="S225" s="57">
        <f t="shared" si="34"/>
        <v>240.73</v>
      </c>
      <c r="T225" s="57">
        <f t="shared" si="34"/>
        <v>241.21</v>
      </c>
      <c r="U225" s="57">
        <f t="shared" si="34"/>
        <v>240</v>
      </c>
      <c r="V225" s="57">
        <f t="shared" si="34"/>
        <v>240.91</v>
      </c>
      <c r="W225" s="57">
        <f t="shared" si="34"/>
        <v>243.18</v>
      </c>
      <c r="X225" s="57">
        <f t="shared" si="34"/>
        <v>233.11</v>
      </c>
      <c r="Y225" s="57">
        <f t="shared" si="34"/>
        <v>249.93</v>
      </c>
    </row>
    <row r="226" spans="1:25" x14ac:dyDescent="0.25">
      <c r="A226" s="41">
        <v>16</v>
      </c>
      <c r="B226" s="57">
        <f t="shared" si="35"/>
        <v>230.02</v>
      </c>
      <c r="C226" s="57">
        <f t="shared" si="35"/>
        <v>243.69</v>
      </c>
      <c r="D226" s="57">
        <f t="shared" si="34"/>
        <v>254.41</v>
      </c>
      <c r="E226" s="57">
        <f t="shared" si="34"/>
        <v>258.3</v>
      </c>
      <c r="F226" s="57">
        <f t="shared" si="34"/>
        <v>260.97000000000003</v>
      </c>
      <c r="G226" s="57">
        <f t="shared" si="34"/>
        <v>259.14999999999998</v>
      </c>
      <c r="H226" s="57">
        <f t="shared" si="34"/>
        <v>243.46</v>
      </c>
      <c r="I226" s="57">
        <f t="shared" si="34"/>
        <v>224.39</v>
      </c>
      <c r="J226" s="57">
        <f t="shared" si="34"/>
        <v>248</v>
      </c>
      <c r="K226" s="57">
        <f t="shared" si="34"/>
        <v>246.8</v>
      </c>
      <c r="L226" s="57">
        <f t="shared" si="34"/>
        <v>241.63</v>
      </c>
      <c r="M226" s="57">
        <f t="shared" si="34"/>
        <v>239.02</v>
      </c>
      <c r="N226" s="57">
        <f t="shared" si="34"/>
        <v>237.88</v>
      </c>
      <c r="O226" s="57">
        <f t="shared" si="34"/>
        <v>236.95</v>
      </c>
      <c r="P226" s="57">
        <f t="shared" si="34"/>
        <v>240.13</v>
      </c>
      <c r="Q226" s="57">
        <f t="shared" si="34"/>
        <v>239.91</v>
      </c>
      <c r="R226" s="57">
        <f t="shared" si="34"/>
        <v>240.22</v>
      </c>
      <c r="S226" s="57">
        <f t="shared" si="34"/>
        <v>240.99</v>
      </c>
      <c r="T226" s="57">
        <f t="shared" si="34"/>
        <v>239.48</v>
      </c>
      <c r="U226" s="57">
        <f t="shared" si="34"/>
        <v>240.11</v>
      </c>
      <c r="V226" s="57">
        <f t="shared" si="34"/>
        <v>243.28</v>
      </c>
      <c r="W226" s="57">
        <f t="shared" si="34"/>
        <v>243.23</v>
      </c>
      <c r="X226" s="57">
        <f t="shared" si="34"/>
        <v>239.77</v>
      </c>
      <c r="Y226" s="57">
        <f t="shared" si="34"/>
        <v>244.01</v>
      </c>
    </row>
    <row r="227" spans="1:25" x14ac:dyDescent="0.25">
      <c r="A227" s="41">
        <v>17</v>
      </c>
      <c r="B227" s="57">
        <f t="shared" si="35"/>
        <v>227.39</v>
      </c>
      <c r="C227" s="57">
        <f t="shared" si="35"/>
        <v>223.22</v>
      </c>
      <c r="D227" s="57">
        <f t="shared" si="34"/>
        <v>222.19</v>
      </c>
      <c r="E227" s="57">
        <f t="shared" si="34"/>
        <v>227.28</v>
      </c>
      <c r="F227" s="57">
        <f t="shared" si="34"/>
        <v>232.83</v>
      </c>
      <c r="G227" s="57">
        <f t="shared" si="34"/>
        <v>246.73</v>
      </c>
      <c r="H227" s="57">
        <f t="shared" si="34"/>
        <v>239.36</v>
      </c>
      <c r="I227" s="57">
        <f t="shared" si="34"/>
        <v>246.87</v>
      </c>
      <c r="J227" s="57">
        <f t="shared" si="34"/>
        <v>257.26</v>
      </c>
      <c r="K227" s="57">
        <f t="shared" si="34"/>
        <v>254.68</v>
      </c>
      <c r="L227" s="57">
        <f t="shared" si="34"/>
        <v>249.18</v>
      </c>
      <c r="M227" s="57">
        <f t="shared" si="34"/>
        <v>241.93</v>
      </c>
      <c r="N227" s="57">
        <f t="shared" si="34"/>
        <v>246.47</v>
      </c>
      <c r="O227" s="57">
        <f t="shared" si="34"/>
        <v>244.74</v>
      </c>
      <c r="P227" s="57">
        <f t="shared" si="34"/>
        <v>249.16</v>
      </c>
      <c r="Q227" s="57">
        <f t="shared" si="34"/>
        <v>252.07</v>
      </c>
      <c r="R227" s="57">
        <f t="shared" si="34"/>
        <v>251.85</v>
      </c>
      <c r="S227" s="57">
        <f t="shared" si="34"/>
        <v>251.4</v>
      </c>
      <c r="T227" s="57">
        <f t="shared" si="34"/>
        <v>249.48</v>
      </c>
      <c r="U227" s="57">
        <f t="shared" si="34"/>
        <v>254.73</v>
      </c>
      <c r="V227" s="57">
        <f t="shared" si="34"/>
        <v>248.87</v>
      </c>
      <c r="W227" s="57">
        <f t="shared" si="34"/>
        <v>254.8</v>
      </c>
      <c r="X227" s="57">
        <f t="shared" si="34"/>
        <v>245.84</v>
      </c>
      <c r="Y227" s="57">
        <f t="shared" si="34"/>
        <v>228.3</v>
      </c>
    </row>
    <row r="228" spans="1:25" x14ac:dyDescent="0.25">
      <c r="A228" s="41">
        <v>18</v>
      </c>
      <c r="B228" s="57">
        <f t="shared" si="35"/>
        <v>239.88</v>
      </c>
      <c r="C228" s="57">
        <f t="shared" si="35"/>
        <v>253.18</v>
      </c>
      <c r="D228" s="57">
        <f t="shared" si="34"/>
        <v>256.63</v>
      </c>
      <c r="E228" s="57">
        <f t="shared" si="34"/>
        <v>256.83</v>
      </c>
      <c r="F228" s="57">
        <f t="shared" si="34"/>
        <v>255.99</v>
      </c>
      <c r="G228" s="57">
        <f t="shared" si="34"/>
        <v>258.14999999999998</v>
      </c>
      <c r="H228" s="57">
        <f t="shared" si="34"/>
        <v>241.32</v>
      </c>
      <c r="I228" s="57">
        <f t="shared" si="34"/>
        <v>227.95</v>
      </c>
      <c r="J228" s="57">
        <f t="shared" si="34"/>
        <v>277.88</v>
      </c>
      <c r="K228" s="57">
        <f t="shared" si="34"/>
        <v>279.45999999999998</v>
      </c>
      <c r="L228" s="57">
        <f t="shared" si="34"/>
        <v>279.62</v>
      </c>
      <c r="M228" s="57">
        <f t="shared" si="34"/>
        <v>276.47000000000003</v>
      </c>
      <c r="N228" s="57">
        <f t="shared" si="34"/>
        <v>276.25</v>
      </c>
      <c r="O228" s="57">
        <f t="shared" si="34"/>
        <v>276.66000000000003</v>
      </c>
      <c r="P228" s="57">
        <f t="shared" si="34"/>
        <v>261.13</v>
      </c>
      <c r="Q228" s="57">
        <f t="shared" si="34"/>
        <v>257.91000000000003</v>
      </c>
      <c r="R228" s="57">
        <f t="shared" si="34"/>
        <v>257.43</v>
      </c>
      <c r="S228" s="57">
        <f t="shared" si="34"/>
        <v>257.89</v>
      </c>
      <c r="T228" s="57">
        <f t="shared" si="34"/>
        <v>258.64999999999998</v>
      </c>
      <c r="U228" s="57">
        <f t="shared" si="34"/>
        <v>258.44</v>
      </c>
      <c r="V228" s="57">
        <f t="shared" si="34"/>
        <v>247.9</v>
      </c>
      <c r="W228" s="57">
        <f t="shared" si="34"/>
        <v>260.97000000000003</v>
      </c>
      <c r="X228" s="57">
        <f t="shared" si="34"/>
        <v>258.33999999999997</v>
      </c>
      <c r="Y228" s="57">
        <f t="shared" si="34"/>
        <v>230.71</v>
      </c>
    </row>
    <row r="229" spans="1:25" x14ac:dyDescent="0.25">
      <c r="A229" s="41">
        <v>19</v>
      </c>
      <c r="B229" s="57">
        <f t="shared" si="35"/>
        <v>273.39999999999998</v>
      </c>
      <c r="C229" s="57">
        <f t="shared" si="35"/>
        <v>277.94</v>
      </c>
      <c r="D229" s="57">
        <f t="shared" si="34"/>
        <v>286.91000000000003</v>
      </c>
      <c r="E229" s="57">
        <f t="shared" si="34"/>
        <v>286.98</v>
      </c>
      <c r="F229" s="57">
        <f t="shared" si="34"/>
        <v>285.48</v>
      </c>
      <c r="G229" s="57">
        <f t="shared" si="34"/>
        <v>260.58999999999997</v>
      </c>
      <c r="H229" s="57">
        <f t="shared" si="34"/>
        <v>256.41000000000003</v>
      </c>
      <c r="I229" s="57">
        <f t="shared" si="34"/>
        <v>247.98</v>
      </c>
      <c r="J229" s="57">
        <f t="shared" si="34"/>
        <v>235.04</v>
      </c>
      <c r="K229" s="57">
        <f t="shared" si="34"/>
        <v>233.2</v>
      </c>
      <c r="L229" s="57">
        <f t="shared" si="34"/>
        <v>244.05</v>
      </c>
      <c r="M229" s="57">
        <f t="shared" si="34"/>
        <v>240.1</v>
      </c>
      <c r="N229" s="57">
        <f t="shared" si="34"/>
        <v>241.08</v>
      </c>
      <c r="O229" s="57">
        <f t="shared" si="34"/>
        <v>241.46</v>
      </c>
      <c r="P229" s="57">
        <f t="shared" si="34"/>
        <v>249.51</v>
      </c>
      <c r="Q229" s="57">
        <f t="shared" si="34"/>
        <v>251.85</v>
      </c>
      <c r="R229" s="57">
        <f t="shared" si="34"/>
        <v>251.27</v>
      </c>
      <c r="S229" s="57">
        <f t="shared" si="34"/>
        <v>247.26</v>
      </c>
      <c r="T229" s="57">
        <f t="shared" si="34"/>
        <v>243.42</v>
      </c>
      <c r="U229" s="57">
        <f t="shared" si="34"/>
        <v>246.38</v>
      </c>
      <c r="V229" s="57">
        <f t="shared" si="34"/>
        <v>244.65</v>
      </c>
      <c r="W229" s="57">
        <f t="shared" si="34"/>
        <v>255.37</v>
      </c>
      <c r="X229" s="57">
        <f t="shared" si="34"/>
        <v>260.08999999999997</v>
      </c>
      <c r="Y229" s="57">
        <f t="shared" si="34"/>
        <v>267.64999999999998</v>
      </c>
    </row>
    <row r="230" spans="1:25" x14ac:dyDescent="0.25">
      <c r="A230" s="41">
        <v>20</v>
      </c>
      <c r="B230" s="57">
        <f t="shared" si="35"/>
        <v>232.37</v>
      </c>
      <c r="C230" s="57">
        <f t="shared" si="35"/>
        <v>248.11</v>
      </c>
      <c r="D230" s="57">
        <f t="shared" si="34"/>
        <v>258.8</v>
      </c>
      <c r="E230" s="57">
        <f t="shared" si="34"/>
        <v>260.27</v>
      </c>
      <c r="F230" s="57">
        <f t="shared" si="34"/>
        <v>261.27999999999997</v>
      </c>
      <c r="G230" s="57">
        <f t="shared" si="34"/>
        <v>259.12</v>
      </c>
      <c r="H230" s="57">
        <f t="shared" si="34"/>
        <v>251.63</v>
      </c>
      <c r="I230" s="57">
        <f t="shared" si="34"/>
        <v>243.02</v>
      </c>
      <c r="J230" s="57">
        <f t="shared" si="34"/>
        <v>224.33</v>
      </c>
      <c r="K230" s="57">
        <f t="shared" si="34"/>
        <v>213.59</v>
      </c>
      <c r="L230" s="57">
        <f t="shared" si="34"/>
        <v>214.5</v>
      </c>
      <c r="M230" s="57">
        <f t="shared" si="34"/>
        <v>215.62</v>
      </c>
      <c r="N230" s="57">
        <f t="shared" si="34"/>
        <v>218.63</v>
      </c>
      <c r="O230" s="57">
        <f t="shared" si="34"/>
        <v>217.58</v>
      </c>
      <c r="P230" s="57">
        <f t="shared" si="34"/>
        <v>216.23</v>
      </c>
      <c r="Q230" s="57">
        <f t="shared" si="34"/>
        <v>217.38</v>
      </c>
      <c r="R230" s="57">
        <f t="shared" si="34"/>
        <v>219.13</v>
      </c>
      <c r="S230" s="57">
        <f t="shared" si="34"/>
        <v>216.56</v>
      </c>
      <c r="T230" s="57">
        <f t="shared" si="34"/>
        <v>216.47</v>
      </c>
      <c r="U230" s="57">
        <f t="shared" si="34"/>
        <v>216.7</v>
      </c>
      <c r="V230" s="57">
        <f t="shared" si="34"/>
        <v>211.84</v>
      </c>
      <c r="W230" s="57">
        <f t="shared" si="34"/>
        <v>208.84</v>
      </c>
      <c r="X230" s="57">
        <f t="shared" si="34"/>
        <v>213.06</v>
      </c>
      <c r="Y230" s="57">
        <f t="shared" si="34"/>
        <v>220.65</v>
      </c>
    </row>
    <row r="231" spans="1:25" x14ac:dyDescent="0.25">
      <c r="A231" s="41">
        <v>21</v>
      </c>
      <c r="B231" s="57">
        <f t="shared" si="35"/>
        <v>246.87</v>
      </c>
      <c r="C231" s="57">
        <f t="shared" si="35"/>
        <v>249.73</v>
      </c>
      <c r="D231" s="57">
        <f t="shared" si="34"/>
        <v>261.42</v>
      </c>
      <c r="E231" s="57">
        <f t="shared" si="34"/>
        <v>269.98</v>
      </c>
      <c r="F231" s="57">
        <f t="shared" si="34"/>
        <v>271.29000000000002</v>
      </c>
      <c r="G231" s="57">
        <f t="shared" si="34"/>
        <v>269.73</v>
      </c>
      <c r="H231" s="57">
        <f t="shared" si="34"/>
        <v>264.14</v>
      </c>
      <c r="I231" s="57">
        <f t="shared" si="34"/>
        <v>247.22</v>
      </c>
      <c r="J231" s="57">
        <f t="shared" si="34"/>
        <v>230.26</v>
      </c>
      <c r="K231" s="57">
        <f t="shared" si="34"/>
        <v>244.1</v>
      </c>
      <c r="L231" s="57">
        <f t="shared" si="34"/>
        <v>254.49</v>
      </c>
      <c r="M231" s="57">
        <f t="shared" si="34"/>
        <v>257.33999999999997</v>
      </c>
      <c r="N231" s="57">
        <f t="shared" si="34"/>
        <v>258.82</v>
      </c>
      <c r="O231" s="57">
        <f t="shared" si="34"/>
        <v>256.19</v>
      </c>
      <c r="P231" s="57">
        <f t="shared" si="34"/>
        <v>255.38</v>
      </c>
      <c r="Q231" s="57">
        <f t="shared" si="34"/>
        <v>254.89</v>
      </c>
      <c r="R231" s="57">
        <f t="shared" si="34"/>
        <v>255.27</v>
      </c>
      <c r="S231" s="57">
        <f t="shared" si="34"/>
        <v>255.66</v>
      </c>
      <c r="T231" s="57">
        <f t="shared" si="34"/>
        <v>254.73</v>
      </c>
      <c r="U231" s="57">
        <f t="shared" si="34"/>
        <v>255.24</v>
      </c>
      <c r="V231" s="57">
        <f t="shared" si="34"/>
        <v>259.05</v>
      </c>
      <c r="W231" s="57">
        <f t="shared" si="34"/>
        <v>259.8</v>
      </c>
      <c r="X231" s="57">
        <f t="shared" si="34"/>
        <v>249.36</v>
      </c>
      <c r="Y231" s="57">
        <f t="shared" si="34"/>
        <v>241.72</v>
      </c>
    </row>
    <row r="232" spans="1:25" x14ac:dyDescent="0.25">
      <c r="A232" s="41">
        <v>22</v>
      </c>
      <c r="B232" s="57">
        <f t="shared" si="35"/>
        <v>223.08</v>
      </c>
      <c r="C232" s="57">
        <f t="shared" si="35"/>
        <v>241.98</v>
      </c>
      <c r="D232" s="57">
        <f t="shared" si="34"/>
        <v>254.88</v>
      </c>
      <c r="E232" s="57">
        <f t="shared" si="34"/>
        <v>260.88</v>
      </c>
      <c r="F232" s="57">
        <f t="shared" si="34"/>
        <v>261.37</v>
      </c>
      <c r="G232" s="57">
        <f t="shared" si="34"/>
        <v>258.43</v>
      </c>
      <c r="H232" s="57">
        <f t="shared" si="34"/>
        <v>242.02</v>
      </c>
      <c r="I232" s="57">
        <f t="shared" si="34"/>
        <v>223.07</v>
      </c>
      <c r="J232" s="57">
        <f t="shared" si="34"/>
        <v>236.51</v>
      </c>
      <c r="K232" s="57">
        <f t="shared" si="34"/>
        <v>249.53</v>
      </c>
      <c r="L232" s="57">
        <f t="shared" si="34"/>
        <v>248.21</v>
      </c>
      <c r="M232" s="57">
        <f t="shared" si="34"/>
        <v>250.13</v>
      </c>
      <c r="N232" s="57">
        <f t="shared" si="34"/>
        <v>250.78</v>
      </c>
      <c r="O232" s="57">
        <f t="shared" si="34"/>
        <v>247.63</v>
      </c>
      <c r="P232" s="57">
        <f t="shared" si="34"/>
        <v>248.75</v>
      </c>
      <c r="Q232" s="57">
        <f t="shared" si="34"/>
        <v>248.82</v>
      </c>
      <c r="R232" s="57">
        <f t="shared" si="34"/>
        <v>248.59</v>
      </c>
      <c r="S232" s="57">
        <f t="shared" si="34"/>
        <v>246.91</v>
      </c>
      <c r="T232" s="57">
        <f t="shared" si="34"/>
        <v>249.75</v>
      </c>
      <c r="U232" s="57">
        <f t="shared" si="34"/>
        <v>247.48</v>
      </c>
      <c r="V232" s="57">
        <f t="shared" si="34"/>
        <v>250.16</v>
      </c>
      <c r="W232" s="57">
        <f t="shared" si="34"/>
        <v>252.27</v>
      </c>
      <c r="X232" s="57">
        <f t="shared" si="34"/>
        <v>244.72</v>
      </c>
      <c r="Y232" s="57">
        <f t="shared" si="34"/>
        <v>219.69</v>
      </c>
    </row>
    <row r="233" spans="1:25" x14ac:dyDescent="0.25">
      <c r="A233" s="41">
        <v>23</v>
      </c>
      <c r="B233" s="57">
        <f t="shared" si="35"/>
        <v>237.39</v>
      </c>
      <c r="C233" s="57">
        <f t="shared" si="35"/>
        <v>255.04</v>
      </c>
      <c r="D233" s="57">
        <f t="shared" si="34"/>
        <v>266.12</v>
      </c>
      <c r="E233" s="57">
        <f t="shared" si="34"/>
        <v>269.83999999999997</v>
      </c>
      <c r="F233" s="57">
        <f t="shared" si="34"/>
        <v>260.75</v>
      </c>
      <c r="G233" s="57">
        <f t="shared" si="34"/>
        <v>253.96</v>
      </c>
      <c r="H233" s="57">
        <f t="shared" ref="D233:Y241" si="36">ROUND(H347,2)</f>
        <v>240.66</v>
      </c>
      <c r="I233" s="57">
        <f t="shared" si="36"/>
        <v>221.99</v>
      </c>
      <c r="J233" s="57">
        <f t="shared" si="36"/>
        <v>220</v>
      </c>
      <c r="K233" s="57">
        <f t="shared" si="36"/>
        <v>239.81</v>
      </c>
      <c r="L233" s="57">
        <f t="shared" si="36"/>
        <v>229.93</v>
      </c>
      <c r="M233" s="57">
        <f t="shared" si="36"/>
        <v>227.83</v>
      </c>
      <c r="N233" s="57">
        <f t="shared" si="36"/>
        <v>226.07</v>
      </c>
      <c r="O233" s="57">
        <f t="shared" si="36"/>
        <v>224.27</v>
      </c>
      <c r="P233" s="57">
        <f t="shared" si="36"/>
        <v>227.69</v>
      </c>
      <c r="Q233" s="57">
        <f t="shared" si="36"/>
        <v>229.71</v>
      </c>
      <c r="R233" s="57">
        <f t="shared" si="36"/>
        <v>228</v>
      </c>
      <c r="S233" s="57">
        <f t="shared" si="36"/>
        <v>231.53</v>
      </c>
      <c r="T233" s="57">
        <f t="shared" si="36"/>
        <v>233.45</v>
      </c>
      <c r="U233" s="57">
        <f t="shared" si="36"/>
        <v>230.35</v>
      </c>
      <c r="V233" s="57">
        <f t="shared" si="36"/>
        <v>235.08</v>
      </c>
      <c r="W233" s="57">
        <f t="shared" si="36"/>
        <v>234.71</v>
      </c>
      <c r="X233" s="57">
        <f t="shared" si="36"/>
        <v>229.68</v>
      </c>
      <c r="Y233" s="57">
        <f t="shared" si="36"/>
        <v>220.29</v>
      </c>
    </row>
    <row r="234" spans="1:25" x14ac:dyDescent="0.25">
      <c r="A234" s="41">
        <v>24</v>
      </c>
      <c r="B234" s="57">
        <f t="shared" si="35"/>
        <v>230.88</v>
      </c>
      <c r="C234" s="57">
        <f t="shared" si="35"/>
        <v>242.25</v>
      </c>
      <c r="D234" s="57">
        <f t="shared" si="36"/>
        <v>250.5</v>
      </c>
      <c r="E234" s="57">
        <f t="shared" si="36"/>
        <v>253.26</v>
      </c>
      <c r="F234" s="57">
        <f t="shared" si="36"/>
        <v>253.65</v>
      </c>
      <c r="G234" s="57">
        <f t="shared" si="36"/>
        <v>249.64</v>
      </c>
      <c r="H234" s="57">
        <f t="shared" si="36"/>
        <v>238.48</v>
      </c>
      <c r="I234" s="57">
        <f t="shared" si="36"/>
        <v>224.82</v>
      </c>
      <c r="J234" s="57">
        <f t="shared" si="36"/>
        <v>234.56</v>
      </c>
      <c r="K234" s="57">
        <f t="shared" si="36"/>
        <v>266.17</v>
      </c>
      <c r="L234" s="57">
        <f t="shared" si="36"/>
        <v>254.83</v>
      </c>
      <c r="M234" s="57">
        <f t="shared" si="36"/>
        <v>253.26</v>
      </c>
      <c r="N234" s="57">
        <f t="shared" si="36"/>
        <v>251.96</v>
      </c>
      <c r="O234" s="57">
        <f t="shared" si="36"/>
        <v>250.27</v>
      </c>
      <c r="P234" s="57">
        <f t="shared" si="36"/>
        <v>252.07</v>
      </c>
      <c r="Q234" s="57">
        <f t="shared" si="36"/>
        <v>252.34</v>
      </c>
      <c r="R234" s="57">
        <f t="shared" si="36"/>
        <v>249.35</v>
      </c>
      <c r="S234" s="57">
        <f t="shared" si="36"/>
        <v>251.81</v>
      </c>
      <c r="T234" s="57">
        <f t="shared" si="36"/>
        <v>253.67</v>
      </c>
      <c r="U234" s="57">
        <f t="shared" si="36"/>
        <v>252.44</v>
      </c>
      <c r="V234" s="57">
        <f t="shared" si="36"/>
        <v>257.56</v>
      </c>
      <c r="W234" s="57">
        <f t="shared" si="36"/>
        <v>259.52999999999997</v>
      </c>
      <c r="X234" s="57">
        <f t="shared" si="36"/>
        <v>242.75</v>
      </c>
      <c r="Y234" s="57">
        <f t="shared" si="36"/>
        <v>231.93</v>
      </c>
    </row>
    <row r="235" spans="1:25" x14ac:dyDescent="0.25">
      <c r="A235" s="41">
        <v>25</v>
      </c>
      <c r="B235" s="57">
        <f t="shared" si="35"/>
        <v>230.91</v>
      </c>
      <c r="C235" s="57">
        <f t="shared" si="35"/>
        <v>241.23</v>
      </c>
      <c r="D235" s="57">
        <f t="shared" si="36"/>
        <v>251.77</v>
      </c>
      <c r="E235" s="57">
        <f t="shared" si="36"/>
        <v>254.92</v>
      </c>
      <c r="F235" s="57">
        <f t="shared" si="36"/>
        <v>255.88</v>
      </c>
      <c r="G235" s="57">
        <f t="shared" si="36"/>
        <v>251.31</v>
      </c>
      <c r="H235" s="57">
        <f t="shared" si="36"/>
        <v>237.77</v>
      </c>
      <c r="I235" s="57">
        <f t="shared" si="36"/>
        <v>216.87</v>
      </c>
      <c r="J235" s="57">
        <f t="shared" si="36"/>
        <v>236.77</v>
      </c>
      <c r="K235" s="57">
        <f t="shared" si="36"/>
        <v>253.72</v>
      </c>
      <c r="L235" s="57">
        <f t="shared" si="36"/>
        <v>245.02</v>
      </c>
      <c r="M235" s="57">
        <f t="shared" si="36"/>
        <v>244.02</v>
      </c>
      <c r="N235" s="57">
        <f t="shared" si="36"/>
        <v>243.92</v>
      </c>
      <c r="O235" s="57">
        <f t="shared" si="36"/>
        <v>220.92</v>
      </c>
      <c r="P235" s="57">
        <f t="shared" si="36"/>
        <v>195.59</v>
      </c>
      <c r="Q235" s="57">
        <f t="shared" si="36"/>
        <v>178.28</v>
      </c>
      <c r="R235" s="57">
        <f t="shared" si="36"/>
        <v>176.82</v>
      </c>
      <c r="S235" s="57">
        <f t="shared" si="36"/>
        <v>196.43</v>
      </c>
      <c r="T235" s="57">
        <f t="shared" si="36"/>
        <v>217.56</v>
      </c>
      <c r="U235" s="57">
        <f t="shared" si="36"/>
        <v>242.78</v>
      </c>
      <c r="V235" s="57">
        <f t="shared" si="36"/>
        <v>249.28</v>
      </c>
      <c r="W235" s="57">
        <f t="shared" si="36"/>
        <v>251.51</v>
      </c>
      <c r="X235" s="57">
        <f t="shared" si="36"/>
        <v>246.98</v>
      </c>
      <c r="Y235" s="57">
        <f t="shared" si="36"/>
        <v>248.87</v>
      </c>
    </row>
    <row r="236" spans="1:25" x14ac:dyDescent="0.25">
      <c r="A236" s="41">
        <v>26</v>
      </c>
      <c r="B236" s="57">
        <f t="shared" si="35"/>
        <v>246.44</v>
      </c>
      <c r="C236" s="57">
        <f t="shared" si="35"/>
        <v>259.02</v>
      </c>
      <c r="D236" s="57">
        <f t="shared" si="36"/>
        <v>262.98</v>
      </c>
      <c r="E236" s="57">
        <f t="shared" si="36"/>
        <v>257.47000000000003</v>
      </c>
      <c r="F236" s="57">
        <f t="shared" si="36"/>
        <v>259.81</v>
      </c>
      <c r="G236" s="57">
        <f t="shared" si="36"/>
        <v>257.61</v>
      </c>
      <c r="H236" s="57">
        <f t="shared" si="36"/>
        <v>237.6</v>
      </c>
      <c r="I236" s="57">
        <f t="shared" si="36"/>
        <v>234.25</v>
      </c>
      <c r="J236" s="57">
        <f t="shared" si="36"/>
        <v>235.05</v>
      </c>
      <c r="K236" s="57">
        <f t="shared" si="36"/>
        <v>251.92</v>
      </c>
      <c r="L236" s="57">
        <f t="shared" si="36"/>
        <v>245.99</v>
      </c>
      <c r="M236" s="57">
        <f t="shared" si="36"/>
        <v>242.92</v>
      </c>
      <c r="N236" s="57">
        <f t="shared" si="36"/>
        <v>240.84</v>
      </c>
      <c r="O236" s="57">
        <f t="shared" si="36"/>
        <v>239.2</v>
      </c>
      <c r="P236" s="57">
        <f t="shared" si="36"/>
        <v>241.31</v>
      </c>
      <c r="Q236" s="57">
        <f t="shared" si="36"/>
        <v>241.04</v>
      </c>
      <c r="R236" s="57">
        <f t="shared" si="36"/>
        <v>239.24</v>
      </c>
      <c r="S236" s="57">
        <f t="shared" si="36"/>
        <v>238.56</v>
      </c>
      <c r="T236" s="57">
        <f t="shared" si="36"/>
        <v>240.68</v>
      </c>
      <c r="U236" s="57">
        <f t="shared" si="36"/>
        <v>238.63</v>
      </c>
      <c r="V236" s="57">
        <f t="shared" si="36"/>
        <v>243.77</v>
      </c>
      <c r="W236" s="57">
        <f t="shared" si="36"/>
        <v>244.49</v>
      </c>
      <c r="X236" s="57">
        <f t="shared" si="36"/>
        <v>236.09</v>
      </c>
      <c r="Y236" s="57">
        <f t="shared" si="36"/>
        <v>242.47</v>
      </c>
    </row>
    <row r="237" spans="1:25" x14ac:dyDescent="0.25">
      <c r="A237" s="41">
        <v>27</v>
      </c>
      <c r="B237" s="57">
        <f t="shared" si="35"/>
        <v>243.74</v>
      </c>
      <c r="C237" s="57">
        <f t="shared" si="35"/>
        <v>242.4</v>
      </c>
      <c r="D237" s="57">
        <f t="shared" si="36"/>
        <v>254.05</v>
      </c>
      <c r="E237" s="57">
        <f t="shared" si="36"/>
        <v>244.6</v>
      </c>
      <c r="F237" s="57">
        <f t="shared" si="36"/>
        <v>243.56</v>
      </c>
      <c r="G237" s="57">
        <f t="shared" si="36"/>
        <v>246.11</v>
      </c>
      <c r="H237" s="57">
        <f t="shared" si="36"/>
        <v>241.9</v>
      </c>
      <c r="I237" s="57">
        <f t="shared" si="36"/>
        <v>232.62</v>
      </c>
      <c r="J237" s="57">
        <f t="shared" si="36"/>
        <v>216.22</v>
      </c>
      <c r="K237" s="57">
        <f t="shared" si="36"/>
        <v>236.23</v>
      </c>
      <c r="L237" s="57">
        <f t="shared" si="36"/>
        <v>235.32</v>
      </c>
      <c r="M237" s="57">
        <f t="shared" si="36"/>
        <v>236.1</v>
      </c>
      <c r="N237" s="57">
        <f t="shared" si="36"/>
        <v>236.45</v>
      </c>
      <c r="O237" s="57">
        <f t="shared" si="36"/>
        <v>234.08</v>
      </c>
      <c r="P237" s="57">
        <f t="shared" si="36"/>
        <v>233.15</v>
      </c>
      <c r="Q237" s="57">
        <f t="shared" si="36"/>
        <v>232.68</v>
      </c>
      <c r="R237" s="57">
        <f t="shared" si="36"/>
        <v>231.97</v>
      </c>
      <c r="S237" s="57">
        <f t="shared" si="36"/>
        <v>234.04</v>
      </c>
      <c r="T237" s="57">
        <f t="shared" si="36"/>
        <v>234</v>
      </c>
      <c r="U237" s="57">
        <f t="shared" si="36"/>
        <v>233.94</v>
      </c>
      <c r="V237" s="57">
        <f t="shared" si="36"/>
        <v>238.18</v>
      </c>
      <c r="W237" s="57">
        <f t="shared" si="36"/>
        <v>237.79</v>
      </c>
      <c r="X237" s="57">
        <f t="shared" si="36"/>
        <v>233.38</v>
      </c>
      <c r="Y237" s="57">
        <f t="shared" si="36"/>
        <v>228.03</v>
      </c>
    </row>
    <row r="238" spans="1:25" x14ac:dyDescent="0.25">
      <c r="A238" s="41">
        <v>28</v>
      </c>
      <c r="B238" s="57">
        <f t="shared" ref="B238:Q241" si="37">ROUND(B352,2)</f>
        <v>227.84</v>
      </c>
      <c r="C238" s="57">
        <f t="shared" si="37"/>
        <v>237.7</v>
      </c>
      <c r="D238" s="57">
        <f t="shared" si="36"/>
        <v>249.25</v>
      </c>
      <c r="E238" s="57">
        <f t="shared" si="36"/>
        <v>253.17</v>
      </c>
      <c r="F238" s="57">
        <f t="shared" si="36"/>
        <v>252.97</v>
      </c>
      <c r="G238" s="57">
        <f t="shared" si="36"/>
        <v>254.22</v>
      </c>
      <c r="H238" s="57">
        <f t="shared" si="36"/>
        <v>246.09</v>
      </c>
      <c r="I238" s="57">
        <f t="shared" si="36"/>
        <v>236.04</v>
      </c>
      <c r="J238" s="57">
        <f t="shared" si="36"/>
        <v>216.74</v>
      </c>
      <c r="K238" s="57">
        <f t="shared" si="36"/>
        <v>234.74</v>
      </c>
      <c r="L238" s="57">
        <f t="shared" si="36"/>
        <v>235.65</v>
      </c>
      <c r="M238" s="57">
        <f t="shared" si="36"/>
        <v>237.6</v>
      </c>
      <c r="N238" s="57">
        <f t="shared" si="36"/>
        <v>238.56</v>
      </c>
      <c r="O238" s="57">
        <f t="shared" si="36"/>
        <v>235.97</v>
      </c>
      <c r="P238" s="57">
        <f t="shared" si="36"/>
        <v>234.92</v>
      </c>
      <c r="Q238" s="57">
        <f t="shared" si="36"/>
        <v>234.57</v>
      </c>
      <c r="R238" s="57">
        <f t="shared" si="36"/>
        <v>232.73</v>
      </c>
      <c r="S238" s="57">
        <f t="shared" si="36"/>
        <v>234.22</v>
      </c>
      <c r="T238" s="57">
        <f t="shared" si="36"/>
        <v>235.23</v>
      </c>
      <c r="U238" s="57">
        <f t="shared" si="36"/>
        <v>234.62</v>
      </c>
      <c r="V238" s="57">
        <f t="shared" si="36"/>
        <v>238.59</v>
      </c>
      <c r="W238" s="57">
        <f t="shared" si="36"/>
        <v>241.4</v>
      </c>
      <c r="X238" s="57">
        <f t="shared" si="36"/>
        <v>243.29</v>
      </c>
      <c r="Y238" s="57">
        <f t="shared" si="36"/>
        <v>236.19</v>
      </c>
    </row>
    <row r="239" spans="1:25" x14ac:dyDescent="0.25">
      <c r="A239" s="41">
        <v>29</v>
      </c>
      <c r="B239" s="57">
        <f t="shared" si="37"/>
        <v>240.48</v>
      </c>
      <c r="C239" s="57">
        <f t="shared" si="37"/>
        <v>259.87</v>
      </c>
      <c r="D239" s="57">
        <f t="shared" si="37"/>
        <v>268.68</v>
      </c>
      <c r="E239" s="57">
        <f t="shared" si="37"/>
        <v>271.37</v>
      </c>
      <c r="F239" s="57">
        <f t="shared" si="37"/>
        <v>273.89</v>
      </c>
      <c r="G239" s="57">
        <f t="shared" si="37"/>
        <v>269.23</v>
      </c>
      <c r="H239" s="57">
        <f t="shared" si="37"/>
        <v>254.6</v>
      </c>
      <c r="I239" s="57">
        <f t="shared" si="37"/>
        <v>241.7</v>
      </c>
      <c r="J239" s="57">
        <f t="shared" si="37"/>
        <v>230.51</v>
      </c>
      <c r="K239" s="57">
        <f t="shared" si="37"/>
        <v>237.03</v>
      </c>
      <c r="L239" s="57">
        <f t="shared" si="37"/>
        <v>230.87</v>
      </c>
      <c r="M239" s="57">
        <f t="shared" si="37"/>
        <v>231.08</v>
      </c>
      <c r="N239" s="57">
        <f t="shared" si="37"/>
        <v>231.67</v>
      </c>
      <c r="O239" s="57">
        <f t="shared" si="37"/>
        <v>230.63</v>
      </c>
      <c r="P239" s="57">
        <f t="shared" si="37"/>
        <v>230.64</v>
      </c>
      <c r="Q239" s="57">
        <f t="shared" si="37"/>
        <v>230.47</v>
      </c>
      <c r="R239" s="57">
        <f t="shared" si="36"/>
        <v>231.11</v>
      </c>
      <c r="S239" s="57">
        <f t="shared" si="36"/>
        <v>231.56</v>
      </c>
      <c r="T239" s="57">
        <f t="shared" si="36"/>
        <v>226.8</v>
      </c>
      <c r="U239" s="57">
        <f t="shared" si="36"/>
        <v>225.22</v>
      </c>
      <c r="V239" s="57">
        <f t="shared" si="36"/>
        <v>223.79</v>
      </c>
      <c r="W239" s="57">
        <f t="shared" si="36"/>
        <v>223.27</v>
      </c>
      <c r="X239" s="57">
        <f t="shared" si="36"/>
        <v>229.73</v>
      </c>
      <c r="Y239" s="57">
        <f t="shared" si="36"/>
        <v>242.86</v>
      </c>
    </row>
    <row r="240" spans="1:25" x14ac:dyDescent="0.25">
      <c r="A240" s="41">
        <v>30</v>
      </c>
      <c r="B240" s="57">
        <f t="shared" si="37"/>
        <v>231.93</v>
      </c>
      <c r="C240" s="57">
        <f t="shared" si="37"/>
        <v>241.05</v>
      </c>
      <c r="D240" s="57">
        <f t="shared" si="37"/>
        <v>250.49</v>
      </c>
      <c r="E240" s="57">
        <f t="shared" si="37"/>
        <v>253.84</v>
      </c>
      <c r="F240" s="57">
        <f t="shared" si="37"/>
        <v>255.29</v>
      </c>
      <c r="G240" s="57">
        <f t="shared" si="37"/>
        <v>253.98</v>
      </c>
      <c r="H240" s="57">
        <f t="shared" si="37"/>
        <v>238.41</v>
      </c>
      <c r="I240" s="57">
        <f t="shared" si="37"/>
        <v>218.25</v>
      </c>
      <c r="J240" s="57">
        <f t="shared" si="37"/>
        <v>218.27</v>
      </c>
      <c r="K240" s="57">
        <f t="shared" si="37"/>
        <v>235.43</v>
      </c>
      <c r="L240" s="57">
        <f t="shared" si="37"/>
        <v>234.3</v>
      </c>
      <c r="M240" s="57">
        <f t="shared" si="37"/>
        <v>233.73</v>
      </c>
      <c r="N240" s="57">
        <f t="shared" si="37"/>
        <v>234.25</v>
      </c>
      <c r="O240" s="57">
        <f t="shared" si="37"/>
        <v>233.54</v>
      </c>
      <c r="P240" s="57">
        <f t="shared" si="37"/>
        <v>236</v>
      </c>
      <c r="Q240" s="57">
        <f t="shared" si="37"/>
        <v>232.42</v>
      </c>
      <c r="R240" s="57">
        <f t="shared" si="36"/>
        <v>229.72</v>
      </c>
      <c r="S240" s="57">
        <f t="shared" si="36"/>
        <v>232.74</v>
      </c>
      <c r="T240" s="57">
        <f t="shared" si="36"/>
        <v>236.8</v>
      </c>
      <c r="U240" s="57">
        <f t="shared" si="36"/>
        <v>232.06</v>
      </c>
      <c r="V240" s="57">
        <f t="shared" si="36"/>
        <v>238.96</v>
      </c>
      <c r="W240" s="57">
        <f t="shared" si="36"/>
        <v>240.02</v>
      </c>
      <c r="X240" s="57">
        <f t="shared" si="36"/>
        <v>225.02</v>
      </c>
      <c r="Y240" s="57">
        <f t="shared" si="36"/>
        <v>214.47</v>
      </c>
    </row>
    <row r="241" spans="1:25" outlineLevel="1" x14ac:dyDescent="0.25">
      <c r="A241" s="41">
        <v>31</v>
      </c>
      <c r="B241" s="57">
        <f t="shared" si="37"/>
        <v>240.45</v>
      </c>
      <c r="C241" s="57">
        <f t="shared" si="37"/>
        <v>250.38</v>
      </c>
      <c r="D241" s="57">
        <f t="shared" si="37"/>
        <v>254.84</v>
      </c>
      <c r="E241" s="57">
        <f t="shared" si="37"/>
        <v>258.68</v>
      </c>
      <c r="F241" s="57">
        <f t="shared" si="37"/>
        <v>255.04</v>
      </c>
      <c r="G241" s="57">
        <f t="shared" si="37"/>
        <v>248.74</v>
      </c>
      <c r="H241" s="57">
        <f t="shared" si="37"/>
        <v>231.78</v>
      </c>
      <c r="I241" s="57">
        <f t="shared" si="37"/>
        <v>215.95</v>
      </c>
      <c r="J241" s="57">
        <f t="shared" si="37"/>
        <v>235.48</v>
      </c>
      <c r="K241" s="57">
        <f t="shared" si="37"/>
        <v>242.68</v>
      </c>
      <c r="L241" s="57">
        <f t="shared" si="37"/>
        <v>241.73</v>
      </c>
      <c r="M241" s="57">
        <f t="shared" si="37"/>
        <v>239.41</v>
      </c>
      <c r="N241" s="57">
        <f t="shared" si="37"/>
        <v>238.53</v>
      </c>
      <c r="O241" s="57">
        <f t="shared" si="37"/>
        <v>238.27</v>
      </c>
      <c r="P241" s="57">
        <f t="shared" si="37"/>
        <v>237.59</v>
      </c>
      <c r="Q241" s="57">
        <f t="shared" si="37"/>
        <v>235.1</v>
      </c>
      <c r="R241" s="57">
        <f t="shared" si="36"/>
        <v>232.39</v>
      </c>
      <c r="S241" s="57">
        <f t="shared" si="36"/>
        <v>233.87</v>
      </c>
      <c r="T241" s="57">
        <f t="shared" si="36"/>
        <v>232.57</v>
      </c>
      <c r="U241" s="57">
        <f t="shared" si="36"/>
        <v>236.28</v>
      </c>
      <c r="V241" s="57">
        <f t="shared" si="36"/>
        <v>241.64</v>
      </c>
      <c r="W241" s="57">
        <f t="shared" si="36"/>
        <v>240.2</v>
      </c>
      <c r="X241" s="57">
        <f t="shared" si="36"/>
        <v>230.25</v>
      </c>
      <c r="Y241" s="57">
        <f t="shared" si="36"/>
        <v>225.26</v>
      </c>
    </row>
    <row r="242" spans="1:25" x14ac:dyDescent="0.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row>
    <row r="243" spans="1:25" x14ac:dyDescent="0.25">
      <c r="A243" s="213"/>
      <c r="B243" s="213"/>
      <c r="C243" s="213"/>
      <c r="D243" s="213"/>
      <c r="E243" s="213"/>
      <c r="F243" s="213"/>
      <c r="G243" s="213"/>
      <c r="H243" s="213"/>
      <c r="I243" s="213"/>
      <c r="J243" s="213"/>
      <c r="K243" s="213"/>
      <c r="L243" s="213"/>
      <c r="M243" s="213"/>
      <c r="N243" s="213" t="s">
        <v>97</v>
      </c>
      <c r="O243" s="213"/>
      <c r="P243" s="44"/>
      <c r="Q243" s="44"/>
      <c r="R243" s="44"/>
      <c r="S243" s="44"/>
      <c r="T243" s="44"/>
      <c r="U243" s="44"/>
      <c r="V243" s="44"/>
      <c r="W243" s="44"/>
      <c r="X243" s="44"/>
      <c r="Y243" s="44"/>
    </row>
    <row r="244" spans="1:25" x14ac:dyDescent="0.25">
      <c r="A244" s="214" t="str">
        <f>'5_ЦК'!A210:M210</f>
        <v>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v>
      </c>
      <c r="B244" s="214"/>
      <c r="C244" s="214"/>
      <c r="D244" s="214"/>
      <c r="E244" s="214"/>
      <c r="F244" s="214"/>
      <c r="G244" s="214"/>
      <c r="H244" s="214"/>
      <c r="I244" s="214"/>
      <c r="J244" s="214"/>
      <c r="K244" s="214"/>
      <c r="L244" s="214"/>
      <c r="M244" s="214"/>
      <c r="N244" s="215">
        <f>'5_ЦК'!N210:O210</f>
        <v>0</v>
      </c>
      <c r="O244" s="215"/>
      <c r="P244" s="44"/>
      <c r="Q244" s="44"/>
      <c r="R244" s="44"/>
      <c r="S244" s="44"/>
      <c r="T244" s="44"/>
      <c r="U244" s="44"/>
      <c r="V244" s="44"/>
      <c r="W244" s="44"/>
      <c r="X244" s="44"/>
      <c r="Y244" s="44"/>
    </row>
    <row r="245" spans="1:25" x14ac:dyDescent="0.25">
      <c r="A245" s="216"/>
      <c r="B245" s="216"/>
      <c r="C245" s="216"/>
      <c r="D245" s="216"/>
      <c r="E245" s="216"/>
      <c r="F245" s="216"/>
      <c r="G245" s="216"/>
      <c r="H245" s="216"/>
      <c r="I245" s="216"/>
      <c r="J245" s="216"/>
      <c r="K245" s="216"/>
      <c r="L245" s="216"/>
      <c r="M245" s="216"/>
      <c r="N245" s="217"/>
      <c r="O245" s="217"/>
      <c r="P245" s="44"/>
      <c r="Q245" s="44"/>
      <c r="R245" s="44"/>
      <c r="S245" s="44"/>
      <c r="T245" s="44"/>
      <c r="U245" s="44"/>
      <c r="V245" s="44"/>
      <c r="W245" s="44"/>
      <c r="X245" s="44"/>
      <c r="Y245" s="44"/>
    </row>
    <row r="246" spans="1:25" x14ac:dyDescent="0.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row>
    <row r="247" spans="1:25" x14ac:dyDescent="0.25">
      <c r="A247" s="193" t="s">
        <v>169</v>
      </c>
      <c r="B247" s="193"/>
      <c r="C247" s="193"/>
      <c r="D247" s="193"/>
      <c r="E247" s="193"/>
      <c r="F247" s="193"/>
      <c r="G247" s="193"/>
      <c r="H247" s="193"/>
      <c r="I247" s="193"/>
      <c r="J247" s="193"/>
      <c r="K247" s="193"/>
      <c r="L247" s="193"/>
      <c r="M247" s="193"/>
      <c r="N247" s="221">
        <f>'1_ЦК'!E17</f>
        <v>492965.244897959</v>
      </c>
      <c r="O247" s="221"/>
      <c r="P247" s="44"/>
      <c r="Q247" s="44"/>
      <c r="R247" s="44"/>
      <c r="S247" s="44"/>
      <c r="T247" s="44"/>
      <c r="U247" s="44"/>
      <c r="V247" s="44"/>
      <c r="W247" s="44"/>
      <c r="X247" s="44"/>
      <c r="Y247" s="44"/>
    </row>
    <row r="248" spans="1:25" x14ac:dyDescent="0.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row>
    <row r="249" spans="1:25" x14ac:dyDescent="0.25">
      <c r="A249" s="181" t="s">
        <v>170</v>
      </c>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row>
    <row r="250" spans="1:25" x14ac:dyDescent="0.25">
      <c r="A250" s="182"/>
      <c r="B250" s="182"/>
      <c r="C250" s="182"/>
      <c r="D250" s="182"/>
      <c r="E250" s="182"/>
      <c r="F250" s="182"/>
      <c r="G250" s="182"/>
      <c r="H250" s="182"/>
      <c r="I250" s="182"/>
      <c r="J250" s="182"/>
      <c r="K250" s="170" t="s">
        <v>77</v>
      </c>
      <c r="L250" s="170"/>
      <c r="M250" s="170"/>
      <c r="N250" s="170"/>
      <c r="O250" s="170"/>
      <c r="P250" s="170"/>
      <c r="Q250" s="170"/>
      <c r="R250" s="170"/>
      <c r="S250" s="170"/>
      <c r="T250" s="170"/>
    </row>
    <row r="251" spans="1:25" x14ac:dyDescent="0.25">
      <c r="A251" s="182"/>
      <c r="B251" s="182"/>
      <c r="C251" s="182"/>
      <c r="D251" s="182"/>
      <c r="E251" s="182"/>
      <c r="F251" s="182"/>
      <c r="G251" s="182"/>
      <c r="H251" s="182"/>
      <c r="I251" s="182"/>
      <c r="J251" s="182"/>
      <c r="K251" s="207" t="s">
        <v>2</v>
      </c>
      <c r="L251" s="207"/>
      <c r="M251" s="205" t="s">
        <v>3</v>
      </c>
      <c r="N251" s="206"/>
      <c r="O251" s="205" t="s">
        <v>10</v>
      </c>
      <c r="P251" s="206"/>
      <c r="Q251" s="205" t="s">
        <v>11</v>
      </c>
      <c r="R251" s="206"/>
      <c r="S251" s="207" t="s">
        <v>4</v>
      </c>
      <c r="T251" s="207"/>
    </row>
    <row r="252" spans="1:25" x14ac:dyDescent="0.25">
      <c r="A252" s="183" t="s">
        <v>82</v>
      </c>
      <c r="B252" s="183"/>
      <c r="C252" s="183"/>
      <c r="D252" s="183"/>
      <c r="E252" s="183"/>
      <c r="F252" s="183"/>
      <c r="G252" s="183"/>
      <c r="H252" s="183"/>
      <c r="I252" s="183"/>
      <c r="J252" s="183"/>
      <c r="K252" s="208">
        <f>'4_ЦК'!K180:L180</f>
        <v>0</v>
      </c>
      <c r="L252" s="208"/>
      <c r="M252" s="208">
        <f>'4_ЦК'!M180:N180</f>
        <v>1621958.14</v>
      </c>
      <c r="N252" s="208"/>
      <c r="O252" s="210">
        <f>'4_ЦК'!O180:P180</f>
        <v>1254447.8999999999</v>
      </c>
      <c r="P252" s="210"/>
      <c r="Q252" s="210">
        <f>'4_ЦК'!Q180:R180</f>
        <v>1560632.31</v>
      </c>
      <c r="R252" s="210"/>
      <c r="S252" s="210">
        <f>'4_ЦК'!S180:T180</f>
        <v>1540418.38</v>
      </c>
      <c r="T252" s="210"/>
    </row>
    <row r="254" spans="1:25" x14ac:dyDescent="0.25">
      <c r="A254" s="25" t="s">
        <v>36</v>
      </c>
    </row>
    <row r="255" spans="1:25" ht="18.75" x14ac:dyDescent="0.25">
      <c r="A255" s="189" t="s">
        <v>0</v>
      </c>
      <c r="B255" s="190" t="s">
        <v>171</v>
      </c>
      <c r="C255" s="190"/>
      <c r="D255" s="190"/>
      <c r="E255" s="190"/>
      <c r="F255" s="190"/>
      <c r="G255" s="190"/>
      <c r="H255" s="190"/>
      <c r="I255" s="190"/>
      <c r="J255" s="190"/>
      <c r="K255" s="190"/>
      <c r="L255" s="190"/>
      <c r="M255" s="190"/>
      <c r="N255" s="190"/>
      <c r="O255" s="190"/>
      <c r="P255" s="190"/>
      <c r="Q255" s="190"/>
      <c r="R255" s="190"/>
      <c r="S255" s="190"/>
      <c r="T255" s="190"/>
      <c r="U255" s="190"/>
      <c r="V255" s="190"/>
      <c r="W255" s="190"/>
      <c r="X255" s="190"/>
      <c r="Y255" s="190"/>
    </row>
    <row r="256" spans="1:25" x14ac:dyDescent="0.25">
      <c r="A256" s="189"/>
      <c r="B256" s="40" t="s">
        <v>50</v>
      </c>
      <c r="C256" s="40" t="s">
        <v>51</v>
      </c>
      <c r="D256" s="40" t="s">
        <v>52</v>
      </c>
      <c r="E256" s="40" t="s">
        <v>53</v>
      </c>
      <c r="F256" s="40" t="s">
        <v>54</v>
      </c>
      <c r="G256" s="40" t="s">
        <v>55</v>
      </c>
      <c r="H256" s="40" t="s">
        <v>56</v>
      </c>
      <c r="I256" s="40" t="s">
        <v>57</v>
      </c>
      <c r="J256" s="40" t="s">
        <v>58</v>
      </c>
      <c r="K256" s="40" t="s">
        <v>59</v>
      </c>
      <c r="L256" s="40" t="s">
        <v>60</v>
      </c>
      <c r="M256" s="40" t="s">
        <v>61</v>
      </c>
      <c r="N256" s="40" t="s">
        <v>62</v>
      </c>
      <c r="O256" s="40" t="s">
        <v>63</v>
      </c>
      <c r="P256" s="40" t="s">
        <v>64</v>
      </c>
      <c r="Q256" s="40" t="s">
        <v>65</v>
      </c>
      <c r="R256" s="40" t="s">
        <v>66</v>
      </c>
      <c r="S256" s="40" t="s">
        <v>67</v>
      </c>
      <c r="T256" s="40" t="s">
        <v>68</v>
      </c>
      <c r="U256" s="40" t="s">
        <v>69</v>
      </c>
      <c r="V256" s="40" t="s">
        <v>70</v>
      </c>
      <c r="W256" s="40" t="s">
        <v>71</v>
      </c>
      <c r="X256" s="40" t="s">
        <v>72</v>
      </c>
      <c r="Y256" s="40" t="s">
        <v>73</v>
      </c>
    </row>
    <row r="257" spans="1:25" x14ac:dyDescent="0.25">
      <c r="A257" s="41">
        <v>1</v>
      </c>
      <c r="B257" s="57">
        <f>IF($A257="","",INDEX('СЭС АТС НЦЗ'!$D$39:$D$782,1+(B$288-1)+(ROW()-257)*24,1))</f>
        <v>779.8156682</v>
      </c>
      <c r="C257" s="57">
        <f>IF($A257="","",INDEX('СЭС АТС НЦЗ'!$D$39:$D$782,1+(C$288-1)+(ROW()-257)*24,1))</f>
        <v>755.75471698000001</v>
      </c>
      <c r="D257" s="57">
        <f>IF($A257="","",INDEX('СЭС АТС НЦЗ'!$D$39:$D$782,1+(D$288-1)+(ROW()-257)*24,1))</f>
        <v>756.11241217999998</v>
      </c>
      <c r="E257" s="57">
        <f>IF($A257="","",INDEX('СЭС АТС НЦЗ'!$D$39:$D$782,1+(E$288-1)+(ROW()-257)*24,1))</f>
        <v>756.70616113999995</v>
      </c>
      <c r="F257" s="57">
        <f>IF($A257="","",INDEX('СЭС АТС НЦЗ'!$D$39:$D$782,1+(F$288-1)+(ROW()-257)*24,1))</f>
        <v>754.83253589000003</v>
      </c>
      <c r="G257" s="57">
        <f>IF($A257="","",INDEX('СЭС АТС НЦЗ'!$D$39:$D$782,1+(G$288-1)+(ROW()-257)*24,1))</f>
        <v>755.02631579000001</v>
      </c>
      <c r="H257" s="57">
        <f>IF($A257="","",INDEX('СЭС АТС НЦЗ'!$D$39:$D$782,1+(H$288-1)+(ROW()-257)*24,1))</f>
        <v>753.86819484</v>
      </c>
      <c r="I257" s="57">
        <f>IF($A257="","",INDEX('СЭС АТС НЦЗ'!$D$39:$D$782,1+(I$288-1)+(ROW()-257)*24,1))</f>
        <v>528.60526316000005</v>
      </c>
      <c r="J257" s="57">
        <f>IF($A257="","",INDEX('СЭС АТС НЦЗ'!$D$39:$D$782,1+(J$288-1)+(ROW()-257)*24,1))</f>
        <v>525.98062954</v>
      </c>
      <c r="K257" s="57">
        <f>IF($A257="","",INDEX('СЭС АТС НЦЗ'!$D$39:$D$782,1+(K$288-1)+(ROW()-257)*24,1))</f>
        <v>528.21643286999995</v>
      </c>
      <c r="L257" s="57">
        <f>IF($A257="","",INDEX('СЭС АТС НЦЗ'!$D$39:$D$782,1+(L$288-1)+(ROW()-257)*24,1))</f>
        <v>529.92523363999999</v>
      </c>
      <c r="M257" s="57">
        <f>IF($A257="","",INDEX('СЭС АТС НЦЗ'!$D$39:$D$782,1+(M$288-1)+(ROW()-257)*24,1))</f>
        <v>539.70817121000005</v>
      </c>
      <c r="N257" s="57">
        <f>IF($A257="","",INDEX('СЭС АТС НЦЗ'!$D$39:$D$782,1+(N$288-1)+(ROW()-257)*24,1))</f>
        <v>544.71153846000004</v>
      </c>
      <c r="O257" s="57">
        <f>IF($A257="","",INDEX('СЭС АТС НЦЗ'!$D$39:$D$782,1+(O$288-1)+(ROW()-257)*24,1))</f>
        <v>543.82478632000004</v>
      </c>
      <c r="P257" s="57">
        <f>IF($A257="","",INDEX('СЭС АТС НЦЗ'!$D$39:$D$782,1+(P$288-1)+(ROW()-257)*24,1))</f>
        <v>544.61386139000001</v>
      </c>
      <c r="Q257" s="57">
        <f>IF($A257="","",INDEX('СЭС АТС НЦЗ'!$D$39:$D$782,1+(Q$288-1)+(ROW()-257)*24,1))</f>
        <v>544.52569170000004</v>
      </c>
      <c r="R257" s="57">
        <f>IF($A257="","",INDEX('СЭС АТС НЦЗ'!$D$39:$D$782,1+(R$288-1)+(ROW()-257)*24,1))</f>
        <v>546.38888888999998</v>
      </c>
      <c r="S257" s="57">
        <f>IF($A257="","",INDEX('СЭС АТС НЦЗ'!$D$39:$D$782,1+(S$288-1)+(ROW()-257)*24,1))</f>
        <v>544.77822580999998</v>
      </c>
      <c r="T257" s="57">
        <f>IF($A257="","",INDEX('СЭС АТС НЦЗ'!$D$39:$D$782,1+(T$288-1)+(ROW()-257)*24,1))</f>
        <v>544.28857715000004</v>
      </c>
      <c r="U257" s="57">
        <f>IF($A257="","",INDEX('СЭС АТС НЦЗ'!$D$39:$D$782,1+(U$288-1)+(ROW()-257)*24,1))</f>
        <v>540.22494888000006</v>
      </c>
      <c r="V257" s="57">
        <f>IF($A257="","",INDEX('СЭС АТС НЦЗ'!$D$39:$D$782,1+(V$288-1)+(ROW()-257)*24,1))</f>
        <v>536.35983264000004</v>
      </c>
      <c r="W257" s="57">
        <f>IF($A257="","",INDEX('СЭС АТС НЦЗ'!$D$39:$D$782,1+(W$288-1)+(ROW()-257)*24,1))</f>
        <v>543.41573033999998</v>
      </c>
      <c r="X257" s="57">
        <f>IF($A257="","",INDEX('СЭС АТС НЦЗ'!$D$39:$D$782,1+(X$288-1)+(ROW()-257)*24,1))</f>
        <v>545.26195900000005</v>
      </c>
      <c r="Y257" s="57">
        <f>IF($A257="","",INDEX('СЭС АТС НЦЗ'!$D$39:$D$782,1+(Y$288-1)+(ROW()-257)*24,1))</f>
        <v>544.83588621000001</v>
      </c>
    </row>
    <row r="258" spans="1:25" x14ac:dyDescent="0.25">
      <c r="A258" s="41">
        <v>2</v>
      </c>
      <c r="B258" s="57">
        <f>IF($A258="","",INDEX('СЭС АТС НЦЗ'!$D$39:$D$782,1+(B$288-1)+(ROW()-257)*24,1))</f>
        <v>546.36761488000002</v>
      </c>
      <c r="C258" s="57">
        <f>IF($A258="","",INDEX('СЭС АТС НЦЗ'!$D$39:$D$782,1+(C$288-1)+(ROW()-257)*24,1))</f>
        <v>543.73576309999999</v>
      </c>
      <c r="D258" s="57">
        <f>IF($A258="","",INDEX('СЭС АТС НЦЗ'!$D$39:$D$782,1+(D$288-1)+(ROW()-257)*24,1))</f>
        <v>530.45351473999995</v>
      </c>
      <c r="E258" s="57">
        <f>IF($A258="","",INDEX('СЭС АТС НЦЗ'!$D$39:$D$782,1+(E$288-1)+(ROW()-257)*24,1))</f>
        <v>531.52619589999995</v>
      </c>
      <c r="F258" s="57">
        <f>IF($A258="","",INDEX('СЭС АТС НЦЗ'!$D$39:$D$782,1+(F$288-1)+(ROW()-257)*24,1))</f>
        <v>529.79498861000002</v>
      </c>
      <c r="G258" s="57">
        <f>IF($A258="","",INDEX('СЭС АТС НЦЗ'!$D$39:$D$782,1+(G$288-1)+(ROW()-257)*24,1))</f>
        <v>529.13746631000004</v>
      </c>
      <c r="H258" s="57">
        <f>IF($A258="","",INDEX('СЭС АТС НЦЗ'!$D$39:$D$782,1+(H$288-1)+(ROW()-257)*24,1))</f>
        <v>530.43478260999996</v>
      </c>
      <c r="I258" s="57">
        <f>IF($A258="","",INDEX('СЭС АТС НЦЗ'!$D$39:$D$782,1+(I$288-1)+(ROW()-257)*24,1))</f>
        <v>885.75384614999996</v>
      </c>
      <c r="J258" s="57">
        <f>IF($A258="","",INDEX('СЭС АТС НЦЗ'!$D$39:$D$782,1+(J$288-1)+(ROW()-257)*24,1))</f>
        <v>886.32</v>
      </c>
      <c r="K258" s="57">
        <f>IF($A258="","",INDEX('СЭС АТС НЦЗ'!$D$39:$D$782,1+(K$288-1)+(ROW()-257)*24,1))</f>
        <v>890.52516410999999</v>
      </c>
      <c r="L258" s="57">
        <f>IF($A258="","",INDEX('СЭС АТС НЦЗ'!$D$39:$D$782,1+(L$288-1)+(ROW()-257)*24,1))</f>
        <v>892.58</v>
      </c>
      <c r="M258" s="57">
        <f>IF($A258="","",INDEX('СЭС АТС НЦЗ'!$D$39:$D$782,1+(M$288-1)+(ROW()-257)*24,1))</f>
        <v>896.96969696999997</v>
      </c>
      <c r="N258" s="57">
        <f>IF($A258="","",INDEX('СЭС АТС НЦЗ'!$D$39:$D$782,1+(N$288-1)+(ROW()-257)*24,1))</f>
        <v>906.94779115999995</v>
      </c>
      <c r="O258" s="57">
        <f>IF($A258="","",INDEX('СЭС АТС НЦЗ'!$D$39:$D$782,1+(O$288-1)+(ROW()-257)*24,1))</f>
        <v>898.55263158000002</v>
      </c>
      <c r="P258" s="57">
        <f>IF($A258="","",INDEX('СЭС АТС НЦЗ'!$D$39:$D$782,1+(P$288-1)+(ROW()-257)*24,1))</f>
        <v>894.66942148999999</v>
      </c>
      <c r="Q258" s="57">
        <f>IF($A258="","",INDEX('СЭС АТС НЦЗ'!$D$39:$D$782,1+(Q$288-1)+(ROW()-257)*24,1))</f>
        <v>897.74736842000004</v>
      </c>
      <c r="R258" s="57">
        <f>IF($A258="","",INDEX('СЭС АТС НЦЗ'!$D$39:$D$782,1+(R$288-1)+(ROW()-257)*24,1))</f>
        <v>900.94936709000001</v>
      </c>
      <c r="S258" s="57">
        <f>IF($A258="","",INDEX('СЭС АТС НЦЗ'!$D$39:$D$782,1+(S$288-1)+(ROW()-257)*24,1))</f>
        <v>924.92537313000003</v>
      </c>
      <c r="T258" s="57">
        <f>IF($A258="","",INDEX('СЭС АТС НЦЗ'!$D$39:$D$782,1+(T$288-1)+(ROW()-257)*24,1))</f>
        <v>915.45861298</v>
      </c>
      <c r="U258" s="57">
        <f>IF($A258="","",INDEX('СЭС АТС НЦЗ'!$D$39:$D$782,1+(U$288-1)+(ROW()-257)*24,1))</f>
        <v>900.84070796000003</v>
      </c>
      <c r="V258" s="57">
        <f>IF($A258="","",INDEX('СЭС АТС НЦЗ'!$D$39:$D$782,1+(V$288-1)+(ROW()-257)*24,1))</f>
        <v>897.69406392999997</v>
      </c>
      <c r="W258" s="57">
        <f>IF($A258="","",INDEX('СЭС АТС НЦЗ'!$D$39:$D$782,1+(W$288-1)+(ROW()-257)*24,1))</f>
        <v>901.20987653999998</v>
      </c>
      <c r="X258" s="57">
        <f>IF($A258="","",INDEX('СЭС АТС НЦЗ'!$D$39:$D$782,1+(X$288-1)+(ROW()-257)*24,1))</f>
        <v>903.34987593000005</v>
      </c>
      <c r="Y258" s="57">
        <f>IF($A258="","",INDEX('СЭС АТС НЦЗ'!$D$39:$D$782,1+(Y$288-1)+(ROW()-257)*24,1))</f>
        <v>901.71149144000003</v>
      </c>
    </row>
    <row r="259" spans="1:25" x14ac:dyDescent="0.25">
      <c r="A259" s="41">
        <v>3</v>
      </c>
      <c r="B259" s="57">
        <f>IF($A259="","",INDEX('СЭС АТС НЦЗ'!$D$39:$D$782,1+(B$288-1)+(ROW()-257)*24,1))</f>
        <v>900.48888889</v>
      </c>
      <c r="C259" s="57">
        <f>IF($A259="","",INDEX('СЭС АТС НЦЗ'!$D$39:$D$782,1+(C$288-1)+(ROW()-257)*24,1))</f>
        <v>897.09302326</v>
      </c>
      <c r="D259" s="57">
        <f>IF($A259="","",INDEX('СЭС АТС НЦЗ'!$D$39:$D$782,1+(D$288-1)+(ROW()-257)*24,1))</f>
        <v>895.70765660999996</v>
      </c>
      <c r="E259" s="57">
        <f>IF($A259="","",INDEX('СЭС АТС НЦЗ'!$D$39:$D$782,1+(E$288-1)+(ROW()-257)*24,1))</f>
        <v>896.73758865000002</v>
      </c>
      <c r="F259" s="57">
        <f>IF($A259="","",INDEX('СЭС АТС НЦЗ'!$D$39:$D$782,1+(F$288-1)+(ROW()-257)*24,1))</f>
        <v>896.35514019000004</v>
      </c>
      <c r="G259" s="57">
        <f>IF($A259="","",INDEX('СЭС АТС НЦЗ'!$D$39:$D$782,1+(G$288-1)+(ROW()-257)*24,1))</f>
        <v>892.14814815</v>
      </c>
      <c r="H259" s="57">
        <f>IF($A259="","",INDEX('СЭС АТС НЦЗ'!$D$39:$D$782,1+(H$288-1)+(ROW()-257)*24,1))</f>
        <v>878.22281167000006</v>
      </c>
      <c r="I259" s="57">
        <f>IF($A259="","",INDEX('СЭС АТС НЦЗ'!$D$39:$D$782,1+(I$288-1)+(ROW()-257)*24,1))</f>
        <v>809.78723404000004</v>
      </c>
      <c r="J259" s="57">
        <f>IF($A259="","",INDEX('СЭС АТС НЦЗ'!$D$39:$D$782,1+(J$288-1)+(ROW()-257)*24,1))</f>
        <v>799.66101694999998</v>
      </c>
      <c r="K259" s="57">
        <f>IF($A259="","",INDEX('СЭС АТС НЦЗ'!$D$39:$D$782,1+(K$288-1)+(ROW()-257)*24,1))</f>
        <v>814.78555304999998</v>
      </c>
      <c r="L259" s="57">
        <f>IF($A259="","",INDEX('СЭС АТС НЦЗ'!$D$39:$D$782,1+(L$288-1)+(ROW()-257)*24,1))</f>
        <v>820.31512605</v>
      </c>
      <c r="M259" s="57">
        <f>IF($A259="","",INDEX('СЭС АТС НЦЗ'!$D$39:$D$782,1+(M$288-1)+(ROW()-257)*24,1))</f>
        <v>818.14893616999996</v>
      </c>
      <c r="N259" s="57">
        <f>IF($A259="","",INDEX('СЭС АТС НЦЗ'!$D$39:$D$782,1+(N$288-1)+(ROW()-257)*24,1))</f>
        <v>822.5477707</v>
      </c>
      <c r="O259" s="57">
        <f>IF($A259="","",INDEX('СЭС АТС НЦЗ'!$D$39:$D$782,1+(O$288-1)+(ROW()-257)*24,1))</f>
        <v>822.01900237999996</v>
      </c>
      <c r="P259" s="57">
        <f>IF($A259="","",INDEX('СЭС АТС НЦЗ'!$D$39:$D$782,1+(P$288-1)+(ROW()-257)*24,1))</f>
        <v>831.00217865000002</v>
      </c>
      <c r="Q259" s="57">
        <f>IF($A259="","",INDEX('СЭС АТС НЦЗ'!$D$39:$D$782,1+(Q$288-1)+(ROW()-257)*24,1))</f>
        <v>837.22342733000005</v>
      </c>
      <c r="R259" s="57">
        <f>IF($A259="","",INDEX('СЭС АТС НЦЗ'!$D$39:$D$782,1+(R$288-1)+(ROW()-257)*24,1))</f>
        <v>839.14027149000003</v>
      </c>
      <c r="S259" s="57">
        <f>IF($A259="","",INDEX('СЭС АТС НЦЗ'!$D$39:$D$782,1+(S$288-1)+(ROW()-257)*24,1))</f>
        <v>835.08274231999997</v>
      </c>
      <c r="T259" s="57">
        <f>IF($A259="","",INDEX('СЭС АТС НЦЗ'!$D$39:$D$782,1+(T$288-1)+(ROW()-257)*24,1))</f>
        <v>837.33021077000001</v>
      </c>
      <c r="U259" s="57">
        <f>IF($A259="","",INDEX('СЭС АТС НЦЗ'!$D$39:$D$782,1+(U$288-1)+(ROW()-257)*24,1))</f>
        <v>840.52505967000002</v>
      </c>
      <c r="V259" s="57">
        <f>IF($A259="","",INDEX('СЭС АТС НЦЗ'!$D$39:$D$782,1+(V$288-1)+(ROW()-257)*24,1))</f>
        <v>832.04545455000004</v>
      </c>
      <c r="W259" s="57">
        <f>IF($A259="","",INDEX('СЭС АТС НЦЗ'!$D$39:$D$782,1+(W$288-1)+(ROW()-257)*24,1))</f>
        <v>836.47696477</v>
      </c>
      <c r="X259" s="57">
        <f>IF($A259="","",INDEX('СЭС АТС НЦЗ'!$D$39:$D$782,1+(X$288-1)+(ROW()-257)*24,1))</f>
        <v>839.64577656999995</v>
      </c>
      <c r="Y259" s="57">
        <f>IF($A259="","",INDEX('СЭС АТС НЦЗ'!$D$39:$D$782,1+(Y$288-1)+(ROW()-257)*24,1))</f>
        <v>824.78696742</v>
      </c>
    </row>
    <row r="260" spans="1:25" x14ac:dyDescent="0.25">
      <c r="A260" s="41">
        <v>4</v>
      </c>
      <c r="B260" s="57">
        <f>IF($A260="","",INDEX('СЭС АТС НЦЗ'!$D$39:$D$782,1+(B$288-1)+(ROW()-257)*24,1))</f>
        <v>829.13253011999996</v>
      </c>
      <c r="C260" s="57">
        <f>IF($A260="","",INDEX('СЭС АТС НЦЗ'!$D$39:$D$782,1+(C$288-1)+(ROW()-257)*24,1))</f>
        <v>821.64179104000004</v>
      </c>
      <c r="D260" s="57">
        <f>IF($A260="","",INDEX('СЭС АТС НЦЗ'!$D$39:$D$782,1+(D$288-1)+(ROW()-257)*24,1))</f>
        <v>819.50372207999999</v>
      </c>
      <c r="E260" s="57">
        <f>IF($A260="","",INDEX('СЭС АТС НЦЗ'!$D$39:$D$782,1+(E$288-1)+(ROW()-257)*24,1))</f>
        <v>819.6</v>
      </c>
      <c r="F260" s="57">
        <f>IF($A260="","",INDEX('СЭС АТС НЦЗ'!$D$39:$D$782,1+(F$288-1)+(ROW()-257)*24,1))</f>
        <v>817.86802030000001</v>
      </c>
      <c r="G260" s="57">
        <f>IF($A260="","",INDEX('СЭС АТС НЦЗ'!$D$39:$D$782,1+(G$288-1)+(ROW()-257)*24,1))</f>
        <v>815.57692308000003</v>
      </c>
      <c r="H260" s="57">
        <f>IF($A260="","",INDEX('СЭС АТС НЦЗ'!$D$39:$D$782,1+(H$288-1)+(ROW()-257)*24,1))</f>
        <v>817.66467065999996</v>
      </c>
      <c r="I260" s="57">
        <f>IF($A260="","",INDEX('СЭС АТС НЦЗ'!$D$39:$D$782,1+(I$288-1)+(ROW()-257)*24,1))</f>
        <v>865.28610354</v>
      </c>
      <c r="J260" s="57">
        <f>IF($A260="","",INDEX('СЭС АТС НЦЗ'!$D$39:$D$782,1+(J$288-1)+(ROW()-257)*24,1))</f>
        <v>863.18</v>
      </c>
      <c r="K260" s="57">
        <f>IF($A260="","",INDEX('СЭС АТС НЦЗ'!$D$39:$D$782,1+(K$288-1)+(ROW()-257)*24,1))</f>
        <v>868.12962962999995</v>
      </c>
      <c r="L260" s="57">
        <f>IF($A260="","",INDEX('СЭС АТС НЦЗ'!$D$39:$D$782,1+(L$288-1)+(ROW()-257)*24,1))</f>
        <v>850.75645755999994</v>
      </c>
      <c r="M260" s="57">
        <f>IF($A260="","",INDEX('СЭС АТС НЦЗ'!$D$39:$D$782,1+(M$288-1)+(ROW()-257)*24,1))</f>
        <v>876.86653772</v>
      </c>
      <c r="N260" s="57">
        <f>IF($A260="","",INDEX('СЭС АТС НЦЗ'!$D$39:$D$782,1+(N$288-1)+(ROW()-257)*24,1))</f>
        <v>879.59183672999995</v>
      </c>
      <c r="O260" s="57">
        <f>IF($A260="","",INDEX('СЭС АТС НЦЗ'!$D$39:$D$782,1+(O$288-1)+(ROW()-257)*24,1))</f>
        <v>878.22916667000004</v>
      </c>
      <c r="P260" s="57">
        <f>IF($A260="","",INDEX('СЭС АТС НЦЗ'!$D$39:$D$782,1+(P$288-1)+(ROW()-257)*24,1))</f>
        <v>891.93548386999998</v>
      </c>
      <c r="Q260" s="57">
        <f>IF($A260="","",INDEX('СЭС АТС НЦЗ'!$D$39:$D$782,1+(Q$288-1)+(ROW()-257)*24,1))</f>
        <v>900.91549296000005</v>
      </c>
      <c r="R260" s="57">
        <f>IF($A260="","",INDEX('СЭС АТС НЦЗ'!$D$39:$D$782,1+(R$288-1)+(ROW()-257)*24,1))</f>
        <v>902.90666667000005</v>
      </c>
      <c r="S260" s="57">
        <f>IF($A260="","",INDEX('СЭС АТС НЦЗ'!$D$39:$D$782,1+(S$288-1)+(ROW()-257)*24,1))</f>
        <v>902.70142180000005</v>
      </c>
      <c r="T260" s="57">
        <f>IF($A260="","",INDEX('СЭС АТС НЦЗ'!$D$39:$D$782,1+(T$288-1)+(ROW()-257)*24,1))</f>
        <v>904.09313725000004</v>
      </c>
      <c r="U260" s="57">
        <f>IF($A260="","",INDEX('СЭС АТС НЦЗ'!$D$39:$D$782,1+(U$288-1)+(ROW()-257)*24,1))</f>
        <v>900</v>
      </c>
      <c r="V260" s="57">
        <f>IF($A260="","",INDEX('СЭС АТС НЦЗ'!$D$39:$D$782,1+(V$288-1)+(ROW()-257)*24,1))</f>
        <v>897.41071428999999</v>
      </c>
      <c r="W260" s="57">
        <f>IF($A260="","",INDEX('СЭС АТС НЦЗ'!$D$39:$D$782,1+(W$288-1)+(ROW()-257)*24,1))</f>
        <v>881.36363635999999</v>
      </c>
      <c r="X260" s="57">
        <f>IF($A260="","",INDEX('СЭС АТС НЦЗ'!$D$39:$D$782,1+(X$288-1)+(ROW()-257)*24,1))</f>
        <v>882.75324675000002</v>
      </c>
      <c r="Y260" s="57">
        <f>IF($A260="","",INDEX('СЭС АТС НЦЗ'!$D$39:$D$782,1+(Y$288-1)+(ROW()-257)*24,1))</f>
        <v>883.14220182999998</v>
      </c>
    </row>
    <row r="261" spans="1:25" x14ac:dyDescent="0.25">
      <c r="A261" s="41">
        <v>5</v>
      </c>
      <c r="B261" s="57">
        <f>IF($A261="","",INDEX('СЭС АТС НЦЗ'!$D$39:$D$782,1+(B$288-1)+(ROW()-257)*24,1))</f>
        <v>887.04761904999998</v>
      </c>
      <c r="C261" s="57">
        <f>IF($A261="","",INDEX('СЭС АТС НЦЗ'!$D$39:$D$782,1+(C$288-1)+(ROW()-257)*24,1))</f>
        <v>879.78922717</v>
      </c>
      <c r="D261" s="57">
        <f>IF($A261="","",INDEX('СЭС АТС НЦЗ'!$D$39:$D$782,1+(D$288-1)+(ROW()-257)*24,1))</f>
        <v>889.64646464999998</v>
      </c>
      <c r="E261" s="57">
        <f>IF($A261="","",INDEX('СЭС АТС НЦЗ'!$D$39:$D$782,1+(E$288-1)+(ROW()-257)*24,1))</f>
        <v>892.25806451999995</v>
      </c>
      <c r="F261" s="57">
        <f>IF($A261="","",INDEX('СЭС АТС НЦЗ'!$D$39:$D$782,1+(F$288-1)+(ROW()-257)*24,1))</f>
        <v>891.03286385000001</v>
      </c>
      <c r="G261" s="57">
        <f>IF($A261="","",INDEX('СЭС АТС НЦЗ'!$D$39:$D$782,1+(G$288-1)+(ROW()-257)*24,1))</f>
        <v>888.68217054000002</v>
      </c>
      <c r="H261" s="57">
        <f>IF($A261="","",INDEX('СЭС АТС НЦЗ'!$D$39:$D$782,1+(H$288-1)+(ROW()-257)*24,1))</f>
        <v>889.32773109000004</v>
      </c>
      <c r="I261" s="57">
        <f>IF($A261="","",INDEX('СЭС АТС НЦЗ'!$D$39:$D$782,1+(I$288-1)+(ROW()-257)*24,1))</f>
        <v>853.41708543000004</v>
      </c>
      <c r="J261" s="57">
        <f>IF($A261="","",INDEX('СЭС АТС НЦЗ'!$D$39:$D$782,1+(J$288-1)+(ROW()-257)*24,1))</f>
        <v>851.21323528999994</v>
      </c>
      <c r="K261" s="57">
        <f>IF($A261="","",INDEX('СЭС АТС НЦЗ'!$D$39:$D$782,1+(K$288-1)+(ROW()-257)*24,1))</f>
        <v>858.30882353000004</v>
      </c>
      <c r="L261" s="57">
        <f>IF($A261="","",INDEX('СЭС АТС НЦЗ'!$D$39:$D$782,1+(L$288-1)+(ROW()-257)*24,1))</f>
        <v>841.84859155000004</v>
      </c>
      <c r="M261" s="57">
        <f>IF($A261="","",INDEX('СЭС АТС НЦЗ'!$D$39:$D$782,1+(M$288-1)+(ROW()-257)*24,1))</f>
        <v>847.64925373000005</v>
      </c>
      <c r="N261" s="57">
        <f>IF($A261="","",INDEX('СЭС АТС НЦЗ'!$D$39:$D$782,1+(N$288-1)+(ROW()-257)*24,1))</f>
        <v>849.07335907000004</v>
      </c>
      <c r="O261" s="57">
        <f>IF($A261="","",INDEX('СЭС АТС НЦЗ'!$D$39:$D$782,1+(O$288-1)+(ROW()-257)*24,1))</f>
        <v>850.63829786999997</v>
      </c>
      <c r="P261" s="57">
        <f>IF($A261="","",INDEX('СЭС АТС НЦЗ'!$D$39:$D$782,1+(P$288-1)+(ROW()-257)*24,1))</f>
        <v>849.43887775999997</v>
      </c>
      <c r="Q261" s="57">
        <f>IF($A261="","",INDEX('СЭС АТС НЦЗ'!$D$39:$D$782,1+(Q$288-1)+(ROW()-257)*24,1))</f>
        <v>854.09181636999995</v>
      </c>
      <c r="R261" s="57">
        <f>IF($A261="","",INDEX('СЭС АТС НЦЗ'!$D$39:$D$782,1+(R$288-1)+(ROW()-257)*24,1))</f>
        <v>850.56016597999997</v>
      </c>
      <c r="S261" s="57">
        <f>IF($A261="","",INDEX('СЭС АТС НЦЗ'!$D$39:$D$782,1+(S$288-1)+(ROW()-257)*24,1))</f>
        <v>850.6772009</v>
      </c>
      <c r="T261" s="57">
        <f>IF($A261="","",INDEX('СЭС АТС НЦЗ'!$D$39:$D$782,1+(T$288-1)+(ROW()-257)*24,1))</f>
        <v>854.15730337000002</v>
      </c>
      <c r="U261" s="57">
        <f>IF($A261="","",INDEX('СЭС АТС НЦЗ'!$D$39:$D$782,1+(U$288-1)+(ROW()-257)*24,1))</f>
        <v>850.83146066999996</v>
      </c>
      <c r="V261" s="57">
        <f>IF($A261="","",INDEX('СЭС АТС НЦЗ'!$D$39:$D$782,1+(V$288-1)+(ROW()-257)*24,1))</f>
        <v>846.94954127999995</v>
      </c>
      <c r="W261" s="57">
        <f>IF($A261="","",INDEX('СЭС АТС НЦЗ'!$D$39:$D$782,1+(W$288-1)+(ROW()-257)*24,1))</f>
        <v>853.29355609000004</v>
      </c>
      <c r="X261" s="57">
        <f>IF($A261="","",INDEX('СЭС АТС НЦЗ'!$D$39:$D$782,1+(X$288-1)+(ROW()-257)*24,1))</f>
        <v>855.47846890000005</v>
      </c>
      <c r="Y261" s="57">
        <f>IF($A261="","",INDEX('СЭС АТС НЦЗ'!$D$39:$D$782,1+(Y$288-1)+(ROW()-257)*24,1))</f>
        <v>852.63948498000002</v>
      </c>
    </row>
    <row r="262" spans="1:25" x14ac:dyDescent="0.25">
      <c r="A262" s="41">
        <v>6</v>
      </c>
      <c r="B262" s="57">
        <f>IF($A262="","",INDEX('СЭС АТС НЦЗ'!$D$39:$D$782,1+(B$288-1)+(ROW()-257)*24,1))</f>
        <v>857.98578198999996</v>
      </c>
      <c r="C262" s="57">
        <f>IF($A262="","",INDEX('СЭС АТС НЦЗ'!$D$39:$D$782,1+(C$288-1)+(ROW()-257)*24,1))</f>
        <v>849.48148147999996</v>
      </c>
      <c r="D262" s="57">
        <f>IF($A262="","",INDEX('СЭС АТС НЦЗ'!$D$39:$D$782,1+(D$288-1)+(ROW()-257)*24,1))</f>
        <v>846.11111111000002</v>
      </c>
      <c r="E262" s="57">
        <f>IF($A262="","",INDEX('СЭС АТС НЦЗ'!$D$39:$D$782,1+(E$288-1)+(ROW()-257)*24,1))</f>
        <v>848.88349515000004</v>
      </c>
      <c r="F262" s="57">
        <f>IF($A262="","",INDEX('СЭС АТС НЦЗ'!$D$39:$D$782,1+(F$288-1)+(ROW()-257)*24,1))</f>
        <v>844.65060241000003</v>
      </c>
      <c r="G262" s="57">
        <f>IF($A262="","",INDEX('СЭС АТС НЦЗ'!$D$39:$D$782,1+(G$288-1)+(ROW()-257)*24,1))</f>
        <v>842.74038461999999</v>
      </c>
      <c r="H262" s="57">
        <f>IF($A262="","",INDEX('СЭС АТС НЦЗ'!$D$39:$D$782,1+(H$288-1)+(ROW()-257)*24,1))</f>
        <v>845.61224489999995</v>
      </c>
      <c r="I262" s="57">
        <f>IF($A262="","",INDEX('СЭС АТС НЦЗ'!$D$39:$D$782,1+(I$288-1)+(ROW()-257)*24,1))</f>
        <v>664.98666666999998</v>
      </c>
      <c r="J262" s="57">
        <f>IF($A262="","",INDEX('СЭС АТС НЦЗ'!$D$39:$D$782,1+(J$288-1)+(ROW()-257)*24,1))</f>
        <v>665.42168675000005</v>
      </c>
      <c r="K262" s="57">
        <f>IF($A262="","",INDEX('СЭС АТС НЦЗ'!$D$39:$D$782,1+(K$288-1)+(ROW()-257)*24,1))</f>
        <v>668.79759519000004</v>
      </c>
      <c r="L262" s="57">
        <f>IF($A262="","",INDEX('СЭС АТС НЦЗ'!$D$39:$D$782,1+(L$288-1)+(ROW()-257)*24,1))</f>
        <v>669.33333332999996</v>
      </c>
      <c r="M262" s="57">
        <f>IF($A262="","",INDEX('СЭС АТС НЦЗ'!$D$39:$D$782,1+(M$288-1)+(ROW()-257)*24,1))</f>
        <v>670.22471910000002</v>
      </c>
      <c r="N262" s="57">
        <f>IF($A262="","",INDEX('СЭС АТС НЦЗ'!$D$39:$D$782,1+(N$288-1)+(ROW()-257)*24,1))</f>
        <v>670.78</v>
      </c>
      <c r="O262" s="57">
        <f>IF($A262="","",INDEX('СЭС АТС НЦЗ'!$D$39:$D$782,1+(O$288-1)+(ROW()-257)*24,1))</f>
        <v>670.87527351999995</v>
      </c>
      <c r="P262" s="57">
        <f>IF($A262="","",INDEX('СЭС АТС НЦЗ'!$D$39:$D$782,1+(P$288-1)+(ROW()-257)*24,1))</f>
        <v>672.22222222000005</v>
      </c>
      <c r="Q262" s="57">
        <f>IF($A262="","",INDEX('СЭС АТС НЦЗ'!$D$39:$D$782,1+(Q$288-1)+(ROW()-257)*24,1))</f>
        <v>674.84008529000005</v>
      </c>
      <c r="R262" s="57">
        <f>IF($A262="","",INDEX('СЭС АТС НЦЗ'!$D$39:$D$782,1+(R$288-1)+(ROW()-257)*24,1))</f>
        <v>673.98720681999998</v>
      </c>
      <c r="S262" s="57">
        <f>IF($A262="","",INDEX('СЭС АТС НЦЗ'!$D$39:$D$782,1+(S$288-1)+(ROW()-257)*24,1))</f>
        <v>674.14798206</v>
      </c>
      <c r="T262" s="57">
        <f>IF($A262="","",INDEX('СЭС АТС НЦЗ'!$D$39:$D$782,1+(T$288-1)+(ROW()-257)*24,1))</f>
        <v>674.01376146999996</v>
      </c>
      <c r="U262" s="57">
        <f>IF($A262="","",INDEX('СЭС АТС НЦЗ'!$D$39:$D$782,1+(U$288-1)+(ROW()-257)*24,1))</f>
        <v>669.67667435999999</v>
      </c>
      <c r="V262" s="57">
        <f>IF($A262="","",INDEX('СЭС АТС НЦЗ'!$D$39:$D$782,1+(V$288-1)+(ROW()-257)*24,1))</f>
        <v>666.27078385000004</v>
      </c>
      <c r="W262" s="57">
        <f>IF($A262="","",INDEX('СЭС АТС НЦЗ'!$D$39:$D$782,1+(W$288-1)+(ROW()-257)*24,1))</f>
        <v>672.92079207999996</v>
      </c>
      <c r="X262" s="57">
        <f>IF($A262="","",INDEX('СЭС АТС НЦЗ'!$D$39:$D$782,1+(X$288-1)+(ROW()-257)*24,1))</f>
        <v>670.02320185999997</v>
      </c>
      <c r="Y262" s="57">
        <f>IF($A262="","",INDEX('СЭС АТС НЦЗ'!$D$39:$D$782,1+(Y$288-1)+(ROW()-257)*24,1))</f>
        <v>673.14285714000005</v>
      </c>
    </row>
    <row r="263" spans="1:25" x14ac:dyDescent="0.25">
      <c r="A263" s="41">
        <v>7</v>
      </c>
      <c r="B263" s="57">
        <f>IF($A263="","",INDEX('СЭС АТС НЦЗ'!$D$39:$D$782,1+(B$288-1)+(ROW()-257)*24,1))</f>
        <v>899.68446601999995</v>
      </c>
      <c r="C263" s="57">
        <f>IF($A263="","",INDEX('СЭС АТС НЦЗ'!$D$39:$D$782,1+(C$288-1)+(ROW()-257)*24,1))</f>
        <v>884.24242423999999</v>
      </c>
      <c r="D263" s="57">
        <f>IF($A263="","",INDEX('СЭС АТС НЦЗ'!$D$39:$D$782,1+(D$288-1)+(ROW()-257)*24,1))</f>
        <v>776.26262626000005</v>
      </c>
      <c r="E263" s="57">
        <f>IF($A263="","",INDEX('СЭС АТС НЦЗ'!$D$39:$D$782,1+(E$288-1)+(ROW()-257)*24,1))</f>
        <v>829.66836735000004</v>
      </c>
      <c r="F263" s="57">
        <f>IF($A263="","",INDEX('СЭС АТС НЦЗ'!$D$39:$D$782,1+(F$288-1)+(ROW()-257)*24,1))</f>
        <v>756.22395832999996</v>
      </c>
      <c r="G263" s="57">
        <f>IF($A263="","",INDEX('СЭС АТС НЦЗ'!$D$39:$D$782,1+(G$288-1)+(ROW()-257)*24,1))</f>
        <v>746.29242820000002</v>
      </c>
      <c r="H263" s="57">
        <f>IF($A263="","",INDEX('СЭС АТС НЦЗ'!$D$39:$D$782,1+(H$288-1)+(ROW()-257)*24,1))</f>
        <v>747.59312321000004</v>
      </c>
      <c r="I263" s="57">
        <f>IF($A263="","",INDEX('СЭС АТС НЦЗ'!$D$39:$D$782,1+(I$288-1)+(ROW()-257)*24,1))</f>
        <v>944.75806451999995</v>
      </c>
      <c r="J263" s="57">
        <f>IF($A263="","",INDEX('СЭС АТС НЦЗ'!$D$39:$D$782,1+(J$288-1)+(ROW()-257)*24,1))</f>
        <v>955.98574822</v>
      </c>
      <c r="K263" s="57">
        <f>IF($A263="","",INDEX('СЭС АТС НЦЗ'!$D$39:$D$782,1+(K$288-1)+(ROW()-257)*24,1))</f>
        <v>971.02079394999998</v>
      </c>
      <c r="L263" s="57">
        <f>IF($A263="","",INDEX('СЭС АТС НЦЗ'!$D$39:$D$782,1+(L$288-1)+(ROW()-257)*24,1))</f>
        <v>968.72693727000001</v>
      </c>
      <c r="M263" s="57">
        <f>IF($A263="","",INDEX('СЭС АТС НЦЗ'!$D$39:$D$782,1+(M$288-1)+(ROW()-257)*24,1))</f>
        <v>990.25242718000004</v>
      </c>
      <c r="N263" s="57">
        <f>IF($A263="","",INDEX('СЭС АТС НЦЗ'!$D$39:$D$782,1+(N$288-1)+(ROW()-257)*24,1))</f>
        <v>976.50793651000004</v>
      </c>
      <c r="O263" s="57">
        <f>IF($A263="","",INDEX('СЭС АТС НЦЗ'!$D$39:$D$782,1+(O$288-1)+(ROW()-257)*24,1))</f>
        <v>975.91111110999998</v>
      </c>
      <c r="P263" s="57">
        <f>IF($A263="","",INDEX('СЭС АТС НЦЗ'!$D$39:$D$782,1+(P$288-1)+(ROW()-257)*24,1))</f>
        <v>976.27083332999996</v>
      </c>
      <c r="Q263" s="57">
        <f>IF($A263="","",INDEX('СЭС АТС НЦЗ'!$D$39:$D$782,1+(Q$288-1)+(ROW()-257)*24,1))</f>
        <v>999.76495725999996</v>
      </c>
      <c r="R263" s="57">
        <f>IF($A263="","",INDEX('СЭС АТС НЦЗ'!$D$39:$D$782,1+(R$288-1)+(ROW()-257)*24,1))</f>
        <v>994.77973568000004</v>
      </c>
      <c r="S263" s="57">
        <f>IF($A263="","",INDEX('СЭС АТС НЦЗ'!$D$39:$D$782,1+(S$288-1)+(ROW()-257)*24,1))</f>
        <v>1000.48997773</v>
      </c>
      <c r="T263" s="57">
        <f>IF($A263="","",INDEX('СЭС АТС НЦЗ'!$D$39:$D$782,1+(T$288-1)+(ROW()-257)*24,1))</f>
        <v>994.04977375999999</v>
      </c>
      <c r="U263" s="57">
        <f>IF($A263="","",INDEX('СЭС АТС НЦЗ'!$D$39:$D$782,1+(U$288-1)+(ROW()-257)*24,1))</f>
        <v>995.64732143000003</v>
      </c>
      <c r="V263" s="57">
        <f>IF($A263="","",INDEX('СЭС АТС НЦЗ'!$D$39:$D$782,1+(V$288-1)+(ROW()-257)*24,1))</f>
        <v>1062.97101449</v>
      </c>
      <c r="W263" s="57">
        <f>IF($A263="","",INDEX('СЭС АТС НЦЗ'!$D$39:$D$782,1+(W$288-1)+(ROW()-257)*24,1))</f>
        <v>1036.5999999999999</v>
      </c>
      <c r="X263" s="57">
        <f>IF($A263="","",INDEX('СЭС АТС НЦЗ'!$D$39:$D$782,1+(X$288-1)+(ROW()-257)*24,1))</f>
        <v>1038.9498806700001</v>
      </c>
      <c r="Y263" s="57">
        <f>IF($A263="","",INDEX('СЭС АТС НЦЗ'!$D$39:$D$782,1+(Y$288-1)+(ROW()-257)*24,1))</f>
        <v>975.91422121999994</v>
      </c>
    </row>
    <row r="264" spans="1:25" x14ac:dyDescent="0.25">
      <c r="A264" s="41">
        <v>8</v>
      </c>
      <c r="B264" s="57">
        <f>IF($A264="","",INDEX('СЭС АТС НЦЗ'!$D$39:$D$782,1+(B$288-1)+(ROW()-257)*24,1))</f>
        <v>1019.6035242299999</v>
      </c>
      <c r="C264" s="57">
        <f>IF($A264="","",INDEX('СЭС АТС НЦЗ'!$D$39:$D$782,1+(C$288-1)+(ROW()-257)*24,1))</f>
        <v>956.40271493</v>
      </c>
      <c r="D264" s="57">
        <f>IF($A264="","",INDEX('СЭС АТС НЦЗ'!$D$39:$D$782,1+(D$288-1)+(ROW()-257)*24,1))</f>
        <v>920.38288288000001</v>
      </c>
      <c r="E264" s="57">
        <f>IF($A264="","",INDEX('СЭС АТС НЦЗ'!$D$39:$D$782,1+(E$288-1)+(ROW()-257)*24,1))</f>
        <v>910.08948545999999</v>
      </c>
      <c r="F264" s="57">
        <f>IF($A264="","",INDEX('СЭС АТС НЦЗ'!$D$39:$D$782,1+(F$288-1)+(ROW()-257)*24,1))</f>
        <v>933.16513760999999</v>
      </c>
      <c r="G264" s="57">
        <f>IF($A264="","",INDEX('СЭС АТС НЦЗ'!$D$39:$D$782,1+(G$288-1)+(ROW()-257)*24,1))</f>
        <v>911.54022988999998</v>
      </c>
      <c r="H264" s="57">
        <f>IF($A264="","",INDEX('СЭС АТС НЦЗ'!$D$39:$D$782,1+(H$288-1)+(ROW()-257)*24,1))</f>
        <v>919.90825687999995</v>
      </c>
      <c r="I264" s="57">
        <f>IF($A264="","",INDEX('СЭС АТС НЦЗ'!$D$39:$D$782,1+(I$288-1)+(ROW()-257)*24,1))</f>
        <v>1021.06699752</v>
      </c>
      <c r="J264" s="57">
        <f>IF($A264="","",INDEX('СЭС АТС НЦЗ'!$D$39:$D$782,1+(J$288-1)+(ROW()-257)*24,1))</f>
        <v>1015.6599552599999</v>
      </c>
      <c r="K264" s="57">
        <f>IF($A264="","",INDEX('СЭС АТС НЦЗ'!$D$39:$D$782,1+(K$288-1)+(ROW()-257)*24,1))</f>
        <v>1029.8918918899999</v>
      </c>
      <c r="L264" s="57">
        <f>IF($A264="","",INDEX('СЭС АТС НЦЗ'!$D$39:$D$782,1+(L$288-1)+(ROW()-257)*24,1))</f>
        <v>1019.77112676</v>
      </c>
      <c r="M264" s="57">
        <f>IF($A264="","",INDEX('СЭС АТС НЦЗ'!$D$39:$D$782,1+(M$288-1)+(ROW()-257)*24,1))</f>
        <v>1024.21245421</v>
      </c>
      <c r="N264" s="57">
        <f>IF($A264="","",INDEX('СЭС АТС НЦЗ'!$D$39:$D$782,1+(N$288-1)+(ROW()-257)*24,1))</f>
        <v>1024.4074074099999</v>
      </c>
      <c r="O264" s="57">
        <f>IF($A264="","",INDEX('СЭС АТС НЦЗ'!$D$39:$D$782,1+(O$288-1)+(ROW()-257)*24,1))</f>
        <v>1026.65280665</v>
      </c>
      <c r="P264" s="57">
        <f>IF($A264="","",INDEX('СЭС АТС НЦЗ'!$D$39:$D$782,1+(P$288-1)+(ROW()-257)*24,1))</f>
        <v>1024.11177645</v>
      </c>
      <c r="Q264" s="57">
        <f>IF($A264="","",INDEX('СЭС АТС НЦЗ'!$D$39:$D$782,1+(Q$288-1)+(ROW()-257)*24,1))</f>
        <v>1016.94331984</v>
      </c>
      <c r="R264" s="57">
        <f>IF($A264="","",INDEX('СЭС АТС НЦЗ'!$D$39:$D$782,1+(R$288-1)+(ROW()-257)*24,1))</f>
        <v>1021.27572016</v>
      </c>
      <c r="S264" s="57">
        <f>IF($A264="","",INDEX('СЭС АТС НЦЗ'!$D$39:$D$782,1+(S$288-1)+(ROW()-257)*24,1))</f>
        <v>1024.79166667</v>
      </c>
      <c r="T264" s="57">
        <f>IF($A264="","",INDEX('СЭС АТС НЦЗ'!$D$39:$D$782,1+(T$288-1)+(ROW()-257)*24,1))</f>
        <v>1027.99136069</v>
      </c>
      <c r="U264" s="57">
        <f>IF($A264="","",INDEX('СЭС АТС НЦЗ'!$D$39:$D$782,1+(U$288-1)+(ROW()-257)*24,1))</f>
        <v>1028.2067510500001</v>
      </c>
      <c r="V264" s="57">
        <f>IF($A264="","",INDEX('СЭС АТС НЦЗ'!$D$39:$D$782,1+(V$288-1)+(ROW()-257)*24,1))</f>
        <v>1059.25</v>
      </c>
      <c r="W264" s="57">
        <f>IF($A264="","",INDEX('СЭС АТС НЦЗ'!$D$39:$D$782,1+(W$288-1)+(ROW()-257)*24,1))</f>
        <v>1050.02320186</v>
      </c>
      <c r="X264" s="57">
        <f>IF($A264="","",INDEX('СЭС АТС НЦЗ'!$D$39:$D$782,1+(X$288-1)+(ROW()-257)*24,1))</f>
        <v>1094.66666667</v>
      </c>
      <c r="Y264" s="57">
        <f>IF($A264="","",INDEX('СЭС АТС НЦЗ'!$D$39:$D$782,1+(Y$288-1)+(ROW()-257)*24,1))</f>
        <v>1060.6540084400001</v>
      </c>
    </row>
    <row r="265" spans="1:25" x14ac:dyDescent="0.25">
      <c r="A265" s="41">
        <v>9</v>
      </c>
      <c r="B265" s="57">
        <f>IF($A265="","",INDEX('СЭС АТС НЦЗ'!$D$39:$D$782,1+(B$288-1)+(ROW()-257)*24,1))</f>
        <v>1065.9429824599999</v>
      </c>
      <c r="C265" s="57">
        <f>IF($A265="","",INDEX('СЭС АТС НЦЗ'!$D$39:$D$782,1+(C$288-1)+(ROW()-257)*24,1))</f>
        <v>1047.83964365</v>
      </c>
      <c r="D265" s="57">
        <f>IF($A265="","",INDEX('СЭС АТС НЦЗ'!$D$39:$D$782,1+(D$288-1)+(ROW()-257)*24,1))</f>
        <v>1024.9667405800001</v>
      </c>
      <c r="E265" s="57">
        <f>IF($A265="","",INDEX('СЭС АТС НЦЗ'!$D$39:$D$782,1+(E$288-1)+(ROW()-257)*24,1))</f>
        <v>1023.70044053</v>
      </c>
      <c r="F265" s="57">
        <f>IF($A265="","",INDEX('СЭС АТС НЦЗ'!$D$39:$D$782,1+(F$288-1)+(ROW()-257)*24,1))</f>
        <v>1021.4864864899999</v>
      </c>
      <c r="G265" s="57">
        <f>IF($A265="","",INDEX('СЭС АТС НЦЗ'!$D$39:$D$782,1+(G$288-1)+(ROW()-257)*24,1))</f>
        <v>1020.40632054</v>
      </c>
      <c r="H265" s="57">
        <f>IF($A265="","",INDEX('СЭС АТС НЦЗ'!$D$39:$D$782,1+(H$288-1)+(ROW()-257)*24,1))</f>
        <v>1020.85778781</v>
      </c>
      <c r="I265" s="57">
        <f>IF($A265="","",INDEX('СЭС АТС НЦЗ'!$D$39:$D$782,1+(I$288-1)+(ROW()-257)*24,1))</f>
        <v>970.99756691000005</v>
      </c>
      <c r="J265" s="57">
        <f>IF($A265="","",INDEX('СЭС АТС НЦЗ'!$D$39:$D$782,1+(J$288-1)+(ROW()-257)*24,1))</f>
        <v>963.31154684000001</v>
      </c>
      <c r="K265" s="57">
        <f>IF($A265="","",INDEX('СЭС АТС НЦЗ'!$D$39:$D$782,1+(K$288-1)+(ROW()-257)*24,1))</f>
        <v>975.87921846999996</v>
      </c>
      <c r="L265" s="57">
        <f>IF($A265="","",INDEX('СЭС АТС НЦЗ'!$D$39:$D$782,1+(L$288-1)+(ROW()-257)*24,1))</f>
        <v>967.47368420999999</v>
      </c>
      <c r="M265" s="57">
        <f>IF($A265="","",INDEX('СЭС АТС НЦЗ'!$D$39:$D$782,1+(M$288-1)+(ROW()-257)*24,1))</f>
        <v>960.80882353000004</v>
      </c>
      <c r="N265" s="57">
        <f>IF($A265="","",INDEX('СЭС АТС НЦЗ'!$D$39:$D$782,1+(N$288-1)+(ROW()-257)*24,1))</f>
        <v>963.46590908999997</v>
      </c>
      <c r="O265" s="57">
        <f>IF($A265="","",INDEX('СЭС АТС НЦЗ'!$D$39:$D$782,1+(O$288-1)+(ROW()-257)*24,1))</f>
        <v>973.83620689999998</v>
      </c>
      <c r="P265" s="57">
        <f>IF($A265="","",INDEX('СЭС АТС НЦЗ'!$D$39:$D$782,1+(P$288-1)+(ROW()-257)*24,1))</f>
        <v>943.19018404999997</v>
      </c>
      <c r="Q265" s="57">
        <f>IF($A265="","",INDEX('СЭС АТС НЦЗ'!$D$39:$D$782,1+(Q$288-1)+(ROW()-257)*24,1))</f>
        <v>934.44444443999998</v>
      </c>
      <c r="R265" s="57">
        <f>IF($A265="","",INDEX('СЭС АТС НЦЗ'!$D$39:$D$782,1+(R$288-1)+(ROW()-257)*24,1))</f>
        <v>932.65658746999998</v>
      </c>
      <c r="S265" s="57">
        <f>IF($A265="","",INDEX('СЭС АТС НЦЗ'!$D$39:$D$782,1+(S$288-1)+(ROW()-257)*24,1))</f>
        <v>975.82969432000004</v>
      </c>
      <c r="T265" s="57">
        <f>IF($A265="","",INDEX('СЭС АТС НЦЗ'!$D$39:$D$782,1+(T$288-1)+(ROW()-257)*24,1))</f>
        <v>971.54708519999997</v>
      </c>
      <c r="U265" s="57">
        <f>IF($A265="","",INDEX('СЭС АТС НЦЗ'!$D$39:$D$782,1+(U$288-1)+(ROW()-257)*24,1))</f>
        <v>956.86403509000002</v>
      </c>
      <c r="V265" s="57">
        <f>IF($A265="","",INDEX('СЭС АТС НЦЗ'!$D$39:$D$782,1+(V$288-1)+(ROW()-257)*24,1))</f>
        <v>965.60283688000004</v>
      </c>
      <c r="W265" s="57">
        <f>IF($A265="","",INDEX('СЭС АТС НЦЗ'!$D$39:$D$782,1+(W$288-1)+(ROW()-257)*24,1))</f>
        <v>972.93556086000001</v>
      </c>
      <c r="X265" s="57">
        <f>IF($A265="","",INDEX('СЭС АТС НЦЗ'!$D$39:$D$782,1+(X$288-1)+(ROW()-257)*24,1))</f>
        <v>981.06094808</v>
      </c>
      <c r="Y265" s="57">
        <f>IF($A265="","",INDEX('СЭС АТС НЦЗ'!$D$39:$D$782,1+(Y$288-1)+(ROW()-257)*24,1))</f>
        <v>959.78586724000002</v>
      </c>
    </row>
    <row r="266" spans="1:25" x14ac:dyDescent="0.25">
      <c r="A266" s="41">
        <v>10</v>
      </c>
      <c r="B266" s="57">
        <f>IF($A266="","",INDEX('СЭС АТС НЦЗ'!$D$39:$D$782,1+(B$288-1)+(ROW()-257)*24,1))</f>
        <v>990.50343249000002</v>
      </c>
      <c r="C266" s="57">
        <f>IF($A266="","",INDEX('СЭС АТС НЦЗ'!$D$39:$D$782,1+(C$288-1)+(ROW()-257)*24,1))</f>
        <v>981.10588235</v>
      </c>
      <c r="D266" s="57">
        <f>IF($A266="","",INDEX('СЭС АТС НЦЗ'!$D$39:$D$782,1+(D$288-1)+(ROW()-257)*24,1))</f>
        <v>975.10538641999995</v>
      </c>
      <c r="E266" s="57">
        <f>IF($A266="","",INDEX('СЭС АТС НЦЗ'!$D$39:$D$782,1+(E$288-1)+(ROW()-257)*24,1))</f>
        <v>960.97674418999998</v>
      </c>
      <c r="F266" s="57">
        <f>IF($A266="","",INDEX('СЭС АТС НЦЗ'!$D$39:$D$782,1+(F$288-1)+(ROW()-257)*24,1))</f>
        <v>959.47494032999998</v>
      </c>
      <c r="G266" s="57">
        <f>IF($A266="","",INDEX('СЭС АТС НЦЗ'!$D$39:$D$782,1+(G$288-1)+(ROW()-257)*24,1))</f>
        <v>942.96650718000001</v>
      </c>
      <c r="H266" s="57">
        <f>IF($A266="","",INDEX('СЭС АТС НЦЗ'!$D$39:$D$782,1+(H$288-1)+(ROW()-257)*24,1))</f>
        <v>928.99761336999995</v>
      </c>
      <c r="I266" s="57">
        <f>IF($A266="","",INDEX('СЭС АТС НЦЗ'!$D$39:$D$782,1+(I$288-1)+(ROW()-257)*24,1))</f>
        <v>922.44332494000002</v>
      </c>
      <c r="J266" s="57">
        <f>IF($A266="","",INDEX('СЭС АТС НЦЗ'!$D$39:$D$782,1+(J$288-1)+(ROW()-257)*24,1))</f>
        <v>924.94145199000002</v>
      </c>
      <c r="K266" s="57">
        <f>IF($A266="","",INDEX('СЭС АТС НЦЗ'!$D$39:$D$782,1+(K$288-1)+(ROW()-257)*24,1))</f>
        <v>966.49717513999997</v>
      </c>
      <c r="L266" s="57">
        <f>IF($A266="","",INDEX('СЭС АТС НЦЗ'!$D$39:$D$782,1+(L$288-1)+(ROW()-257)*24,1))</f>
        <v>939.15009041999997</v>
      </c>
      <c r="M266" s="57">
        <f>IF($A266="","",INDEX('СЭС АТС НЦЗ'!$D$39:$D$782,1+(M$288-1)+(ROW()-257)*24,1))</f>
        <v>949.42965778999996</v>
      </c>
      <c r="N266" s="57">
        <f>IF($A266="","",INDEX('СЭС АТС НЦЗ'!$D$39:$D$782,1+(N$288-1)+(ROW()-257)*24,1))</f>
        <v>955.26819923000005</v>
      </c>
      <c r="O266" s="57">
        <f>IF($A266="","",INDEX('СЭС АТС НЦЗ'!$D$39:$D$782,1+(O$288-1)+(ROW()-257)*24,1))</f>
        <v>889.16666667000004</v>
      </c>
      <c r="P266" s="57">
        <f>IF($A266="","",INDEX('СЭС АТС НЦЗ'!$D$39:$D$782,1+(P$288-1)+(ROW()-257)*24,1))</f>
        <v>856.41821946000005</v>
      </c>
      <c r="Q266" s="57">
        <f>IF($A266="","",INDEX('СЭС АТС НЦЗ'!$D$39:$D$782,1+(Q$288-1)+(ROW()-257)*24,1))</f>
        <v>859.11016948999998</v>
      </c>
      <c r="R266" s="57">
        <f>IF($A266="","",INDEX('СЭС АТС НЦЗ'!$D$39:$D$782,1+(R$288-1)+(ROW()-257)*24,1))</f>
        <v>847.04035873999999</v>
      </c>
      <c r="S266" s="57">
        <f>IF($A266="","",INDEX('СЭС АТС НЦЗ'!$D$39:$D$782,1+(S$288-1)+(ROW()-257)*24,1))</f>
        <v>839.97849461999999</v>
      </c>
      <c r="T266" s="57">
        <f>IF($A266="","",INDEX('СЭС АТС НЦЗ'!$D$39:$D$782,1+(T$288-1)+(ROW()-257)*24,1))</f>
        <v>849.3418259</v>
      </c>
      <c r="U266" s="57">
        <f>IF($A266="","",INDEX('СЭС АТС НЦЗ'!$D$39:$D$782,1+(U$288-1)+(ROW()-257)*24,1))</f>
        <v>880.59196616999998</v>
      </c>
      <c r="V266" s="57">
        <f>IF($A266="","",INDEX('СЭС АТС НЦЗ'!$D$39:$D$782,1+(V$288-1)+(ROW()-257)*24,1))</f>
        <v>945.01103752999995</v>
      </c>
      <c r="W266" s="57">
        <f>IF($A266="","",INDEX('СЭС АТС НЦЗ'!$D$39:$D$782,1+(W$288-1)+(ROW()-257)*24,1))</f>
        <v>952.42825606999997</v>
      </c>
      <c r="X266" s="57">
        <f>IF($A266="","",INDEX('СЭС АТС НЦЗ'!$D$39:$D$782,1+(X$288-1)+(ROW()-257)*24,1))</f>
        <v>960.31120332</v>
      </c>
      <c r="Y266" s="57">
        <f>IF($A266="","",INDEX('СЭС АТС НЦЗ'!$D$39:$D$782,1+(Y$288-1)+(ROW()-257)*24,1))</f>
        <v>952.21991701000002</v>
      </c>
    </row>
    <row r="267" spans="1:25" x14ac:dyDescent="0.25">
      <c r="A267" s="41">
        <v>11</v>
      </c>
      <c r="B267" s="57">
        <f>IF($A267="","",INDEX('СЭС АТС НЦЗ'!$D$39:$D$782,1+(B$288-1)+(ROW()-257)*24,1))</f>
        <v>972.23744292000003</v>
      </c>
      <c r="C267" s="57">
        <f>IF($A267="","",INDEX('СЭС АТС НЦЗ'!$D$39:$D$782,1+(C$288-1)+(ROW()-257)*24,1))</f>
        <v>962.62529832999996</v>
      </c>
      <c r="D267" s="57">
        <f>IF($A267="","",INDEX('СЭС АТС НЦЗ'!$D$39:$D$782,1+(D$288-1)+(ROW()-257)*24,1))</f>
        <v>954.52380951999999</v>
      </c>
      <c r="E267" s="57">
        <f>IF($A267="","",INDEX('СЭС АТС НЦЗ'!$D$39:$D$782,1+(E$288-1)+(ROW()-257)*24,1))</f>
        <v>934.32242990999998</v>
      </c>
      <c r="F267" s="57">
        <f>IF($A267="","",INDEX('СЭС АТС НЦЗ'!$D$39:$D$782,1+(F$288-1)+(ROW()-257)*24,1))</f>
        <v>931.27962085000001</v>
      </c>
      <c r="G267" s="57">
        <f>IF($A267="","",INDEX('СЭС АТС НЦЗ'!$D$39:$D$782,1+(G$288-1)+(ROW()-257)*24,1))</f>
        <v>913.36633662999998</v>
      </c>
      <c r="H267" s="57">
        <f>IF($A267="","",INDEX('СЭС АТС НЦЗ'!$D$39:$D$782,1+(H$288-1)+(ROW()-257)*24,1))</f>
        <v>920.80487804999996</v>
      </c>
      <c r="I267" s="57">
        <f>IF($A267="","",INDEX('СЭС АТС НЦЗ'!$D$39:$D$782,1+(I$288-1)+(ROW()-257)*24,1))</f>
        <v>879.00510204</v>
      </c>
      <c r="J267" s="57">
        <f>IF($A267="","",INDEX('СЭС АТС НЦЗ'!$D$39:$D$782,1+(J$288-1)+(ROW()-257)*24,1))</f>
        <v>887.40139210999996</v>
      </c>
      <c r="K267" s="57">
        <f>IF($A267="","",INDEX('СЭС АТС НЦЗ'!$D$39:$D$782,1+(K$288-1)+(ROW()-257)*24,1))</f>
        <v>915.53072626000005</v>
      </c>
      <c r="L267" s="57">
        <f>IF($A267="","",INDEX('СЭС АТС НЦЗ'!$D$39:$D$782,1+(L$288-1)+(ROW()-257)*24,1))</f>
        <v>905.63176895000004</v>
      </c>
      <c r="M267" s="57">
        <f>IF($A267="","",INDEX('СЭС АТС НЦЗ'!$D$39:$D$782,1+(M$288-1)+(ROW()-257)*24,1))</f>
        <v>929.04850746</v>
      </c>
      <c r="N267" s="57">
        <f>IF($A267="","",INDEX('СЭС АТС НЦЗ'!$D$39:$D$782,1+(N$288-1)+(ROW()-257)*24,1))</f>
        <v>940.11235954999995</v>
      </c>
      <c r="O267" s="57">
        <f>IF($A267="","",INDEX('СЭС АТС НЦЗ'!$D$39:$D$782,1+(O$288-1)+(ROW()-257)*24,1))</f>
        <v>943.94067797000002</v>
      </c>
      <c r="P267" s="57">
        <f>IF($A267="","",INDEX('СЭС АТС НЦЗ'!$D$39:$D$782,1+(P$288-1)+(ROW()-257)*24,1))</f>
        <v>921.15151515000002</v>
      </c>
      <c r="Q267" s="57">
        <f>IF($A267="","",INDEX('СЭС АТС НЦЗ'!$D$39:$D$782,1+(Q$288-1)+(ROW()-257)*24,1))</f>
        <v>900.91463414999998</v>
      </c>
      <c r="R267" s="57">
        <f>IF($A267="","",INDEX('СЭС АТС НЦЗ'!$D$39:$D$782,1+(R$288-1)+(ROW()-257)*24,1))</f>
        <v>896.51162791000002</v>
      </c>
      <c r="S267" s="57">
        <f>IF($A267="","",INDEX('СЭС АТС НЦЗ'!$D$39:$D$782,1+(S$288-1)+(ROW()-257)*24,1))</f>
        <v>897.84313725000004</v>
      </c>
      <c r="T267" s="57">
        <f>IF($A267="","",INDEX('СЭС АТС НЦЗ'!$D$39:$D$782,1+(T$288-1)+(ROW()-257)*24,1))</f>
        <v>895.98712446000002</v>
      </c>
      <c r="U267" s="57">
        <f>IF($A267="","",INDEX('СЭС АТС НЦЗ'!$D$39:$D$782,1+(U$288-1)+(ROW()-257)*24,1))</f>
        <v>922.69396552000001</v>
      </c>
      <c r="V267" s="57">
        <f>IF($A267="","",INDEX('СЭС АТС НЦЗ'!$D$39:$D$782,1+(V$288-1)+(ROW()-257)*24,1))</f>
        <v>982.03125</v>
      </c>
      <c r="W267" s="57">
        <f>IF($A267="","",INDEX('СЭС АТС НЦЗ'!$D$39:$D$782,1+(W$288-1)+(ROW()-257)*24,1))</f>
        <v>984.90476190000004</v>
      </c>
      <c r="X267" s="57">
        <f>IF($A267="","",INDEX('СЭС АТС НЦЗ'!$D$39:$D$782,1+(X$288-1)+(ROW()-257)*24,1))</f>
        <v>1001.15740741</v>
      </c>
      <c r="Y267" s="57">
        <f>IF($A267="","",INDEX('СЭС АТС НЦЗ'!$D$39:$D$782,1+(Y$288-1)+(ROW()-257)*24,1))</f>
        <v>936.40860214999998</v>
      </c>
    </row>
    <row r="268" spans="1:25" x14ac:dyDescent="0.25">
      <c r="A268" s="41">
        <v>12</v>
      </c>
      <c r="B268" s="57">
        <f>IF($A268="","",INDEX('СЭС АТС НЦЗ'!$D$39:$D$782,1+(B$288-1)+(ROW()-257)*24,1))</f>
        <v>963.37899543000003</v>
      </c>
      <c r="C268" s="57">
        <f>IF($A268="","",INDEX('СЭС АТС НЦЗ'!$D$39:$D$782,1+(C$288-1)+(ROW()-257)*24,1))</f>
        <v>945.23474178000004</v>
      </c>
      <c r="D268" s="57">
        <f>IF($A268="","",INDEX('СЭС АТС НЦЗ'!$D$39:$D$782,1+(D$288-1)+(ROW()-257)*24,1))</f>
        <v>920.30952380999997</v>
      </c>
      <c r="E268" s="57">
        <f>IF($A268="","",INDEX('СЭС АТС НЦЗ'!$D$39:$D$782,1+(E$288-1)+(ROW()-257)*24,1))</f>
        <v>920.82742316999997</v>
      </c>
      <c r="F268" s="57">
        <f>IF($A268="","",INDEX('СЭС АТС НЦЗ'!$D$39:$D$782,1+(F$288-1)+(ROW()-257)*24,1))</f>
        <v>920.64593301000002</v>
      </c>
      <c r="G268" s="57">
        <f>IF($A268="","",INDEX('СЭС АТС НЦЗ'!$D$39:$D$782,1+(G$288-1)+(ROW()-257)*24,1))</f>
        <v>909.87922705000005</v>
      </c>
      <c r="H268" s="57">
        <f>IF($A268="","",INDEX('СЭС АТС НЦЗ'!$D$39:$D$782,1+(H$288-1)+(ROW()-257)*24,1))</f>
        <v>902.88888888999998</v>
      </c>
      <c r="I268" s="57">
        <f>IF($A268="","",INDEX('СЭС АТС НЦЗ'!$D$39:$D$782,1+(I$288-1)+(ROW()-257)*24,1))</f>
        <v>969.90521326999999</v>
      </c>
      <c r="J268" s="57">
        <f>IF($A268="","",INDEX('СЭС АТС НЦЗ'!$D$39:$D$782,1+(J$288-1)+(ROW()-257)*24,1))</f>
        <v>972.8125</v>
      </c>
      <c r="K268" s="57">
        <f>IF($A268="","",INDEX('СЭС АТС НЦЗ'!$D$39:$D$782,1+(K$288-1)+(ROW()-257)*24,1))</f>
        <v>981.90207155999997</v>
      </c>
      <c r="L268" s="57">
        <f>IF($A268="","",INDEX('СЭС АТС НЦЗ'!$D$39:$D$782,1+(L$288-1)+(ROW()-257)*24,1))</f>
        <v>968.20512821</v>
      </c>
      <c r="M268" s="57">
        <f>IF($A268="","",INDEX('СЭС АТС НЦЗ'!$D$39:$D$782,1+(M$288-1)+(ROW()-257)*24,1))</f>
        <v>961.91860465000002</v>
      </c>
      <c r="N268" s="57">
        <f>IF($A268="","",INDEX('СЭС АТС НЦЗ'!$D$39:$D$782,1+(N$288-1)+(ROW()-257)*24,1))</f>
        <v>967.63779527999998</v>
      </c>
      <c r="O268" s="57">
        <f>IF($A268="","",INDEX('СЭС АТС НЦЗ'!$D$39:$D$782,1+(O$288-1)+(ROW()-257)*24,1))</f>
        <v>964.48888889</v>
      </c>
      <c r="P268" s="57">
        <f>IF($A268="","",INDEX('СЭС АТС НЦЗ'!$D$39:$D$782,1+(P$288-1)+(ROW()-257)*24,1))</f>
        <v>962.71149675000004</v>
      </c>
      <c r="Q268" s="57">
        <f>IF($A268="","",INDEX('СЭС АТС НЦЗ'!$D$39:$D$782,1+(Q$288-1)+(ROW()-257)*24,1))</f>
        <v>958.20175439000002</v>
      </c>
      <c r="R268" s="57">
        <f>IF($A268="","",INDEX('СЭС АТС НЦЗ'!$D$39:$D$782,1+(R$288-1)+(ROW()-257)*24,1))</f>
        <v>969.79405034000001</v>
      </c>
      <c r="S268" s="57">
        <f>IF($A268="","",INDEX('СЭС АТС НЦЗ'!$D$39:$D$782,1+(S$288-1)+(ROW()-257)*24,1))</f>
        <v>967.13270141999999</v>
      </c>
      <c r="T268" s="57">
        <f>IF($A268="","",INDEX('СЭС АТС НЦЗ'!$D$39:$D$782,1+(T$288-1)+(ROW()-257)*24,1))</f>
        <v>956.92493947000003</v>
      </c>
      <c r="U268" s="57">
        <f>IF($A268="","",INDEX('СЭС АТС НЦЗ'!$D$39:$D$782,1+(U$288-1)+(ROW()-257)*24,1))</f>
        <v>955.27315913999996</v>
      </c>
      <c r="V268" s="57">
        <f>IF($A268="","",INDEX('СЭС АТС НЦЗ'!$D$39:$D$782,1+(V$288-1)+(ROW()-257)*24,1))</f>
        <v>1013.60696517</v>
      </c>
      <c r="W268" s="57">
        <f>IF($A268="","",INDEX('СЭС АТС НЦЗ'!$D$39:$D$782,1+(W$288-1)+(ROW()-257)*24,1))</f>
        <v>1013.23383085</v>
      </c>
      <c r="X268" s="57">
        <f>IF($A268="","",INDEX('СЭС АТС НЦЗ'!$D$39:$D$782,1+(X$288-1)+(ROW()-257)*24,1))</f>
        <v>1007.89473684</v>
      </c>
      <c r="Y268" s="57">
        <f>IF($A268="","",INDEX('СЭС АТС НЦЗ'!$D$39:$D$782,1+(Y$288-1)+(ROW()-257)*24,1))</f>
        <v>969.19642856999997</v>
      </c>
    </row>
    <row r="269" spans="1:25" x14ac:dyDescent="0.25">
      <c r="A269" s="41">
        <v>13</v>
      </c>
      <c r="B269" s="57">
        <f>IF($A269="","",INDEX('СЭС АТС НЦЗ'!$D$39:$D$782,1+(B$288-1)+(ROW()-257)*24,1))</f>
        <v>984.54545455000004</v>
      </c>
      <c r="C269" s="57">
        <f>IF($A269="","",INDEX('СЭС АТС НЦЗ'!$D$39:$D$782,1+(C$288-1)+(ROW()-257)*24,1))</f>
        <v>969.63325182999995</v>
      </c>
      <c r="D269" s="57">
        <f>IF($A269="","",INDEX('СЭС АТС НЦЗ'!$D$39:$D$782,1+(D$288-1)+(ROW()-257)*24,1))</f>
        <v>971.90361445999997</v>
      </c>
      <c r="E269" s="57">
        <f>IF($A269="","",INDEX('СЭС АТС НЦЗ'!$D$39:$D$782,1+(E$288-1)+(ROW()-257)*24,1))</f>
        <v>971.93704600000001</v>
      </c>
      <c r="F269" s="57">
        <f>IF($A269="","",INDEX('СЭС АТС НЦЗ'!$D$39:$D$782,1+(F$288-1)+(ROW()-257)*24,1))</f>
        <v>975.27980534999995</v>
      </c>
      <c r="G269" s="57">
        <f>IF($A269="","",INDEX('СЭС АТС НЦЗ'!$D$39:$D$782,1+(G$288-1)+(ROW()-257)*24,1))</f>
        <v>967.26392252000005</v>
      </c>
      <c r="H269" s="57">
        <f>IF($A269="","",INDEX('СЭС АТС НЦЗ'!$D$39:$D$782,1+(H$288-1)+(ROW()-257)*24,1))</f>
        <v>966.60847879999994</v>
      </c>
      <c r="I269" s="57">
        <f>IF($A269="","",INDEX('СЭС АТС НЦЗ'!$D$39:$D$782,1+(I$288-1)+(ROW()-257)*24,1))</f>
        <v>950.58355438000001</v>
      </c>
      <c r="J269" s="57">
        <f>IF($A269="","",INDEX('СЭС АТС НЦЗ'!$D$39:$D$782,1+(J$288-1)+(ROW()-257)*24,1))</f>
        <v>946.73170732000006</v>
      </c>
      <c r="K269" s="57">
        <f>IF($A269="","",INDEX('СЭС АТС НЦЗ'!$D$39:$D$782,1+(K$288-1)+(ROW()-257)*24,1))</f>
        <v>955.01018329999999</v>
      </c>
      <c r="L269" s="57">
        <f>IF($A269="","",INDEX('СЭС АТС НЦЗ'!$D$39:$D$782,1+(L$288-1)+(ROW()-257)*24,1))</f>
        <v>963.98390342000005</v>
      </c>
      <c r="M269" s="57">
        <f>IF($A269="","",INDEX('СЭС АТС НЦЗ'!$D$39:$D$782,1+(M$288-1)+(ROW()-257)*24,1))</f>
        <v>964.17558886999996</v>
      </c>
      <c r="N269" s="57">
        <f>IF($A269="","",INDEX('СЭС АТС НЦЗ'!$D$39:$D$782,1+(N$288-1)+(ROW()-257)*24,1))</f>
        <v>960.85714285999995</v>
      </c>
      <c r="O269" s="57">
        <f>IF($A269="","",INDEX('СЭС АТС НЦЗ'!$D$39:$D$782,1+(O$288-1)+(ROW()-257)*24,1))</f>
        <v>962.42647059000001</v>
      </c>
      <c r="P269" s="57">
        <f>IF($A269="","",INDEX('СЭС АТС НЦЗ'!$D$39:$D$782,1+(P$288-1)+(ROW()-257)*24,1))</f>
        <v>970.30444965000004</v>
      </c>
      <c r="Q269" s="57">
        <f>IF($A269="","",INDEX('СЭС АТС НЦЗ'!$D$39:$D$782,1+(Q$288-1)+(ROW()-257)*24,1))</f>
        <v>969.62790698000003</v>
      </c>
      <c r="R269" s="57">
        <f>IF($A269="","",INDEX('СЭС АТС НЦЗ'!$D$39:$D$782,1+(R$288-1)+(ROW()-257)*24,1))</f>
        <v>972.90094339999996</v>
      </c>
      <c r="S269" s="57">
        <f>IF($A269="","",INDEX('СЭС АТС НЦЗ'!$D$39:$D$782,1+(S$288-1)+(ROW()-257)*24,1))</f>
        <v>970.21791768000003</v>
      </c>
      <c r="T269" s="57">
        <f>IF($A269="","",INDEX('СЭС АТС НЦЗ'!$D$39:$D$782,1+(T$288-1)+(ROW()-257)*24,1))</f>
        <v>968.82494005000001</v>
      </c>
      <c r="U269" s="57">
        <f>IF($A269="","",INDEX('СЭС АТС НЦЗ'!$D$39:$D$782,1+(U$288-1)+(ROW()-257)*24,1))</f>
        <v>966.81395349000002</v>
      </c>
      <c r="V269" s="57">
        <f>IF($A269="","",INDEX('СЭС АТС НЦЗ'!$D$39:$D$782,1+(V$288-1)+(ROW()-257)*24,1))</f>
        <v>961.54589371999998</v>
      </c>
      <c r="W269" s="57">
        <f>IF($A269="","",INDEX('СЭС АТС НЦЗ'!$D$39:$D$782,1+(W$288-1)+(ROW()-257)*24,1))</f>
        <v>979.02255638999998</v>
      </c>
      <c r="X269" s="57">
        <f>IF($A269="","",INDEX('СЭС АТС НЦЗ'!$D$39:$D$782,1+(X$288-1)+(ROW()-257)*24,1))</f>
        <v>963.31753555</v>
      </c>
      <c r="Y269" s="57">
        <f>IF($A269="","",INDEX('СЭС АТС НЦЗ'!$D$39:$D$782,1+(Y$288-1)+(ROW()-257)*24,1))</f>
        <v>967.77262181000003</v>
      </c>
    </row>
    <row r="270" spans="1:25" x14ac:dyDescent="0.25">
      <c r="A270" s="41">
        <v>14</v>
      </c>
      <c r="B270" s="57">
        <f>IF($A270="","",INDEX('СЭС АТС НЦЗ'!$D$39:$D$782,1+(B$288-1)+(ROW()-257)*24,1))</f>
        <v>965.58558559000005</v>
      </c>
      <c r="C270" s="57">
        <f>IF($A270="","",INDEX('СЭС АТС НЦЗ'!$D$39:$D$782,1+(C$288-1)+(ROW()-257)*24,1))</f>
        <v>958.55477855000004</v>
      </c>
      <c r="D270" s="57">
        <f>IF($A270="","",INDEX('СЭС АТС НЦЗ'!$D$39:$D$782,1+(D$288-1)+(ROW()-257)*24,1))</f>
        <v>957.04225352000003</v>
      </c>
      <c r="E270" s="57">
        <f>IF($A270="","",INDEX('СЭС АТС НЦЗ'!$D$39:$D$782,1+(E$288-1)+(ROW()-257)*24,1))</f>
        <v>953.97647058999996</v>
      </c>
      <c r="F270" s="57">
        <f>IF($A270="","",INDEX('СЭС АТС НЦЗ'!$D$39:$D$782,1+(F$288-1)+(ROW()-257)*24,1))</f>
        <v>957.55294117999995</v>
      </c>
      <c r="G270" s="57">
        <f>IF($A270="","",INDEX('СЭС АТС НЦЗ'!$D$39:$D$782,1+(G$288-1)+(ROW()-257)*24,1))</f>
        <v>951.83574879000003</v>
      </c>
      <c r="H270" s="57">
        <f>IF($A270="","",INDEX('СЭС АТС НЦЗ'!$D$39:$D$782,1+(H$288-1)+(ROW()-257)*24,1))</f>
        <v>954.68292683000004</v>
      </c>
      <c r="I270" s="57">
        <f>IF($A270="","",INDEX('СЭС АТС НЦЗ'!$D$39:$D$782,1+(I$288-1)+(ROW()-257)*24,1))</f>
        <v>848.875</v>
      </c>
      <c r="J270" s="57">
        <f>IF($A270="","",INDEX('СЭС АТС НЦЗ'!$D$39:$D$782,1+(J$288-1)+(ROW()-257)*24,1))</f>
        <v>836.50349649999998</v>
      </c>
      <c r="K270" s="57">
        <f>IF($A270="","",INDEX('СЭС АТС НЦЗ'!$D$39:$D$782,1+(K$288-1)+(ROW()-257)*24,1))</f>
        <v>846.171875</v>
      </c>
      <c r="L270" s="57">
        <f>IF($A270="","",INDEX('СЭС АТС НЦЗ'!$D$39:$D$782,1+(L$288-1)+(ROW()-257)*24,1))</f>
        <v>849.35727787999997</v>
      </c>
      <c r="M270" s="57">
        <f>IF($A270="","",INDEX('СЭС АТС НЦЗ'!$D$39:$D$782,1+(M$288-1)+(ROW()-257)*24,1))</f>
        <v>855.76470587999995</v>
      </c>
      <c r="N270" s="57">
        <f>IF($A270="","",INDEX('СЭС АТС НЦЗ'!$D$39:$D$782,1+(N$288-1)+(ROW()-257)*24,1))</f>
        <v>854.80492813000001</v>
      </c>
      <c r="O270" s="57">
        <f>IF($A270="","",INDEX('СЭС АТС НЦЗ'!$D$39:$D$782,1+(O$288-1)+(ROW()-257)*24,1))</f>
        <v>861.50462962999995</v>
      </c>
      <c r="P270" s="57">
        <f>IF($A270="","",INDEX('СЭС АТС НЦЗ'!$D$39:$D$782,1+(P$288-1)+(ROW()-257)*24,1))</f>
        <v>863.97727272999998</v>
      </c>
      <c r="Q270" s="57">
        <f>IF($A270="","",INDEX('СЭС АТС НЦЗ'!$D$39:$D$782,1+(Q$288-1)+(ROW()-257)*24,1))</f>
        <v>851.57303371</v>
      </c>
      <c r="R270" s="57">
        <f>IF($A270="","",INDEX('СЭС АТС НЦЗ'!$D$39:$D$782,1+(R$288-1)+(ROW()-257)*24,1))</f>
        <v>856.40909091000003</v>
      </c>
      <c r="S270" s="57">
        <f>IF($A270="","",INDEX('СЭС АТС НЦЗ'!$D$39:$D$782,1+(S$288-1)+(ROW()-257)*24,1))</f>
        <v>848.67132866999998</v>
      </c>
      <c r="T270" s="57">
        <f>IF($A270="","",INDEX('СЭС АТС НЦЗ'!$D$39:$D$782,1+(T$288-1)+(ROW()-257)*24,1))</f>
        <v>840.41763341000001</v>
      </c>
      <c r="U270" s="57">
        <f>IF($A270="","",INDEX('СЭС АТС НЦЗ'!$D$39:$D$782,1+(U$288-1)+(ROW()-257)*24,1))</f>
        <v>836.57777778000002</v>
      </c>
      <c r="V270" s="57">
        <f>IF($A270="","",INDEX('СЭС АТС НЦЗ'!$D$39:$D$782,1+(V$288-1)+(ROW()-257)*24,1))</f>
        <v>841.42212189999998</v>
      </c>
      <c r="W270" s="57">
        <f>IF($A270="","",INDEX('СЭС АТС НЦЗ'!$D$39:$D$782,1+(W$288-1)+(ROW()-257)*24,1))</f>
        <v>844.03381643</v>
      </c>
      <c r="X270" s="57">
        <f>IF($A270="","",INDEX('СЭС АТС НЦЗ'!$D$39:$D$782,1+(X$288-1)+(ROW()-257)*24,1))</f>
        <v>848.11764705999997</v>
      </c>
      <c r="Y270" s="57">
        <f>IF($A270="","",INDEX('СЭС АТС НЦЗ'!$D$39:$D$782,1+(Y$288-1)+(ROW()-257)*24,1))</f>
        <v>852.75268817000006</v>
      </c>
    </row>
    <row r="271" spans="1:25" x14ac:dyDescent="0.25">
      <c r="A271" s="41">
        <v>15</v>
      </c>
      <c r="B271" s="57">
        <f>IF($A271="","",INDEX('СЭС АТС НЦЗ'!$D$39:$D$782,1+(B$288-1)+(ROW()-257)*24,1))</f>
        <v>851.99143469000001</v>
      </c>
      <c r="C271" s="57">
        <f>IF($A271="","",INDEX('СЭС АТС НЦЗ'!$D$39:$D$782,1+(C$288-1)+(ROW()-257)*24,1))</f>
        <v>841.68859649000001</v>
      </c>
      <c r="D271" s="57">
        <f>IF($A271="","",INDEX('СЭС АТС НЦЗ'!$D$39:$D$782,1+(D$288-1)+(ROW()-257)*24,1))</f>
        <v>842.24400871</v>
      </c>
      <c r="E271" s="57">
        <f>IF($A271="","",INDEX('СЭС АТС НЦЗ'!$D$39:$D$782,1+(E$288-1)+(ROW()-257)*24,1))</f>
        <v>846.13537117999999</v>
      </c>
      <c r="F271" s="57">
        <f>IF($A271="","",INDEX('СЭС АТС НЦЗ'!$D$39:$D$782,1+(F$288-1)+(ROW()-257)*24,1))</f>
        <v>841.71052631999999</v>
      </c>
      <c r="G271" s="57">
        <f>IF($A271="","",INDEX('СЭС АТС НЦЗ'!$D$39:$D$782,1+(G$288-1)+(ROW()-257)*24,1))</f>
        <v>835.23178808</v>
      </c>
      <c r="H271" s="57">
        <f>IF($A271="","",INDEX('СЭС АТС НЦЗ'!$D$39:$D$782,1+(H$288-1)+(ROW()-257)*24,1))</f>
        <v>836.29870129999995</v>
      </c>
      <c r="I271" s="57">
        <f>IF($A271="","",INDEX('СЭС АТС НЦЗ'!$D$39:$D$782,1+(I$288-1)+(ROW()-257)*24,1))</f>
        <v>915.71090046999996</v>
      </c>
      <c r="J271" s="57">
        <f>IF($A271="","",INDEX('СЭС АТС НЦЗ'!$D$39:$D$782,1+(J$288-1)+(ROW()-257)*24,1))</f>
        <v>914.53362256000003</v>
      </c>
      <c r="K271" s="57">
        <f>IF($A271="","",INDEX('СЭС АТС НЦЗ'!$D$39:$D$782,1+(K$288-1)+(ROW()-257)*24,1))</f>
        <v>918.89094269999998</v>
      </c>
      <c r="L271" s="57">
        <f>IF($A271="","",INDEX('СЭС АТС НЦЗ'!$D$39:$D$782,1+(L$288-1)+(ROW()-257)*24,1))</f>
        <v>923.71727749000001</v>
      </c>
      <c r="M271" s="57">
        <f>IF($A271="","",INDEX('СЭС АТС НЦЗ'!$D$39:$D$782,1+(M$288-1)+(ROW()-257)*24,1))</f>
        <v>928.88692579999997</v>
      </c>
      <c r="N271" s="57">
        <f>IF($A271="","",INDEX('СЭС АТС НЦЗ'!$D$39:$D$782,1+(N$288-1)+(ROW()-257)*24,1))</f>
        <v>929.32358318000001</v>
      </c>
      <c r="O271" s="57">
        <f>IF($A271="","",INDEX('СЭС АТС НЦЗ'!$D$39:$D$782,1+(O$288-1)+(ROW()-257)*24,1))</f>
        <v>919.12871286999996</v>
      </c>
      <c r="P271" s="57">
        <f>IF($A271="","",INDEX('СЭС АТС НЦЗ'!$D$39:$D$782,1+(P$288-1)+(ROW()-257)*24,1))</f>
        <v>926.29411764999998</v>
      </c>
      <c r="Q271" s="57">
        <f>IF($A271="","",INDEX('СЭС АТС НЦЗ'!$D$39:$D$782,1+(Q$288-1)+(ROW()-257)*24,1))</f>
        <v>924.80885311999998</v>
      </c>
      <c r="R271" s="57">
        <f>IF($A271="","",INDEX('СЭС АТС НЦЗ'!$D$39:$D$782,1+(R$288-1)+(ROW()-257)*24,1))</f>
        <v>927.68115941999997</v>
      </c>
      <c r="S271" s="57">
        <f>IF($A271="","",INDEX('СЭС АТС НЦЗ'!$D$39:$D$782,1+(S$288-1)+(ROW()-257)*24,1))</f>
        <v>925.90413942999999</v>
      </c>
      <c r="T271" s="57">
        <f>IF($A271="","",INDEX('СЭС АТС НЦЗ'!$D$39:$D$782,1+(T$288-1)+(ROW()-257)*24,1))</f>
        <v>927.58465010999998</v>
      </c>
      <c r="U271" s="57">
        <f>IF($A271="","",INDEX('СЭС АТС НЦЗ'!$D$39:$D$782,1+(U$288-1)+(ROW()-257)*24,1))</f>
        <v>924.10430839000003</v>
      </c>
      <c r="V271" s="57">
        <f>IF($A271="","",INDEX('СЭС АТС НЦЗ'!$D$39:$D$782,1+(V$288-1)+(ROW()-257)*24,1))</f>
        <v>920.41284403999998</v>
      </c>
      <c r="W271" s="57">
        <f>IF($A271="","",INDEX('СЭС АТС НЦЗ'!$D$39:$D$782,1+(W$288-1)+(ROW()-257)*24,1))</f>
        <v>932.48243560000003</v>
      </c>
      <c r="X271" s="57">
        <f>IF($A271="","",INDEX('СЭС АТС НЦЗ'!$D$39:$D$782,1+(X$288-1)+(ROW()-257)*24,1))</f>
        <v>933.31081081000002</v>
      </c>
      <c r="Y271" s="57">
        <f>IF($A271="","",INDEX('СЭС АТС НЦЗ'!$D$39:$D$782,1+(Y$288-1)+(ROW()-257)*24,1))</f>
        <v>936.87234043000001</v>
      </c>
    </row>
    <row r="272" spans="1:25" x14ac:dyDescent="0.25">
      <c r="A272" s="41">
        <v>16</v>
      </c>
      <c r="B272" s="57">
        <f>IF($A272="","",INDEX('СЭС АТС НЦЗ'!$D$39:$D$782,1+(B$288-1)+(ROW()-257)*24,1))</f>
        <v>935.24336283000002</v>
      </c>
      <c r="C272" s="57">
        <f>IF($A272="","",INDEX('СЭС АТС НЦЗ'!$D$39:$D$782,1+(C$288-1)+(ROW()-257)*24,1))</f>
        <v>922.16091954000001</v>
      </c>
      <c r="D272" s="57">
        <f>IF($A272="","",INDEX('СЭС АТС НЦЗ'!$D$39:$D$782,1+(D$288-1)+(ROW()-257)*24,1))</f>
        <v>923.67058824000003</v>
      </c>
      <c r="E272" s="57">
        <f>IF($A272="","",INDEX('СЭС АТС НЦЗ'!$D$39:$D$782,1+(E$288-1)+(ROW()-257)*24,1))</f>
        <v>919.13551401999996</v>
      </c>
      <c r="F272" s="57">
        <f>IF($A272="","",INDEX('СЭС АТС НЦЗ'!$D$39:$D$782,1+(F$288-1)+(ROW()-257)*24,1))</f>
        <v>921.42857143000003</v>
      </c>
      <c r="G272" s="57">
        <f>IF($A272="","",INDEX('СЭС АТС НЦЗ'!$D$39:$D$782,1+(G$288-1)+(ROW()-257)*24,1))</f>
        <v>917.32394366000005</v>
      </c>
      <c r="H272" s="57">
        <f>IF($A272="","",INDEX('СЭС АТС НЦЗ'!$D$39:$D$782,1+(H$288-1)+(ROW()-257)*24,1))</f>
        <v>921.83294664000005</v>
      </c>
      <c r="I272" s="57">
        <f>IF($A272="","",INDEX('СЭС АТС НЦЗ'!$D$39:$D$782,1+(I$288-1)+(ROW()-257)*24,1))</f>
        <v>635.39951573999997</v>
      </c>
      <c r="J272" s="57">
        <f>IF($A272="","",INDEX('СЭС АТС НЦЗ'!$D$39:$D$782,1+(J$288-1)+(ROW()-257)*24,1))</f>
        <v>636.06818181999995</v>
      </c>
      <c r="K272" s="57">
        <f>IF($A272="","",INDEX('СЭС АТС НЦЗ'!$D$39:$D$782,1+(K$288-1)+(ROW()-257)*24,1))</f>
        <v>637.18631178999999</v>
      </c>
      <c r="L272" s="57">
        <f>IF($A272="","",INDEX('СЭС АТС НЦЗ'!$D$39:$D$782,1+(L$288-1)+(ROW()-257)*24,1))</f>
        <v>639.29729729999997</v>
      </c>
      <c r="M272" s="57">
        <f>IF($A272="","",INDEX('СЭС АТС НЦЗ'!$D$39:$D$782,1+(M$288-1)+(ROW()-257)*24,1))</f>
        <v>641.93116635000001</v>
      </c>
      <c r="N272" s="57">
        <f>IF($A272="","",INDEX('СЭС АТС НЦЗ'!$D$39:$D$782,1+(N$288-1)+(ROW()-257)*24,1))</f>
        <v>639.90272374000006</v>
      </c>
      <c r="O272" s="57">
        <f>IF($A272="","",INDEX('СЭС АТС НЦЗ'!$D$39:$D$782,1+(O$288-1)+(ROW()-257)*24,1))</f>
        <v>638.5371179</v>
      </c>
      <c r="P272" s="57">
        <f>IF($A272="","",INDEX('СЭС АТС НЦЗ'!$D$39:$D$782,1+(P$288-1)+(ROW()-257)*24,1))</f>
        <v>639.68220339000004</v>
      </c>
      <c r="Q272" s="57">
        <f>IF($A272="","",INDEX('СЭС АТС НЦЗ'!$D$39:$D$782,1+(Q$288-1)+(ROW()-257)*24,1))</f>
        <v>657.72631578999994</v>
      </c>
      <c r="R272" s="57">
        <f>IF($A272="","",INDEX('СЭС АТС НЦЗ'!$D$39:$D$782,1+(R$288-1)+(ROW()-257)*24,1))</f>
        <v>659.23566878999998</v>
      </c>
      <c r="S272" s="57">
        <f>IF($A272="","",INDEX('СЭС АТС НЦЗ'!$D$39:$D$782,1+(S$288-1)+(ROW()-257)*24,1))</f>
        <v>642.88461538000001</v>
      </c>
      <c r="T272" s="57">
        <f>IF($A272="","",INDEX('СЭС АТС НЦЗ'!$D$39:$D$782,1+(T$288-1)+(ROW()-257)*24,1))</f>
        <v>641.51385928000002</v>
      </c>
      <c r="U272" s="57">
        <f>IF($A272="","",INDEX('СЭС АТС НЦЗ'!$D$39:$D$782,1+(U$288-1)+(ROW()-257)*24,1))</f>
        <v>637.42004264000002</v>
      </c>
      <c r="V272" s="57">
        <f>IF($A272="","",INDEX('СЭС АТС НЦЗ'!$D$39:$D$782,1+(V$288-1)+(ROW()-257)*24,1))</f>
        <v>635.81140350999999</v>
      </c>
      <c r="W272" s="57">
        <f>IF($A272="","",INDEX('СЭС АТС НЦЗ'!$D$39:$D$782,1+(W$288-1)+(ROW()-257)*24,1))</f>
        <v>644.22988506000002</v>
      </c>
      <c r="X272" s="57">
        <f>IF($A272="","",INDEX('СЭС АТС НЦЗ'!$D$39:$D$782,1+(X$288-1)+(ROW()-257)*24,1))</f>
        <v>642.40088105999996</v>
      </c>
      <c r="Y272" s="57">
        <f>IF($A272="","",INDEX('СЭС АТС НЦЗ'!$D$39:$D$782,1+(Y$288-1)+(ROW()-257)*24,1))</f>
        <v>644.00843882000004</v>
      </c>
    </row>
    <row r="273" spans="1:25" x14ac:dyDescent="0.25">
      <c r="A273" s="41">
        <v>17</v>
      </c>
      <c r="B273" s="57">
        <f>IF($A273="","",INDEX('СЭС АТС НЦЗ'!$D$39:$D$782,1+(B$288-1)+(ROW()-257)*24,1))</f>
        <v>643.22649573000001</v>
      </c>
      <c r="C273" s="57">
        <f>IF($A273="","",INDEX('СЭС АТС НЦЗ'!$D$39:$D$782,1+(C$288-1)+(ROW()-257)*24,1))</f>
        <v>636.40798226000004</v>
      </c>
      <c r="D273" s="57">
        <f>IF($A273="","",INDEX('СЭС АТС НЦЗ'!$D$39:$D$782,1+(D$288-1)+(ROW()-257)*24,1))</f>
        <v>638.6</v>
      </c>
      <c r="E273" s="57">
        <f>IF($A273="","",INDEX('СЭС АТС НЦЗ'!$D$39:$D$782,1+(E$288-1)+(ROW()-257)*24,1))</f>
        <v>638.04008909000004</v>
      </c>
      <c r="F273" s="57">
        <f>IF($A273="","",INDEX('СЭС АТС НЦЗ'!$D$39:$D$782,1+(F$288-1)+(ROW()-257)*24,1))</f>
        <v>638.95927601999995</v>
      </c>
      <c r="G273" s="57">
        <f>IF($A273="","",INDEX('СЭС АТС НЦЗ'!$D$39:$D$782,1+(G$288-1)+(ROW()-257)*24,1))</f>
        <v>635.96810933999996</v>
      </c>
      <c r="H273" s="57">
        <f>IF($A273="","",INDEX('СЭС АТС НЦЗ'!$D$39:$D$782,1+(H$288-1)+(ROW()-257)*24,1))</f>
        <v>636.48769574999994</v>
      </c>
      <c r="I273" s="57">
        <f>IF($A273="","",INDEX('СЭС АТС НЦЗ'!$D$39:$D$782,1+(I$288-1)+(ROW()-257)*24,1))</f>
        <v>857.61670762000006</v>
      </c>
      <c r="J273" s="57">
        <f>IF($A273="","",INDEX('СЭС АТС НЦЗ'!$D$39:$D$782,1+(J$288-1)+(ROW()-257)*24,1))</f>
        <v>856.43015520999995</v>
      </c>
      <c r="K273" s="57">
        <f>IF($A273="","",INDEX('СЭС АТС НЦЗ'!$D$39:$D$782,1+(K$288-1)+(ROW()-257)*24,1))</f>
        <v>850.94161958999996</v>
      </c>
      <c r="L273" s="57">
        <f>IF($A273="","",INDEX('СЭС АТС НЦЗ'!$D$39:$D$782,1+(L$288-1)+(ROW()-257)*24,1))</f>
        <v>862.04225352000003</v>
      </c>
      <c r="M273" s="57">
        <f>IF($A273="","",INDEX('СЭС АТС НЦЗ'!$D$39:$D$782,1+(M$288-1)+(ROW()-257)*24,1))</f>
        <v>865.76182137000001</v>
      </c>
      <c r="N273" s="57">
        <f>IF($A273="","",INDEX('СЭС АТС НЦЗ'!$D$39:$D$782,1+(N$288-1)+(ROW()-257)*24,1))</f>
        <v>995.78853046999996</v>
      </c>
      <c r="O273" s="57">
        <f>IF($A273="","",INDEX('СЭС АТС НЦЗ'!$D$39:$D$782,1+(O$288-1)+(ROW()-257)*24,1))</f>
        <v>978.50485436999998</v>
      </c>
      <c r="P273" s="57">
        <f>IF($A273="","",INDEX('СЭС АТС НЦЗ'!$D$39:$D$782,1+(P$288-1)+(ROW()-257)*24,1))</f>
        <v>862.24568137999995</v>
      </c>
      <c r="Q273" s="57">
        <f>IF($A273="","",INDEX('СЭС АТС НЦЗ'!$D$39:$D$782,1+(Q$288-1)+(ROW()-257)*24,1))</f>
        <v>956.87250996</v>
      </c>
      <c r="R273" s="57">
        <f>IF($A273="","",INDEX('СЭС АТС НЦЗ'!$D$39:$D$782,1+(R$288-1)+(ROW()-257)*24,1))</f>
        <v>866.25506072999997</v>
      </c>
      <c r="S273" s="57">
        <f>IF($A273="","",INDEX('СЭС АТС НЦЗ'!$D$39:$D$782,1+(S$288-1)+(ROW()-257)*24,1))</f>
        <v>864.80851064000001</v>
      </c>
      <c r="T273" s="57">
        <f>IF($A273="","",INDEX('СЭС АТС НЦЗ'!$D$39:$D$782,1+(T$288-1)+(ROW()-257)*24,1))</f>
        <v>986.89732143000003</v>
      </c>
      <c r="U273" s="57">
        <f>IF($A273="","",INDEX('СЭС АТС НЦЗ'!$D$39:$D$782,1+(U$288-1)+(ROW()-257)*24,1))</f>
        <v>1016.63716814</v>
      </c>
      <c r="V273" s="57">
        <f>IF($A273="","",INDEX('СЭС АТС НЦЗ'!$D$39:$D$782,1+(V$288-1)+(ROW()-257)*24,1))</f>
        <v>1025.44843049</v>
      </c>
      <c r="W273" s="57">
        <f>IF($A273="","",INDEX('СЭС АТС НЦЗ'!$D$39:$D$782,1+(W$288-1)+(ROW()-257)*24,1))</f>
        <v>1029.0389015999999</v>
      </c>
      <c r="X273" s="57">
        <f>IF($A273="","",INDEX('СЭС АТС НЦЗ'!$D$39:$D$782,1+(X$288-1)+(ROW()-257)*24,1))</f>
        <v>1046.0666666699999</v>
      </c>
      <c r="Y273" s="57">
        <f>IF($A273="","",INDEX('СЭС АТС НЦЗ'!$D$39:$D$782,1+(Y$288-1)+(ROW()-257)*24,1))</f>
        <v>1040.5106383</v>
      </c>
    </row>
    <row r="274" spans="1:25" x14ac:dyDescent="0.25">
      <c r="A274" s="41">
        <v>18</v>
      </c>
      <c r="B274" s="57">
        <f>IF($A274="","",INDEX('СЭС АТС НЦЗ'!$D$39:$D$782,1+(B$288-1)+(ROW()-257)*24,1))</f>
        <v>1027.02222222</v>
      </c>
      <c r="C274" s="57">
        <f>IF($A274="","",INDEX('СЭС АТС НЦЗ'!$D$39:$D$782,1+(C$288-1)+(ROW()-257)*24,1))</f>
        <v>861.68224298999996</v>
      </c>
      <c r="D274" s="57">
        <f>IF($A274="","",INDEX('СЭС АТС НЦЗ'!$D$39:$D$782,1+(D$288-1)+(ROW()-257)*24,1))</f>
        <v>866.10047846999998</v>
      </c>
      <c r="E274" s="57">
        <f>IF($A274="","",INDEX('СЭС АТС НЦЗ'!$D$39:$D$782,1+(E$288-1)+(ROW()-257)*24,1))</f>
        <v>868.81235154000001</v>
      </c>
      <c r="F274" s="57">
        <f>IF($A274="","",INDEX('СЭС АТС НЦЗ'!$D$39:$D$782,1+(F$288-1)+(ROW()-257)*24,1))</f>
        <v>863.53919240000005</v>
      </c>
      <c r="G274" s="57">
        <f>IF($A274="","",INDEX('СЭС АТС НЦЗ'!$D$39:$D$782,1+(G$288-1)+(ROW()-257)*24,1))</f>
        <v>859.59523809999996</v>
      </c>
      <c r="H274" s="57">
        <f>IF($A274="","",INDEX('СЭС АТС НЦЗ'!$D$39:$D$782,1+(H$288-1)+(ROW()-257)*24,1))</f>
        <v>859.68973746999995</v>
      </c>
      <c r="I274" s="57">
        <f>IF($A274="","",INDEX('СЭС АТС НЦЗ'!$D$39:$D$782,1+(I$288-1)+(ROW()-257)*24,1))</f>
        <v>908.75299759999996</v>
      </c>
      <c r="J274" s="57">
        <f>IF($A274="","",INDEX('СЭС АТС НЦЗ'!$D$39:$D$782,1+(J$288-1)+(ROW()-257)*24,1))</f>
        <v>908.19383259999995</v>
      </c>
      <c r="K274" s="57">
        <f>IF($A274="","",INDEX('СЭС АТС НЦЗ'!$D$39:$D$782,1+(K$288-1)+(ROW()-257)*24,1))</f>
        <v>909.94371481999997</v>
      </c>
      <c r="L274" s="57">
        <f>IF($A274="","",INDEX('СЭС АТС НЦЗ'!$D$39:$D$782,1+(L$288-1)+(ROW()-257)*24,1))</f>
        <v>916.30909091000001</v>
      </c>
      <c r="M274" s="57">
        <f>IF($A274="","",INDEX('СЭС АТС НЦЗ'!$D$39:$D$782,1+(M$288-1)+(ROW()-257)*24,1))</f>
        <v>920.39848197000003</v>
      </c>
      <c r="N274" s="57">
        <f>IF($A274="","",INDEX('СЭС АТС НЦЗ'!$D$39:$D$782,1+(N$288-1)+(ROW()-257)*24,1))</f>
        <v>919.67370441000003</v>
      </c>
      <c r="O274" s="57">
        <f>IF($A274="","",INDEX('СЭС АТС НЦЗ'!$D$39:$D$782,1+(O$288-1)+(ROW()-257)*24,1))</f>
        <v>907.44186047000005</v>
      </c>
      <c r="P274" s="57">
        <f>IF($A274="","",INDEX('СЭС АТС НЦЗ'!$D$39:$D$782,1+(P$288-1)+(ROW()-257)*24,1))</f>
        <v>915.61728395</v>
      </c>
      <c r="Q274" s="57">
        <f>IF($A274="","",INDEX('СЭС АТС НЦЗ'!$D$39:$D$782,1+(Q$288-1)+(ROW()-257)*24,1))</f>
        <v>916.44957982999995</v>
      </c>
      <c r="R274" s="57">
        <f>IF($A274="","",INDEX('СЭС АТС НЦЗ'!$D$39:$D$782,1+(R$288-1)+(ROW()-257)*24,1))</f>
        <v>910.72072072000003</v>
      </c>
      <c r="S274" s="57">
        <f>IF($A274="","",INDEX('СЭС АТС НЦЗ'!$D$39:$D$782,1+(S$288-1)+(ROW()-257)*24,1))</f>
        <v>910.08810573000005</v>
      </c>
      <c r="T274" s="57">
        <f>IF($A274="","",INDEX('СЭС АТС НЦЗ'!$D$39:$D$782,1+(T$288-1)+(ROW()-257)*24,1))</f>
        <v>909.97867803999998</v>
      </c>
      <c r="U274" s="57">
        <f>IF($A274="","",INDEX('СЭС АТС НЦЗ'!$D$39:$D$782,1+(U$288-1)+(ROW()-257)*24,1))</f>
        <v>915.63991323000005</v>
      </c>
      <c r="V274" s="57">
        <f>IF($A274="","",INDEX('СЭС АТС НЦЗ'!$D$39:$D$782,1+(V$288-1)+(ROW()-257)*24,1))</f>
        <v>1029.09090909</v>
      </c>
      <c r="W274" s="57">
        <f>IF($A274="","",INDEX('СЭС АТС НЦЗ'!$D$39:$D$782,1+(W$288-1)+(ROW()-257)*24,1))</f>
        <v>1024.60648148</v>
      </c>
      <c r="X274" s="57">
        <f>IF($A274="","",INDEX('СЭС АТС НЦЗ'!$D$39:$D$782,1+(X$288-1)+(ROW()-257)*24,1))</f>
        <v>1027.0575693000001</v>
      </c>
      <c r="Y274" s="57">
        <f>IF($A274="","",INDEX('СЭС АТС НЦЗ'!$D$39:$D$782,1+(Y$288-1)+(ROW()-257)*24,1))</f>
        <v>1035.4469854500001</v>
      </c>
    </row>
    <row r="275" spans="1:25" x14ac:dyDescent="0.25">
      <c r="A275" s="41">
        <v>19</v>
      </c>
      <c r="B275" s="57">
        <f>IF($A275="","",INDEX('СЭС АТС НЦЗ'!$D$39:$D$782,1+(B$288-1)+(ROW()-257)*24,1))</f>
        <v>921.40495868000005</v>
      </c>
      <c r="C275" s="57">
        <f>IF($A275="","",INDEX('СЭС АТС НЦЗ'!$D$39:$D$782,1+(C$288-1)+(ROW()-257)*24,1))</f>
        <v>911.46868251000001</v>
      </c>
      <c r="D275" s="57">
        <f>IF($A275="","",INDEX('СЭС АТС НЦЗ'!$D$39:$D$782,1+(D$288-1)+(ROW()-257)*24,1))</f>
        <v>909.28725701999997</v>
      </c>
      <c r="E275" s="57">
        <f>IF($A275="","",INDEX('СЭС АТС НЦЗ'!$D$39:$D$782,1+(E$288-1)+(ROW()-257)*24,1))</f>
        <v>908.98488121000003</v>
      </c>
      <c r="F275" s="57">
        <f>IF($A275="","",INDEX('СЭС АТС НЦЗ'!$D$39:$D$782,1+(F$288-1)+(ROW()-257)*24,1))</f>
        <v>909.10480348999999</v>
      </c>
      <c r="G275" s="57">
        <f>IF($A275="","",INDEX('СЭС АТС НЦЗ'!$D$39:$D$782,1+(G$288-1)+(ROW()-257)*24,1))</f>
        <v>909.46004319999997</v>
      </c>
      <c r="H275" s="57">
        <f>IF($A275="","",INDEX('СЭС АТС НЦЗ'!$D$39:$D$782,1+(H$288-1)+(ROW()-257)*24,1))</f>
        <v>910.64516129000003</v>
      </c>
      <c r="I275" s="57">
        <f>IF($A275="","",INDEX('СЭС АТС НЦЗ'!$D$39:$D$782,1+(I$288-1)+(ROW()-257)*24,1))</f>
        <v>850.65462753999998</v>
      </c>
      <c r="J275" s="57">
        <f>IF($A275="","",INDEX('СЭС АТС НЦЗ'!$D$39:$D$782,1+(J$288-1)+(ROW()-257)*24,1))</f>
        <v>851.10638298000003</v>
      </c>
      <c r="K275" s="57">
        <f>IF($A275="","",INDEX('СЭС АТС НЦЗ'!$D$39:$D$782,1+(K$288-1)+(ROW()-257)*24,1))</f>
        <v>853.94316162999996</v>
      </c>
      <c r="L275" s="57">
        <f>IF($A275="","",INDEX('СЭС АТС НЦЗ'!$D$39:$D$782,1+(L$288-1)+(ROW()-257)*24,1))</f>
        <v>858.09688581</v>
      </c>
      <c r="M275" s="57">
        <f>IF($A275="","",INDEX('СЭС АТС НЦЗ'!$D$39:$D$782,1+(M$288-1)+(ROW()-257)*24,1))</f>
        <v>851.67279412000005</v>
      </c>
      <c r="N275" s="57">
        <f>IF($A275="","",INDEX('СЭС АТС НЦЗ'!$D$39:$D$782,1+(N$288-1)+(ROW()-257)*24,1))</f>
        <v>859.44341372999997</v>
      </c>
      <c r="O275" s="57">
        <f>IF($A275="","",INDEX('СЭС АТС НЦЗ'!$D$39:$D$782,1+(O$288-1)+(ROW()-257)*24,1))</f>
        <v>858.74743325999998</v>
      </c>
      <c r="P275" s="57">
        <f>IF($A275="","",INDEX('СЭС АТС НЦЗ'!$D$39:$D$782,1+(P$288-1)+(ROW()-257)*24,1))</f>
        <v>857.27984344000004</v>
      </c>
      <c r="Q275" s="57">
        <f>IF($A275="","",INDEX('СЭС АТС НЦЗ'!$D$39:$D$782,1+(Q$288-1)+(ROW()-257)*24,1))</f>
        <v>846.88</v>
      </c>
      <c r="R275" s="57">
        <f>IF($A275="","",INDEX('СЭС АТС НЦЗ'!$D$39:$D$782,1+(R$288-1)+(ROW()-257)*24,1))</f>
        <v>850.09980040000005</v>
      </c>
      <c r="S275" s="57">
        <f>IF($A275="","",INDEX('СЭС АТС НЦЗ'!$D$39:$D$782,1+(S$288-1)+(ROW()-257)*24,1))</f>
        <v>851.32505175999995</v>
      </c>
      <c r="T275" s="57">
        <f>IF($A275="","",INDEX('СЭС АТС НЦЗ'!$D$39:$D$782,1+(T$288-1)+(ROW()-257)*24,1))</f>
        <v>851.11340206</v>
      </c>
      <c r="U275" s="57">
        <f>IF($A275="","",INDEX('СЭС АТС НЦЗ'!$D$39:$D$782,1+(U$288-1)+(ROW()-257)*24,1))</f>
        <v>847.29338843000005</v>
      </c>
      <c r="V275" s="57">
        <f>IF($A275="","",INDEX('СЭС АТС НЦЗ'!$D$39:$D$782,1+(V$288-1)+(ROW()-257)*24,1))</f>
        <v>855.78059071999996</v>
      </c>
      <c r="W275" s="57">
        <f>IF($A275="","",INDEX('СЭС АТС НЦЗ'!$D$39:$D$782,1+(W$288-1)+(ROW()-257)*24,1))</f>
        <v>853.10492505000002</v>
      </c>
      <c r="X275" s="57">
        <f>IF($A275="","",INDEX('СЭС АТС НЦЗ'!$D$39:$D$782,1+(X$288-1)+(ROW()-257)*24,1))</f>
        <v>853.52250489000005</v>
      </c>
      <c r="Y275" s="57">
        <f>IF($A275="","",INDEX('СЭС АТС НЦЗ'!$D$39:$D$782,1+(Y$288-1)+(ROW()-257)*24,1))</f>
        <v>856.08695651999994</v>
      </c>
    </row>
    <row r="276" spans="1:25" x14ac:dyDescent="0.25">
      <c r="A276" s="41">
        <v>20</v>
      </c>
      <c r="B276" s="57">
        <f>IF($A276="","",INDEX('СЭС АТС НЦЗ'!$D$39:$D$782,1+(B$288-1)+(ROW()-257)*24,1))</f>
        <v>845.88495575000002</v>
      </c>
      <c r="C276" s="57">
        <f>IF($A276="","",INDEX('СЭС АТС НЦЗ'!$D$39:$D$782,1+(C$288-1)+(ROW()-257)*24,1))</f>
        <v>846.22685185</v>
      </c>
      <c r="D276" s="57">
        <f>IF($A276="","",INDEX('СЭС АТС НЦЗ'!$D$39:$D$782,1+(D$288-1)+(ROW()-257)*24,1))</f>
        <v>839.40898345000005</v>
      </c>
      <c r="E276" s="57">
        <f>IF($A276="","",INDEX('СЭС АТС НЦЗ'!$D$39:$D$782,1+(E$288-1)+(ROW()-257)*24,1))</f>
        <v>841.81176471000003</v>
      </c>
      <c r="F276" s="57">
        <f>IF($A276="","",INDEX('СЭС АТС НЦЗ'!$D$39:$D$782,1+(F$288-1)+(ROW()-257)*24,1))</f>
        <v>838.57831324999995</v>
      </c>
      <c r="G276" s="57">
        <f>IF($A276="","",INDEX('СЭС АТС НЦЗ'!$D$39:$D$782,1+(G$288-1)+(ROW()-257)*24,1))</f>
        <v>838.67788461999999</v>
      </c>
      <c r="H276" s="57">
        <f>IF($A276="","",INDEX('СЭС АТС НЦЗ'!$D$39:$D$782,1+(H$288-1)+(ROW()-257)*24,1))</f>
        <v>842.90094339999996</v>
      </c>
      <c r="I276" s="57">
        <f>IF($A276="","",INDEX('СЭС АТС НЦЗ'!$D$39:$D$782,1+(I$288-1)+(ROW()-257)*24,1))</f>
        <v>886.52709359999994</v>
      </c>
      <c r="J276" s="57">
        <f>IF($A276="","",INDEX('СЭС АТС НЦЗ'!$D$39:$D$782,1+(J$288-1)+(ROW()-257)*24,1))</f>
        <v>887.88018433000002</v>
      </c>
      <c r="K276" s="57">
        <f>IF($A276="","",INDEX('СЭС АТС НЦЗ'!$D$39:$D$782,1+(K$288-1)+(ROW()-257)*24,1))</f>
        <v>894.31067960999997</v>
      </c>
      <c r="L276" s="57">
        <f>IF($A276="","",INDEX('СЭС АТС НЦЗ'!$D$39:$D$782,1+(L$288-1)+(ROW()-257)*24,1))</f>
        <v>889.22794118000002</v>
      </c>
      <c r="M276" s="57">
        <f>IF($A276="","",INDEX('СЭС АТС НЦЗ'!$D$39:$D$782,1+(M$288-1)+(ROW()-257)*24,1))</f>
        <v>892.80078894999997</v>
      </c>
      <c r="N276" s="57">
        <f>IF($A276="","",INDEX('СЭС АТС НЦЗ'!$D$39:$D$782,1+(N$288-1)+(ROW()-257)*24,1))</f>
        <v>890.92184368999995</v>
      </c>
      <c r="O276" s="57">
        <f>IF($A276="","",INDEX('СЭС АТС НЦЗ'!$D$39:$D$782,1+(O$288-1)+(ROW()-257)*24,1))</f>
        <v>891.11111111000002</v>
      </c>
      <c r="P276" s="57">
        <f>IF($A276="","",INDEX('СЭС АТС НЦЗ'!$D$39:$D$782,1+(P$288-1)+(ROW()-257)*24,1))</f>
        <v>894.39130435000004</v>
      </c>
      <c r="Q276" s="57">
        <f>IF($A276="","",INDEX('СЭС АТС НЦЗ'!$D$39:$D$782,1+(Q$288-1)+(ROW()-257)*24,1))</f>
        <v>895.50537634</v>
      </c>
      <c r="R276" s="57">
        <f>IF($A276="","",INDEX('СЭС АТС НЦЗ'!$D$39:$D$782,1+(R$288-1)+(ROW()-257)*24,1))</f>
        <v>889.34782609000001</v>
      </c>
      <c r="S276" s="57">
        <f>IF($A276="","",INDEX('СЭС АТС НЦЗ'!$D$39:$D$782,1+(S$288-1)+(ROW()-257)*24,1))</f>
        <v>889.55156951000004</v>
      </c>
      <c r="T276" s="57">
        <f>IF($A276="","",INDEX('СЭС АТС НЦЗ'!$D$39:$D$782,1+(T$288-1)+(ROW()-257)*24,1))</f>
        <v>895.80357143000003</v>
      </c>
      <c r="U276" s="57">
        <f>IF($A276="","",INDEX('СЭС АТС НЦЗ'!$D$39:$D$782,1+(U$288-1)+(ROW()-257)*24,1))</f>
        <v>894.47598253000001</v>
      </c>
      <c r="V276" s="57">
        <f>IF($A276="","",INDEX('СЭС АТС НЦЗ'!$D$39:$D$782,1+(V$288-1)+(ROW()-257)*24,1))</f>
        <v>886.35135134999996</v>
      </c>
      <c r="W276" s="57">
        <f>IF($A276="","",INDEX('СЭС АТС НЦЗ'!$D$39:$D$782,1+(W$288-1)+(ROW()-257)*24,1))</f>
        <v>890.02358490999995</v>
      </c>
      <c r="X276" s="57">
        <f>IF($A276="","",INDEX('СЭС АТС НЦЗ'!$D$39:$D$782,1+(X$288-1)+(ROW()-257)*24,1))</f>
        <v>891.36160714000005</v>
      </c>
      <c r="Y276" s="57">
        <f>IF($A276="","",INDEX('СЭС АТС НЦЗ'!$D$39:$D$782,1+(Y$288-1)+(ROW()-257)*24,1))</f>
        <v>894.34125270000004</v>
      </c>
    </row>
    <row r="277" spans="1:25" x14ac:dyDescent="0.25">
      <c r="A277" s="41">
        <v>21</v>
      </c>
      <c r="B277" s="57">
        <f>IF($A277="","",INDEX('СЭС АТС НЦЗ'!$D$39:$D$782,1+(B$288-1)+(ROW()-257)*24,1))</f>
        <v>892.51585623999995</v>
      </c>
      <c r="C277" s="57">
        <f>IF($A277="","",INDEX('СЭС АТС НЦЗ'!$D$39:$D$782,1+(C$288-1)+(ROW()-257)*24,1))</f>
        <v>894.40528633999998</v>
      </c>
      <c r="D277" s="57">
        <f>IF($A277="","",INDEX('СЭС АТС НЦЗ'!$D$39:$D$782,1+(D$288-1)+(ROW()-257)*24,1))</f>
        <v>894.44933920999995</v>
      </c>
      <c r="E277" s="57">
        <f>IF($A277="","",INDEX('СЭС АТС НЦЗ'!$D$39:$D$782,1+(E$288-1)+(ROW()-257)*24,1))</f>
        <v>893.62030904999995</v>
      </c>
      <c r="F277" s="57">
        <f>IF($A277="","",INDEX('СЭС АТС НЦЗ'!$D$39:$D$782,1+(F$288-1)+(ROW()-257)*24,1))</f>
        <v>890.58426966000002</v>
      </c>
      <c r="G277" s="57">
        <f>IF($A277="","",INDEX('СЭС АТС НЦЗ'!$D$39:$D$782,1+(G$288-1)+(ROW()-257)*24,1))</f>
        <v>888.55203619999997</v>
      </c>
      <c r="H277" s="57">
        <f>IF($A277="","",INDEX('СЭС АТС НЦЗ'!$D$39:$D$782,1+(H$288-1)+(ROW()-257)*24,1))</f>
        <v>889.31034482999996</v>
      </c>
      <c r="I277" s="57">
        <f>IF($A277="","",INDEX('СЭС АТС НЦЗ'!$D$39:$D$782,1+(I$288-1)+(ROW()-257)*24,1))</f>
        <v>1042.65734266</v>
      </c>
      <c r="J277" s="57">
        <f>IF($A277="","",INDEX('СЭС АТС НЦЗ'!$D$39:$D$782,1+(J$288-1)+(ROW()-257)*24,1))</f>
        <v>1036.49122807</v>
      </c>
      <c r="K277" s="57">
        <f>IF($A277="","",INDEX('СЭС АТС НЦЗ'!$D$39:$D$782,1+(K$288-1)+(ROW()-257)*24,1))</f>
        <v>1045.17495396</v>
      </c>
      <c r="L277" s="57">
        <f>IF($A277="","",INDEX('СЭС АТС НЦЗ'!$D$39:$D$782,1+(L$288-1)+(ROW()-257)*24,1))</f>
        <v>1037.68807339</v>
      </c>
      <c r="M277" s="57">
        <f>IF($A277="","",INDEX('СЭС АТС НЦЗ'!$D$39:$D$782,1+(M$288-1)+(ROW()-257)*24,1))</f>
        <v>1041.05660377</v>
      </c>
      <c r="N277" s="57">
        <f>IF($A277="","",INDEX('СЭС АТС НЦЗ'!$D$39:$D$782,1+(N$288-1)+(ROW()-257)*24,1))</f>
        <v>1047.9545454500001</v>
      </c>
      <c r="O277" s="57">
        <f>IF($A277="","",INDEX('СЭС АТС НЦЗ'!$D$39:$D$782,1+(O$288-1)+(ROW()-257)*24,1))</f>
        <v>1052.59493671</v>
      </c>
      <c r="P277" s="57">
        <f>IF($A277="","",INDEX('СЭС АТС НЦЗ'!$D$39:$D$782,1+(P$288-1)+(ROW()-257)*24,1))</f>
        <v>1050.9716599200001</v>
      </c>
      <c r="Q277" s="57">
        <f>IF($A277="","",INDEX('СЭС АТС НЦЗ'!$D$39:$D$782,1+(Q$288-1)+(ROW()-257)*24,1))</f>
        <v>1052.4746450299999</v>
      </c>
      <c r="R277" s="57">
        <f>IF($A277="","",INDEX('СЭС АТС НЦЗ'!$D$39:$D$782,1+(R$288-1)+(ROW()-257)*24,1))</f>
        <v>1056.5714285700001</v>
      </c>
      <c r="S277" s="57">
        <f>IF($A277="","",INDEX('СЭС АТС НЦЗ'!$D$39:$D$782,1+(S$288-1)+(ROW()-257)*24,1))</f>
        <v>1058.08333333</v>
      </c>
      <c r="T277" s="57">
        <f>IF($A277="","",INDEX('СЭС АТС НЦЗ'!$D$39:$D$782,1+(T$288-1)+(ROW()-257)*24,1))</f>
        <v>1054.9781659400001</v>
      </c>
      <c r="U277" s="57">
        <f>IF($A277="","",INDEX('СЭС АТС НЦЗ'!$D$39:$D$782,1+(U$288-1)+(ROW()-257)*24,1))</f>
        <v>1053.1868131900001</v>
      </c>
      <c r="V277" s="57">
        <f>IF($A277="","",INDEX('СЭС АТС НЦЗ'!$D$39:$D$782,1+(V$288-1)+(ROW()-257)*24,1))</f>
        <v>1060.6430155200001</v>
      </c>
      <c r="W277" s="57">
        <f>IF($A277="","",INDEX('СЭС АТС НЦЗ'!$D$39:$D$782,1+(W$288-1)+(ROW()-257)*24,1))</f>
        <v>1057.0142180099999</v>
      </c>
      <c r="X277" s="57">
        <f>IF($A277="","",INDEX('СЭС АТС НЦЗ'!$D$39:$D$782,1+(X$288-1)+(ROW()-257)*24,1))</f>
        <v>1398.07359307</v>
      </c>
      <c r="Y277" s="57">
        <f>IF($A277="","",INDEX('СЭС АТС НЦЗ'!$D$39:$D$782,1+(Y$288-1)+(ROW()-257)*24,1))</f>
        <v>1063.8622129400001</v>
      </c>
    </row>
    <row r="278" spans="1:25" x14ac:dyDescent="0.25">
      <c r="A278" s="41">
        <v>22</v>
      </c>
      <c r="B278" s="57">
        <f>IF($A278="","",INDEX('СЭС АТС НЦЗ'!$D$39:$D$782,1+(B$288-1)+(ROW()-257)*24,1))</f>
        <v>1059.5491803299999</v>
      </c>
      <c r="C278" s="57">
        <f>IF($A278="","",INDEX('СЭС АТС НЦЗ'!$D$39:$D$782,1+(C$288-1)+(ROW()-257)*24,1))</f>
        <v>1062</v>
      </c>
      <c r="D278" s="57">
        <f>IF($A278="","",INDEX('СЭС АТС НЦЗ'!$D$39:$D$782,1+(D$288-1)+(ROW()-257)*24,1))</f>
        <v>1058.5249457699999</v>
      </c>
      <c r="E278" s="57">
        <f>IF($A278="","",INDEX('СЭС АТС НЦЗ'!$D$39:$D$782,1+(E$288-1)+(ROW()-257)*24,1))</f>
        <v>1056.64502165</v>
      </c>
      <c r="F278" s="57">
        <f>IF($A278="","",INDEX('СЭС АТС НЦЗ'!$D$39:$D$782,1+(F$288-1)+(ROW()-257)*24,1))</f>
        <v>1056.1505376299999</v>
      </c>
      <c r="G278" s="57">
        <f>IF($A278="","",INDEX('СЭС АТС НЦЗ'!$D$39:$D$782,1+(G$288-1)+(ROW()-257)*24,1))</f>
        <v>1052.52173913</v>
      </c>
      <c r="H278" s="57">
        <f>IF($A278="","",INDEX('СЭС АТС НЦЗ'!$D$39:$D$782,1+(H$288-1)+(ROW()-257)*24,1))</f>
        <v>1051.7088607600001</v>
      </c>
      <c r="I278" s="57">
        <f>IF($A278="","",INDEX('СЭС АТС НЦЗ'!$D$39:$D$782,1+(I$288-1)+(ROW()-257)*24,1))</f>
        <v>767.53164557000002</v>
      </c>
      <c r="J278" s="57">
        <f>IF($A278="","",INDEX('СЭС АТС НЦЗ'!$D$39:$D$782,1+(J$288-1)+(ROW()-257)*24,1))</f>
        <v>766.97033897999995</v>
      </c>
      <c r="K278" s="57">
        <f>IF($A278="","",INDEX('СЭС АТС НЦЗ'!$D$39:$D$782,1+(K$288-1)+(ROW()-257)*24,1))</f>
        <v>769.60072594999997</v>
      </c>
      <c r="L278" s="57">
        <f>IF($A278="","",INDEX('СЭС АТС НЦЗ'!$D$39:$D$782,1+(L$288-1)+(ROW()-257)*24,1))</f>
        <v>770.69518717000005</v>
      </c>
      <c r="M278" s="57">
        <f>IF($A278="","",INDEX('СЭС АТС НЦЗ'!$D$39:$D$782,1+(M$288-1)+(ROW()-257)*24,1))</f>
        <v>772.82568806999996</v>
      </c>
      <c r="N278" s="57">
        <f>IF($A278="","",INDEX('СЭС АТС НЦЗ'!$D$39:$D$782,1+(N$288-1)+(ROW()-257)*24,1))</f>
        <v>773.11619717999997</v>
      </c>
      <c r="O278" s="57">
        <f>IF($A278="","",INDEX('СЭС АТС НЦЗ'!$D$39:$D$782,1+(O$288-1)+(ROW()-257)*24,1))</f>
        <v>772.60536397999999</v>
      </c>
      <c r="P278" s="57">
        <f>IF($A278="","",INDEX('СЭС АТС НЦЗ'!$D$39:$D$782,1+(P$288-1)+(ROW()-257)*24,1))</f>
        <v>766.16104869000003</v>
      </c>
      <c r="Q278" s="57">
        <f>IF($A278="","",INDEX('СЭС АТС НЦЗ'!$D$39:$D$782,1+(Q$288-1)+(ROW()-257)*24,1))</f>
        <v>769.77099237000004</v>
      </c>
      <c r="R278" s="57">
        <f>IF($A278="","",INDEX('СЭС АТС НЦЗ'!$D$39:$D$782,1+(R$288-1)+(ROW()-257)*24,1))</f>
        <v>773.12</v>
      </c>
      <c r="S278" s="57">
        <f>IF($A278="","",INDEX('СЭС АТС НЦЗ'!$D$39:$D$782,1+(S$288-1)+(ROW()-257)*24,1))</f>
        <v>772.34343434000004</v>
      </c>
      <c r="T278" s="57">
        <f>IF($A278="","",INDEX('СЭС АТС НЦЗ'!$D$39:$D$782,1+(T$288-1)+(ROW()-257)*24,1))</f>
        <v>772.46938776000002</v>
      </c>
      <c r="U278" s="57">
        <f>IF($A278="","",INDEX('СЭС АТС НЦЗ'!$D$39:$D$782,1+(U$288-1)+(ROW()-257)*24,1))</f>
        <v>769.80972515999997</v>
      </c>
      <c r="V278" s="57">
        <f>IF($A278="","",INDEX('СЭС АТС НЦЗ'!$D$39:$D$782,1+(V$288-1)+(ROW()-257)*24,1))</f>
        <v>770.10845987000005</v>
      </c>
      <c r="W278" s="57">
        <f>IF($A278="","",INDEX('СЭС АТС НЦЗ'!$D$39:$D$782,1+(W$288-1)+(ROW()-257)*24,1))</f>
        <v>773.14479638</v>
      </c>
      <c r="X278" s="57">
        <f>IF($A278="","",INDEX('СЭС АТС НЦЗ'!$D$39:$D$782,1+(X$288-1)+(ROW()-257)*24,1))</f>
        <v>774.34322034000002</v>
      </c>
      <c r="Y278" s="57">
        <f>IF($A278="","",INDEX('СЭС АТС НЦЗ'!$D$39:$D$782,1+(Y$288-1)+(ROW()-257)*24,1))</f>
        <v>771.21399177000001</v>
      </c>
    </row>
    <row r="279" spans="1:25" x14ac:dyDescent="0.25">
      <c r="A279" s="41">
        <v>23</v>
      </c>
      <c r="B279" s="57">
        <f>IF($A279="","",INDEX('СЭС АТС НЦЗ'!$D$39:$D$782,1+(B$288-1)+(ROW()-257)*24,1))</f>
        <v>767.86469345</v>
      </c>
      <c r="C279" s="57">
        <f>IF($A279="","",INDEX('СЭС АТС НЦЗ'!$D$39:$D$782,1+(C$288-1)+(ROW()-257)*24,1))</f>
        <v>761.46017699000004</v>
      </c>
      <c r="D279" s="57">
        <f>IF($A279="","",INDEX('СЭС АТС НЦЗ'!$D$39:$D$782,1+(D$288-1)+(ROW()-257)*24,1))</f>
        <v>757.08520179000004</v>
      </c>
      <c r="E279" s="57">
        <f>IF($A279="","",INDEX('СЭС АТС НЦЗ'!$D$39:$D$782,1+(E$288-1)+(ROW()-257)*24,1))</f>
        <v>757.55656108999995</v>
      </c>
      <c r="F279" s="57">
        <f>IF($A279="","",INDEX('СЭС АТС НЦЗ'!$D$39:$D$782,1+(F$288-1)+(ROW()-257)*24,1))</f>
        <v>762.99086757999999</v>
      </c>
      <c r="G279" s="57">
        <f>IF($A279="","",INDEX('СЭС АТС НЦЗ'!$D$39:$D$782,1+(G$288-1)+(ROW()-257)*24,1))</f>
        <v>761.98630136999998</v>
      </c>
      <c r="H279" s="57">
        <f>IF($A279="","",INDEX('СЭС АТС НЦЗ'!$D$39:$D$782,1+(H$288-1)+(ROW()-257)*24,1))</f>
        <v>762.50539957000001</v>
      </c>
      <c r="I279" s="57">
        <f>IF($A279="","",INDEX('СЭС АТС НЦЗ'!$D$39:$D$782,1+(I$288-1)+(ROW()-257)*24,1))</f>
        <v>800.66985646000001</v>
      </c>
      <c r="J279" s="57">
        <f>IF($A279="","",INDEX('СЭС АТС НЦЗ'!$D$39:$D$782,1+(J$288-1)+(ROW()-257)*24,1))</f>
        <v>800.13333333000003</v>
      </c>
      <c r="K279" s="57">
        <f>IF($A279="","",INDEX('СЭС АТС НЦЗ'!$D$39:$D$782,1+(K$288-1)+(ROW()-257)*24,1))</f>
        <v>802.24489796</v>
      </c>
      <c r="L279" s="57">
        <f>IF($A279="","",INDEX('СЭС АТС НЦЗ'!$D$39:$D$782,1+(L$288-1)+(ROW()-257)*24,1))</f>
        <v>803.53046595000001</v>
      </c>
      <c r="M279" s="57">
        <f>IF($A279="","",INDEX('СЭС АТС НЦЗ'!$D$39:$D$782,1+(M$288-1)+(ROW()-257)*24,1))</f>
        <v>803.19926873999998</v>
      </c>
      <c r="N279" s="57">
        <f>IF($A279="","",INDEX('СЭС АТС НЦЗ'!$D$39:$D$782,1+(N$288-1)+(ROW()-257)*24,1))</f>
        <v>800.29795158000002</v>
      </c>
      <c r="O279" s="57">
        <f>IF($A279="","",INDEX('СЭС АТС НЦЗ'!$D$39:$D$782,1+(O$288-1)+(ROW()-257)*24,1))</f>
        <v>803.62683437999999</v>
      </c>
      <c r="P279" s="57">
        <f>IF($A279="","",INDEX('СЭС АТС НЦЗ'!$D$39:$D$782,1+(P$288-1)+(ROW()-257)*24,1))</f>
        <v>809.41787941999996</v>
      </c>
      <c r="Q279" s="57">
        <f>IF($A279="","",INDEX('СЭС АТС НЦЗ'!$D$39:$D$782,1+(Q$288-1)+(ROW()-257)*24,1))</f>
        <v>811.38655461999997</v>
      </c>
      <c r="R279" s="57">
        <f>IF($A279="","",INDEX('СЭС АТС НЦЗ'!$D$39:$D$782,1+(R$288-1)+(ROW()-257)*24,1))</f>
        <v>809.91561180999997</v>
      </c>
      <c r="S279" s="57">
        <f>IF($A279="","",INDEX('СЭС АТС НЦЗ'!$D$39:$D$782,1+(S$288-1)+(ROW()-257)*24,1))</f>
        <v>810.02237135999997</v>
      </c>
      <c r="T279" s="57">
        <f>IF($A279="","",INDEX('СЭС АТС НЦЗ'!$D$39:$D$782,1+(T$288-1)+(ROW()-257)*24,1))</f>
        <v>810.82608696</v>
      </c>
      <c r="U279" s="57">
        <f>IF($A279="","",INDEX('СЭС АТС НЦЗ'!$D$39:$D$782,1+(U$288-1)+(ROW()-257)*24,1))</f>
        <v>809.63752665000004</v>
      </c>
      <c r="V279" s="57">
        <f>IF($A279="","",INDEX('СЭС АТС НЦЗ'!$D$39:$D$782,1+(V$288-1)+(ROW()-257)*24,1))</f>
        <v>809.60526316000005</v>
      </c>
      <c r="W279" s="57">
        <f>IF($A279="","",INDEX('СЭС АТС НЦЗ'!$D$39:$D$782,1+(W$288-1)+(ROW()-257)*24,1))</f>
        <v>814.33189655000001</v>
      </c>
      <c r="X279" s="57">
        <f>IF($A279="","",INDEX('СЭС АТС НЦЗ'!$D$39:$D$782,1+(X$288-1)+(ROW()-257)*24,1))</f>
        <v>816.54223968999997</v>
      </c>
      <c r="Y279" s="57">
        <f>IF($A279="","",INDEX('СЭС АТС НЦЗ'!$D$39:$D$782,1+(Y$288-1)+(ROW()-257)*24,1))</f>
        <v>873.51888668000004</v>
      </c>
    </row>
    <row r="280" spans="1:25" x14ac:dyDescent="0.25">
      <c r="A280" s="41">
        <v>24</v>
      </c>
      <c r="B280" s="57">
        <f>IF($A280="","",INDEX('СЭС АТС НЦЗ'!$D$39:$D$782,1+(B$288-1)+(ROW()-257)*24,1))</f>
        <v>824.67775468000002</v>
      </c>
      <c r="C280" s="57">
        <f>IF($A280="","",INDEX('СЭС АТС НЦЗ'!$D$39:$D$782,1+(C$288-1)+(ROW()-257)*24,1))</f>
        <v>817.06896552000001</v>
      </c>
      <c r="D280" s="57">
        <f>IF($A280="","",INDEX('СЭС АТС НЦЗ'!$D$39:$D$782,1+(D$288-1)+(ROW()-257)*24,1))</f>
        <v>807.27074235999999</v>
      </c>
      <c r="E280" s="57">
        <f>IF($A280="","",INDEX('СЭС АТС НЦЗ'!$D$39:$D$782,1+(E$288-1)+(ROW()-257)*24,1))</f>
        <v>808.97603486000003</v>
      </c>
      <c r="F280" s="57">
        <f>IF($A280="","",INDEX('СЭС АТС НЦЗ'!$D$39:$D$782,1+(F$288-1)+(ROW()-257)*24,1))</f>
        <v>807.82417582000005</v>
      </c>
      <c r="G280" s="57">
        <f>IF($A280="","",INDEX('СЭС АТС НЦЗ'!$D$39:$D$782,1+(G$288-1)+(ROW()-257)*24,1))</f>
        <v>806.56319289999999</v>
      </c>
      <c r="H280" s="57">
        <f>IF($A280="","",INDEX('СЭС АТС НЦЗ'!$D$39:$D$782,1+(H$288-1)+(ROW()-257)*24,1))</f>
        <v>806.26326963999998</v>
      </c>
      <c r="I280" s="57">
        <f>IF($A280="","",INDEX('СЭС АТС НЦЗ'!$D$39:$D$782,1+(I$288-1)+(ROW()-257)*24,1))</f>
        <v>941.26609441999994</v>
      </c>
      <c r="J280" s="57">
        <f>IF($A280="","",INDEX('СЭС АТС НЦЗ'!$D$39:$D$782,1+(J$288-1)+(ROW()-257)*24,1))</f>
        <v>936.20469083</v>
      </c>
      <c r="K280" s="57">
        <f>IF($A280="","",INDEX('СЭС АТС НЦЗ'!$D$39:$D$782,1+(K$288-1)+(ROW()-257)*24,1))</f>
        <v>942.79569891999995</v>
      </c>
      <c r="L280" s="57">
        <f>IF($A280="","",INDEX('СЭС АТС НЦЗ'!$D$39:$D$782,1+(L$288-1)+(ROW()-257)*24,1))</f>
        <v>951.85441940999999</v>
      </c>
      <c r="M280" s="57">
        <f>IF($A280="","",INDEX('СЭС АТС НЦЗ'!$D$39:$D$782,1+(M$288-1)+(ROW()-257)*24,1))</f>
        <v>957.01067616</v>
      </c>
      <c r="N280" s="57">
        <f>IF($A280="","",INDEX('СЭС АТС НЦЗ'!$D$39:$D$782,1+(N$288-1)+(ROW()-257)*24,1))</f>
        <v>959.42608696000002</v>
      </c>
      <c r="O280" s="57">
        <f>IF($A280="","",INDEX('СЭС АТС НЦЗ'!$D$39:$D$782,1+(O$288-1)+(ROW()-257)*24,1))</f>
        <v>955.34971644999996</v>
      </c>
      <c r="P280" s="57">
        <f>IF($A280="","",INDEX('СЭС АТС НЦЗ'!$D$39:$D$782,1+(P$288-1)+(ROW()-257)*24,1))</f>
        <v>951.73752310999998</v>
      </c>
      <c r="Q280" s="57">
        <f>IF($A280="","",INDEX('СЭС АТС НЦЗ'!$D$39:$D$782,1+(Q$288-1)+(ROW()-257)*24,1))</f>
        <v>958.99253730999999</v>
      </c>
      <c r="R280" s="57">
        <f>IF($A280="","",INDEX('СЭС АТС НЦЗ'!$D$39:$D$782,1+(R$288-1)+(ROW()-257)*24,1))</f>
        <v>961.6015625</v>
      </c>
      <c r="S280" s="57">
        <f>IF($A280="","",INDEX('СЭС АТС НЦЗ'!$D$39:$D$782,1+(S$288-1)+(ROW()-257)*24,1))</f>
        <v>956.67984190000004</v>
      </c>
      <c r="T280" s="57">
        <f>IF($A280="","",INDEX('СЭС АТС НЦЗ'!$D$39:$D$782,1+(T$288-1)+(ROW()-257)*24,1))</f>
        <v>956.95219124000005</v>
      </c>
      <c r="U280" s="57">
        <f>IF($A280="","",INDEX('СЭС АТС НЦЗ'!$D$39:$D$782,1+(U$288-1)+(ROW()-257)*24,1))</f>
        <v>953.3814433</v>
      </c>
      <c r="V280" s="57">
        <f>IF($A280="","",INDEX('СЭС АТС НЦЗ'!$D$39:$D$782,1+(V$288-1)+(ROW()-257)*24,1))</f>
        <v>953.72093023000002</v>
      </c>
      <c r="W280" s="57">
        <f>IF($A280="","",INDEX('СЭС АТС НЦЗ'!$D$39:$D$782,1+(W$288-1)+(ROW()-257)*24,1))</f>
        <v>960.88105727000004</v>
      </c>
      <c r="X280" s="57">
        <f>IF($A280="","",INDEX('СЭС АТС НЦЗ'!$D$39:$D$782,1+(X$288-1)+(ROW()-257)*24,1))</f>
        <v>987.95876289</v>
      </c>
      <c r="Y280" s="57">
        <f>IF($A280="","",INDEX('СЭС АТС НЦЗ'!$D$39:$D$782,1+(Y$288-1)+(ROW()-257)*24,1))</f>
        <v>965.67951317999996</v>
      </c>
    </row>
    <row r="281" spans="1:25" x14ac:dyDescent="0.25">
      <c r="A281" s="41">
        <v>25</v>
      </c>
      <c r="B281" s="57">
        <f>IF($A281="","",INDEX('СЭС АТС НЦЗ'!$D$39:$D$782,1+(B$288-1)+(ROW()-257)*24,1))</f>
        <v>966.38429752000002</v>
      </c>
      <c r="C281" s="57">
        <f>IF($A281="","",INDEX('СЭС АТС НЦЗ'!$D$39:$D$782,1+(C$288-1)+(ROW()-257)*24,1))</f>
        <v>955.04329003999999</v>
      </c>
      <c r="D281" s="57">
        <f>IF($A281="","",INDEX('СЭС АТС НЦЗ'!$D$39:$D$782,1+(D$288-1)+(ROW()-257)*24,1))</f>
        <v>949.25438596000004</v>
      </c>
      <c r="E281" s="57">
        <f>IF($A281="","",INDEX('СЭС АТС НЦЗ'!$D$39:$D$782,1+(E$288-1)+(ROW()-257)*24,1))</f>
        <v>950.59734513000001</v>
      </c>
      <c r="F281" s="57">
        <f>IF($A281="","",INDEX('СЭС АТС НЦЗ'!$D$39:$D$782,1+(F$288-1)+(ROW()-257)*24,1))</f>
        <v>945.96026489999997</v>
      </c>
      <c r="G281" s="57">
        <f>IF($A281="","",INDEX('СЭС АТС НЦЗ'!$D$39:$D$782,1+(G$288-1)+(ROW()-257)*24,1))</f>
        <v>943.54120266999996</v>
      </c>
      <c r="H281" s="57">
        <f>IF($A281="","",INDEX('СЭС АТС НЦЗ'!$D$39:$D$782,1+(H$288-1)+(ROW()-257)*24,1))</f>
        <v>945.23504274000004</v>
      </c>
      <c r="I281" s="57">
        <f>IF($A281="","",INDEX('СЭС АТС НЦЗ'!$D$39:$D$782,1+(I$288-1)+(ROW()-257)*24,1))</f>
        <v>977.09016393000002</v>
      </c>
      <c r="J281" s="57">
        <f>IF($A281="","",INDEX('СЭС АТС НЦЗ'!$D$39:$D$782,1+(J$288-1)+(ROW()-257)*24,1))</f>
        <v>975.06122448999997</v>
      </c>
      <c r="K281" s="57">
        <f>IF($A281="","",INDEX('СЭС АТС НЦЗ'!$D$39:$D$782,1+(K$288-1)+(ROW()-257)*24,1))</f>
        <v>980.45774647999997</v>
      </c>
      <c r="L281" s="57">
        <f>IF($A281="","",INDEX('СЭС АТС НЦЗ'!$D$39:$D$782,1+(L$288-1)+(ROW()-257)*24,1))</f>
        <v>983.08702790999996</v>
      </c>
      <c r="M281" s="57">
        <f>IF($A281="","",INDEX('СЭС АТС НЦЗ'!$D$39:$D$782,1+(M$288-1)+(ROW()-257)*24,1))</f>
        <v>982.34265733999996</v>
      </c>
      <c r="N281" s="57">
        <f>IF($A281="","",INDEX('СЭС АТС НЦЗ'!$D$39:$D$782,1+(N$288-1)+(ROW()-257)*24,1))</f>
        <v>983.47442680999995</v>
      </c>
      <c r="O281" s="57">
        <f>IF($A281="","",INDEX('СЭС АТС НЦЗ'!$D$39:$D$782,1+(O$288-1)+(ROW()-257)*24,1))</f>
        <v>987.24528301999999</v>
      </c>
      <c r="P281" s="57">
        <f>IF($A281="","",INDEX('СЭС АТС НЦЗ'!$D$39:$D$782,1+(P$288-1)+(ROW()-257)*24,1))</f>
        <v>987.17850288</v>
      </c>
      <c r="Q281" s="57">
        <f>IF($A281="","",INDEX('СЭС АТС НЦЗ'!$D$39:$D$782,1+(Q$288-1)+(ROW()-257)*24,1))</f>
        <v>986.82926828999996</v>
      </c>
      <c r="R281" s="57">
        <f>IF($A281="","",INDEX('СЭС АТС НЦЗ'!$D$39:$D$782,1+(R$288-1)+(ROW()-257)*24,1))</f>
        <v>987.77777777999995</v>
      </c>
      <c r="S281" s="57">
        <f>IF($A281="","",INDEX('СЭС АТС НЦЗ'!$D$39:$D$782,1+(S$288-1)+(ROW()-257)*24,1))</f>
        <v>984.42386830999999</v>
      </c>
      <c r="T281" s="57">
        <f>IF($A281="","",INDEX('СЭС АТС НЦЗ'!$D$39:$D$782,1+(T$288-1)+(ROW()-257)*24,1))</f>
        <v>983.09859155000004</v>
      </c>
      <c r="U281" s="57">
        <f>IF($A281="","",INDEX('СЭС АТС НЦЗ'!$D$39:$D$782,1+(U$288-1)+(ROW()-257)*24,1))</f>
        <v>978.67063492</v>
      </c>
      <c r="V281" s="57">
        <f>IF($A281="","",INDEX('СЭС АТС НЦЗ'!$D$39:$D$782,1+(V$288-1)+(ROW()-257)*24,1))</f>
        <v>981.43434343000001</v>
      </c>
      <c r="W281" s="57">
        <f>IF($A281="","",INDEX('СЭС АТС НЦЗ'!$D$39:$D$782,1+(W$288-1)+(ROW()-257)*24,1))</f>
        <v>987.02258727000003</v>
      </c>
      <c r="X281" s="57">
        <f>IF($A281="","",INDEX('СЭС АТС НЦЗ'!$D$39:$D$782,1+(X$288-1)+(ROW()-257)*24,1))</f>
        <v>1004.3359375</v>
      </c>
      <c r="Y281" s="57">
        <f>IF($A281="","",INDEX('СЭС АТС НЦЗ'!$D$39:$D$782,1+(Y$288-1)+(ROW()-257)*24,1))</f>
        <v>1000.62977099</v>
      </c>
    </row>
    <row r="282" spans="1:25" x14ac:dyDescent="0.25">
      <c r="A282" s="41">
        <v>26</v>
      </c>
      <c r="B282" s="57">
        <f>IF($A282="","",INDEX('СЭС АТС НЦЗ'!$D$39:$D$782,1+(B$288-1)+(ROW()-257)*24,1))</f>
        <v>994.61100568999996</v>
      </c>
      <c r="C282" s="57">
        <f>IF($A282="","",INDEX('СЭС АТС НЦЗ'!$D$39:$D$782,1+(C$288-1)+(ROW()-257)*24,1))</f>
        <v>981.39763779999998</v>
      </c>
      <c r="D282" s="57">
        <f>IF($A282="","",INDEX('СЭС АТС НЦЗ'!$D$39:$D$782,1+(D$288-1)+(ROW()-257)*24,1))</f>
        <v>981.79226069000003</v>
      </c>
      <c r="E282" s="57">
        <f>IF($A282="","",INDEX('СЭС АТС НЦЗ'!$D$39:$D$782,1+(E$288-1)+(ROW()-257)*24,1))</f>
        <v>982.47443763000001</v>
      </c>
      <c r="F282" s="57">
        <f>IF($A282="","",INDEX('СЭС АТС НЦЗ'!$D$39:$D$782,1+(F$288-1)+(ROW()-257)*24,1))</f>
        <v>984.03688524999995</v>
      </c>
      <c r="G282" s="57">
        <f>IF($A282="","",INDEX('СЭС АТС НЦЗ'!$D$39:$D$782,1+(G$288-1)+(ROW()-257)*24,1))</f>
        <v>980.76604554999994</v>
      </c>
      <c r="H282" s="57">
        <f>IF($A282="","",INDEX('СЭС АТС НЦЗ'!$D$39:$D$782,1+(H$288-1)+(ROW()-257)*24,1))</f>
        <v>983.34685597999999</v>
      </c>
      <c r="I282" s="57">
        <f>IF($A282="","",INDEX('СЭС АТС НЦЗ'!$D$39:$D$782,1+(I$288-1)+(ROW()-257)*24,1))</f>
        <v>984.48123620000001</v>
      </c>
      <c r="J282" s="57">
        <f>IF($A282="","",INDEX('СЭС АТС НЦЗ'!$D$39:$D$782,1+(J$288-1)+(ROW()-257)*24,1))</f>
        <v>982.97297297</v>
      </c>
      <c r="K282" s="57">
        <f>IF($A282="","",INDEX('СЭС АТС НЦЗ'!$D$39:$D$782,1+(K$288-1)+(ROW()-257)*24,1))</f>
        <v>986.64298400999996</v>
      </c>
      <c r="L282" s="57">
        <f>IF($A282="","",INDEX('СЭС АТС НЦЗ'!$D$39:$D$782,1+(L$288-1)+(ROW()-257)*24,1))</f>
        <v>991.75409835999994</v>
      </c>
      <c r="M282" s="57">
        <f>IF($A282="","",INDEX('СЭС АТС НЦЗ'!$D$39:$D$782,1+(M$288-1)+(ROW()-257)*24,1))</f>
        <v>995.44658493999998</v>
      </c>
      <c r="N282" s="57">
        <f>IF($A282="","",INDEX('СЭС АТС НЦЗ'!$D$39:$D$782,1+(N$288-1)+(ROW()-257)*24,1))</f>
        <v>1002.24778761</v>
      </c>
      <c r="O282" s="57">
        <f>IF($A282="","",INDEX('СЭС АТС НЦЗ'!$D$39:$D$782,1+(O$288-1)+(ROW()-257)*24,1))</f>
        <v>1003.03675048</v>
      </c>
      <c r="P282" s="57">
        <f>IF($A282="","",INDEX('СЭС АТС НЦЗ'!$D$39:$D$782,1+(P$288-1)+(ROW()-257)*24,1))</f>
        <v>998.50467289999995</v>
      </c>
      <c r="Q282" s="57">
        <f>IF($A282="","",INDEX('СЭС АТС НЦЗ'!$D$39:$D$782,1+(Q$288-1)+(ROW()-257)*24,1))</f>
        <v>1001.84557439</v>
      </c>
      <c r="R282" s="57">
        <f>IF($A282="","",INDEX('СЭС АТС НЦЗ'!$D$39:$D$782,1+(R$288-1)+(ROW()-257)*24,1))</f>
        <v>1005.7684630700001</v>
      </c>
      <c r="S282" s="57">
        <f>IF($A282="","",INDEX('СЭС АТС НЦЗ'!$D$39:$D$782,1+(S$288-1)+(ROW()-257)*24,1))</f>
        <v>1022.5625</v>
      </c>
      <c r="T282" s="57">
        <f>IF($A282="","",INDEX('СЭС АТС НЦЗ'!$D$39:$D$782,1+(T$288-1)+(ROW()-257)*24,1))</f>
        <v>1003.81930185</v>
      </c>
      <c r="U282" s="57">
        <f>IF($A282="","",INDEX('СЭС АТС НЦЗ'!$D$39:$D$782,1+(U$288-1)+(ROW()-257)*24,1))</f>
        <v>999.64876032999996</v>
      </c>
      <c r="V282" s="57">
        <f>IF($A282="","",INDEX('СЭС АТС НЦЗ'!$D$39:$D$782,1+(V$288-1)+(ROW()-257)*24,1))</f>
        <v>997.79193206000002</v>
      </c>
      <c r="W282" s="57">
        <f>IF($A282="","",INDEX('СЭС АТС НЦЗ'!$D$39:$D$782,1+(W$288-1)+(ROW()-257)*24,1))</f>
        <v>1005.67849687</v>
      </c>
      <c r="X282" s="57">
        <f>IF($A282="","",INDEX('СЭС АТС НЦЗ'!$D$39:$D$782,1+(X$288-1)+(ROW()-257)*24,1))</f>
        <v>1013.26295585</v>
      </c>
      <c r="Y282" s="57">
        <f>IF($A282="","",INDEX('СЭС АТС НЦЗ'!$D$39:$D$782,1+(Y$288-1)+(ROW()-257)*24,1))</f>
        <v>1010.69364162</v>
      </c>
    </row>
    <row r="283" spans="1:25" x14ac:dyDescent="0.25">
      <c r="A283" s="41">
        <v>27</v>
      </c>
      <c r="B283" s="57">
        <f>IF($A283="","",INDEX('СЭС АТС НЦЗ'!$D$39:$D$782,1+(B$288-1)+(ROW()-257)*24,1))</f>
        <v>1009.84444444</v>
      </c>
      <c r="C283" s="57">
        <f>IF($A283="","",INDEX('СЭС АТС НЦЗ'!$D$39:$D$782,1+(C$288-1)+(ROW()-257)*24,1))</f>
        <v>995.80796253000005</v>
      </c>
      <c r="D283" s="57">
        <f>IF($A283="","",INDEX('СЭС АТС НЦЗ'!$D$39:$D$782,1+(D$288-1)+(ROW()-257)*24,1))</f>
        <v>983.24644550000005</v>
      </c>
      <c r="E283" s="57">
        <f>IF($A283="","",INDEX('СЭС АТС НЦЗ'!$D$39:$D$782,1+(E$288-1)+(ROW()-257)*24,1))</f>
        <v>988.80281690000004</v>
      </c>
      <c r="F283" s="57">
        <f>IF($A283="","",INDEX('СЭС АТС НЦЗ'!$D$39:$D$782,1+(F$288-1)+(ROW()-257)*24,1))</f>
        <v>985.42857143000003</v>
      </c>
      <c r="G283" s="57">
        <f>IF($A283="","",INDEX('СЭС АТС НЦЗ'!$D$39:$D$782,1+(G$288-1)+(ROW()-257)*24,1))</f>
        <v>985.54761904999998</v>
      </c>
      <c r="H283" s="57">
        <f>IF($A283="","",INDEX('СЭС АТС НЦЗ'!$D$39:$D$782,1+(H$288-1)+(ROW()-257)*24,1))</f>
        <v>980.20594965999999</v>
      </c>
      <c r="I283" s="57">
        <f>IF($A283="","",INDEX('СЭС АТС НЦЗ'!$D$39:$D$782,1+(I$288-1)+(ROW()-257)*24,1))</f>
        <v>883.25526932000002</v>
      </c>
      <c r="J283" s="57">
        <f>IF($A283="","",INDEX('СЭС АТС НЦЗ'!$D$39:$D$782,1+(J$288-1)+(ROW()-257)*24,1))</f>
        <v>882.91111110999998</v>
      </c>
      <c r="K283" s="57">
        <f>IF($A283="","",INDEX('СЭС АТС НЦЗ'!$D$39:$D$782,1+(K$288-1)+(ROW()-257)*24,1))</f>
        <v>888.40148698999997</v>
      </c>
      <c r="L283" s="57">
        <f>IF($A283="","",INDEX('СЭС АТС НЦЗ'!$D$39:$D$782,1+(L$288-1)+(ROW()-257)*24,1))</f>
        <v>893.54838710000001</v>
      </c>
      <c r="M283" s="57">
        <f>IF($A283="","",INDEX('СЭС АТС НЦЗ'!$D$39:$D$782,1+(M$288-1)+(ROW()-257)*24,1))</f>
        <v>896.76524954000001</v>
      </c>
      <c r="N283" s="57">
        <f>IF($A283="","",INDEX('СЭС АТС НЦЗ'!$D$39:$D$782,1+(N$288-1)+(ROW()-257)*24,1))</f>
        <v>900.09578543999999</v>
      </c>
      <c r="O283" s="57">
        <f>IF($A283="","",INDEX('СЭС АТС НЦЗ'!$D$39:$D$782,1+(O$288-1)+(ROW()-257)*24,1))</f>
        <v>892.27571116000001</v>
      </c>
      <c r="P283" s="57">
        <f>IF($A283="","",INDEX('СЭС АТС НЦЗ'!$D$39:$D$782,1+(P$288-1)+(ROW()-257)*24,1))</f>
        <v>899.54935622000005</v>
      </c>
      <c r="Q283" s="57">
        <f>IF($A283="","",INDEX('СЭС АТС НЦЗ'!$D$39:$D$782,1+(Q$288-1)+(ROW()-257)*24,1))</f>
        <v>890.49891539999999</v>
      </c>
      <c r="R283" s="57">
        <f>IF($A283="","",INDEX('СЭС АТС НЦЗ'!$D$39:$D$782,1+(R$288-1)+(ROW()-257)*24,1))</f>
        <v>894.24568966000004</v>
      </c>
      <c r="S283" s="57">
        <f>IF($A283="","",INDEX('СЭС АТС НЦЗ'!$D$39:$D$782,1+(S$288-1)+(ROW()-257)*24,1))</f>
        <v>894.12698412999998</v>
      </c>
      <c r="T283" s="57">
        <f>IF($A283="","",INDEX('СЭС АТС НЦЗ'!$D$39:$D$782,1+(T$288-1)+(ROW()-257)*24,1))</f>
        <v>897.14922048999995</v>
      </c>
      <c r="U283" s="57">
        <f>IF($A283="","",INDEX('СЭС АТС НЦЗ'!$D$39:$D$782,1+(U$288-1)+(ROW()-257)*24,1))</f>
        <v>880.19607842999994</v>
      </c>
      <c r="V283" s="57">
        <f>IF($A283="","",INDEX('СЭС АТС НЦЗ'!$D$39:$D$782,1+(V$288-1)+(ROW()-257)*24,1))</f>
        <v>889.82062780000001</v>
      </c>
      <c r="W283" s="57">
        <f>IF($A283="","",INDEX('СЭС АТС НЦЗ'!$D$39:$D$782,1+(W$288-1)+(ROW()-257)*24,1))</f>
        <v>896.51416122000001</v>
      </c>
      <c r="X283" s="57">
        <f>IF($A283="","",INDEX('СЭС АТС НЦЗ'!$D$39:$D$782,1+(X$288-1)+(ROW()-257)*24,1))</f>
        <v>902.78557114</v>
      </c>
      <c r="Y283" s="57">
        <f>IF($A283="","",INDEX('СЭС АТС НЦЗ'!$D$39:$D$782,1+(Y$288-1)+(ROW()-257)*24,1))</f>
        <v>905.51724137999997</v>
      </c>
    </row>
    <row r="284" spans="1:25" x14ac:dyDescent="0.25">
      <c r="A284" s="41">
        <v>28</v>
      </c>
      <c r="B284" s="57">
        <f>IF($A284="","",INDEX('СЭС АТС НЦЗ'!$D$39:$D$782,1+(B$288-1)+(ROW()-257)*24,1))</f>
        <v>902.02127659999996</v>
      </c>
      <c r="C284" s="57">
        <f>IF($A284="","",INDEX('СЭС АТС НЦЗ'!$D$39:$D$782,1+(C$288-1)+(ROW()-257)*24,1))</f>
        <v>892.12860309999996</v>
      </c>
      <c r="D284" s="57">
        <f>IF($A284="","",INDEX('СЭС АТС НЦЗ'!$D$39:$D$782,1+(D$288-1)+(ROW()-257)*24,1))</f>
        <v>891.93478260999996</v>
      </c>
      <c r="E284" s="57">
        <f>IF($A284="","",INDEX('СЭС АТС НЦЗ'!$D$39:$D$782,1+(E$288-1)+(ROW()-257)*24,1))</f>
        <v>892.62365591000002</v>
      </c>
      <c r="F284" s="57">
        <f>IF($A284="","",INDEX('СЭС АТС НЦЗ'!$D$39:$D$782,1+(F$288-1)+(ROW()-257)*24,1))</f>
        <v>891.84713376000002</v>
      </c>
      <c r="G284" s="57">
        <f>IF($A284="","",INDEX('СЭС АТС НЦЗ'!$D$39:$D$782,1+(G$288-1)+(ROW()-257)*24,1))</f>
        <v>892.24839399999996</v>
      </c>
      <c r="H284" s="57">
        <f>IF($A284="","",INDEX('СЭС АТС НЦЗ'!$D$39:$D$782,1+(H$288-1)+(ROW()-257)*24,1))</f>
        <v>891.64529915000003</v>
      </c>
      <c r="I284" s="57">
        <f>IF($A284="","",INDEX('СЭС АТС НЦЗ'!$D$39:$D$782,1+(I$288-1)+(ROW()-257)*24,1))</f>
        <v>855.60538116999999</v>
      </c>
      <c r="J284" s="57">
        <f>IF($A284="","",INDEX('СЭС АТС НЦЗ'!$D$39:$D$782,1+(J$288-1)+(ROW()-257)*24,1))</f>
        <v>854.53947368000001</v>
      </c>
      <c r="K284" s="57">
        <f>IF($A284="","",INDEX('СЭС АТС НЦЗ'!$D$39:$D$782,1+(K$288-1)+(ROW()-257)*24,1))</f>
        <v>860.52044609999996</v>
      </c>
      <c r="L284" s="57">
        <f>IF($A284="","",INDEX('СЭС АТС НЦЗ'!$D$39:$D$782,1+(L$288-1)+(ROW()-257)*24,1))</f>
        <v>864.48789571999998</v>
      </c>
      <c r="M284" s="57">
        <f>IF($A284="","",INDEX('СЭС АТС НЦЗ'!$D$39:$D$782,1+(M$288-1)+(ROW()-257)*24,1))</f>
        <v>864.68330133999996</v>
      </c>
      <c r="N284" s="57">
        <f>IF($A284="","",INDEX('СЭС АТС НЦЗ'!$D$39:$D$782,1+(N$288-1)+(ROW()-257)*24,1))</f>
        <v>868.54838710000001</v>
      </c>
      <c r="O284" s="57">
        <f>IF($A284="","",INDEX('СЭС АТС НЦЗ'!$D$39:$D$782,1+(O$288-1)+(ROW()-257)*24,1))</f>
        <v>863.92111368999997</v>
      </c>
      <c r="P284" s="57">
        <f>IF($A284="","",INDEX('СЭС АТС НЦЗ'!$D$39:$D$782,1+(P$288-1)+(ROW()-257)*24,1))</f>
        <v>873.41825902000005</v>
      </c>
      <c r="Q284" s="57">
        <f>IF($A284="","",INDEX('СЭС АТС НЦЗ'!$D$39:$D$782,1+(Q$288-1)+(ROW()-257)*24,1))</f>
        <v>871.77874186999998</v>
      </c>
      <c r="R284" s="57">
        <f>IF($A284="","",INDEX('СЭС АТС НЦЗ'!$D$39:$D$782,1+(R$288-1)+(ROW()-257)*24,1))</f>
        <v>876.13995484999998</v>
      </c>
      <c r="S284" s="57">
        <f>IF($A284="","",INDEX('СЭС АТС НЦЗ'!$D$39:$D$782,1+(S$288-1)+(ROW()-257)*24,1))</f>
        <v>872.73137698000005</v>
      </c>
      <c r="T284" s="57">
        <f>IF($A284="","",INDEX('СЭС АТС НЦЗ'!$D$39:$D$782,1+(T$288-1)+(ROW()-257)*24,1))</f>
        <v>872.77777777999995</v>
      </c>
      <c r="U284" s="57">
        <f>IF($A284="","",INDEX('СЭС АТС НЦЗ'!$D$39:$D$782,1+(U$288-1)+(ROW()-257)*24,1))</f>
        <v>866.06334842000001</v>
      </c>
      <c r="V284" s="57">
        <f>IF($A284="","",INDEX('СЭС АТС НЦЗ'!$D$39:$D$782,1+(V$288-1)+(ROW()-257)*24,1))</f>
        <v>868.21759258999998</v>
      </c>
      <c r="W284" s="57">
        <f>IF($A284="","",INDEX('СЭС АТС НЦЗ'!$D$39:$D$782,1+(W$288-1)+(ROW()-257)*24,1))</f>
        <v>870.98876403999998</v>
      </c>
      <c r="X284" s="57">
        <f>IF($A284="","",INDEX('СЭС АТС НЦЗ'!$D$39:$D$782,1+(X$288-1)+(ROW()-257)*24,1))</f>
        <v>875.99198396999998</v>
      </c>
      <c r="Y284" s="57">
        <f>IF($A284="","",INDEX('СЭС АТС НЦЗ'!$D$39:$D$782,1+(Y$288-1)+(ROW()-257)*24,1))</f>
        <v>877.54385964999994</v>
      </c>
    </row>
    <row r="285" spans="1:25" x14ac:dyDescent="0.25">
      <c r="A285" s="41">
        <v>29</v>
      </c>
      <c r="B285" s="57">
        <f>IF($A285="","",INDEX('СЭС АТС НЦЗ'!$D$39:$D$782,1+(B$288-1)+(ROW()-257)*24,1))</f>
        <v>877.91075050999996</v>
      </c>
      <c r="C285" s="57">
        <f>IF($A285="","",INDEX('СЭС АТС НЦЗ'!$D$39:$D$782,1+(C$288-1)+(ROW()-257)*24,1))</f>
        <v>866.08137045000001</v>
      </c>
      <c r="D285" s="57">
        <f>IF($A285="","",INDEX('СЭС АТС НЦЗ'!$D$39:$D$782,1+(D$288-1)+(ROW()-257)*24,1))</f>
        <v>865.13978495000003</v>
      </c>
      <c r="E285" s="57">
        <f>IF($A285="","",INDEX('СЭС АТС НЦЗ'!$D$39:$D$782,1+(E$288-1)+(ROW()-257)*24,1))</f>
        <v>862.38709676999997</v>
      </c>
      <c r="F285" s="57">
        <f>IF($A285="","",INDEX('СЭС АТС НЦЗ'!$D$39:$D$782,1+(F$288-1)+(ROW()-257)*24,1))</f>
        <v>861.02783725999996</v>
      </c>
      <c r="G285" s="57">
        <f>IF($A285="","",INDEX('СЭС АТС НЦЗ'!$D$39:$D$782,1+(G$288-1)+(ROW()-257)*24,1))</f>
        <v>860.60085836999997</v>
      </c>
      <c r="H285" s="57">
        <f>IF($A285="","",INDEX('СЭС АТС НЦЗ'!$D$39:$D$782,1+(H$288-1)+(ROW()-257)*24,1))</f>
        <v>859.19753086000003</v>
      </c>
      <c r="I285" s="57">
        <f>IF($A285="","",INDEX('СЭС АТС НЦЗ'!$D$39:$D$782,1+(I$288-1)+(ROW()-257)*24,1))</f>
        <v>810.90712742999995</v>
      </c>
      <c r="J285" s="57">
        <f>IF($A285="","",INDEX('СЭС АТС НЦЗ'!$D$39:$D$782,1+(J$288-1)+(ROW()-257)*24,1))</f>
        <v>809.75806451999995</v>
      </c>
      <c r="K285" s="57">
        <f>IF($A285="","",INDEX('СЭС АТС НЦЗ'!$D$39:$D$782,1+(K$288-1)+(ROW()-257)*24,1))</f>
        <v>818.03418803</v>
      </c>
      <c r="L285" s="57">
        <f>IF($A285="","",INDEX('СЭС АТС НЦЗ'!$D$39:$D$782,1+(L$288-1)+(ROW()-257)*24,1))</f>
        <v>823.59797297</v>
      </c>
      <c r="M285" s="57">
        <f>IF($A285="","",INDEX('СЭС АТС НЦЗ'!$D$39:$D$782,1+(M$288-1)+(ROW()-257)*24,1))</f>
        <v>824.93805310000005</v>
      </c>
      <c r="N285" s="57">
        <f>IF($A285="","",INDEX('СЭС АТС НЦЗ'!$D$39:$D$782,1+(N$288-1)+(ROW()-257)*24,1))</f>
        <v>826.52329749</v>
      </c>
      <c r="O285" s="57">
        <f>IF($A285="","",INDEX('СЭС АТС НЦЗ'!$D$39:$D$782,1+(O$288-1)+(ROW()-257)*24,1))</f>
        <v>822.31660232000002</v>
      </c>
      <c r="P285" s="57">
        <f>IF($A285="","",INDEX('СЭС АТС НЦЗ'!$D$39:$D$782,1+(P$288-1)+(ROW()-257)*24,1))</f>
        <v>832.94227188000002</v>
      </c>
      <c r="Q285" s="57">
        <f>IF($A285="","",INDEX('СЭС АТС НЦЗ'!$D$39:$D$782,1+(Q$288-1)+(ROW()-257)*24,1))</f>
        <v>824.52690167000003</v>
      </c>
      <c r="R285" s="57">
        <f>IF($A285="","",INDEX('СЭС АТС НЦЗ'!$D$39:$D$782,1+(R$288-1)+(ROW()-257)*24,1))</f>
        <v>828.36190476000002</v>
      </c>
      <c r="S285" s="57">
        <f>IF($A285="","",INDEX('СЭС АТС НЦЗ'!$D$39:$D$782,1+(S$288-1)+(ROW()-257)*24,1))</f>
        <v>825.66</v>
      </c>
      <c r="T285" s="57">
        <f>IF($A285="","",INDEX('СЭС АТС НЦЗ'!$D$39:$D$782,1+(T$288-1)+(ROW()-257)*24,1))</f>
        <v>825.15873016</v>
      </c>
      <c r="U285" s="57">
        <f>IF($A285="","",INDEX('СЭС АТС НЦЗ'!$D$39:$D$782,1+(U$288-1)+(ROW()-257)*24,1))</f>
        <v>817.02169624999999</v>
      </c>
      <c r="V285" s="57">
        <f>IF($A285="","",INDEX('СЭС АТС НЦЗ'!$D$39:$D$782,1+(V$288-1)+(ROW()-257)*24,1))</f>
        <v>816.08080808</v>
      </c>
      <c r="W285" s="57">
        <f>IF($A285="","",INDEX('СЭС АТС НЦЗ'!$D$39:$D$782,1+(W$288-1)+(ROW()-257)*24,1))</f>
        <v>843.79797980000001</v>
      </c>
      <c r="X285" s="57">
        <f>IF($A285="","",INDEX('СЭС АТС НЦЗ'!$D$39:$D$782,1+(X$288-1)+(ROW()-257)*24,1))</f>
        <v>1100.7604562700001</v>
      </c>
      <c r="Y285" s="57">
        <f>IF($A285="","",INDEX('СЭС АТС НЦЗ'!$D$39:$D$782,1+(Y$288-1)+(ROW()-257)*24,1))</f>
        <v>904.6875</v>
      </c>
    </row>
    <row r="286" spans="1:25" x14ac:dyDescent="0.25">
      <c r="A286" s="41">
        <v>30</v>
      </c>
      <c r="B286" s="57">
        <f>IF($A286="","",INDEX('СЭС АТС НЦЗ'!$D$39:$D$782,1+(B$288-1)+(ROW()-257)*24,1))</f>
        <v>824.11545623999996</v>
      </c>
      <c r="C286" s="57">
        <f>IF($A286="","",INDEX('СЭС АТС НЦЗ'!$D$39:$D$782,1+(C$288-1)+(ROW()-257)*24,1))</f>
        <v>815.34136546000002</v>
      </c>
      <c r="D286" s="57">
        <f>IF($A286="","",INDEX('СЭС АТС НЦЗ'!$D$39:$D$782,1+(D$288-1)+(ROW()-257)*24,1))</f>
        <v>815.24291498000002</v>
      </c>
      <c r="E286" s="57">
        <f>IF($A286="","",INDEX('СЭС АТС НЦЗ'!$D$39:$D$782,1+(E$288-1)+(ROW()-257)*24,1))</f>
        <v>815.05197505000001</v>
      </c>
      <c r="F286" s="57">
        <f>IF($A286="","",INDEX('СЭС АТС НЦЗ'!$D$39:$D$782,1+(F$288-1)+(ROW()-257)*24,1))</f>
        <v>812.02531646</v>
      </c>
      <c r="G286" s="57">
        <f>IF($A286="","",INDEX('СЭС АТС НЦЗ'!$D$39:$D$782,1+(G$288-1)+(ROW()-257)*24,1))</f>
        <v>808.86597938</v>
      </c>
      <c r="H286" s="57">
        <f>IF($A286="","",INDEX('СЭС АТС НЦЗ'!$D$39:$D$782,1+(H$288-1)+(ROW()-257)*24,1))</f>
        <v>813.05555556000002</v>
      </c>
      <c r="I286" s="57">
        <f>IF($A286="","",INDEX('СЭС АТС НЦЗ'!$D$39:$D$782,1+(I$288-1)+(ROW()-257)*24,1))</f>
        <v>844.89130435000004</v>
      </c>
      <c r="J286" s="57">
        <f>IF($A286="","",INDEX('СЭС АТС НЦЗ'!$D$39:$D$782,1+(J$288-1)+(ROW()-257)*24,1))</f>
        <v>842.51968504000001</v>
      </c>
      <c r="K286" s="57">
        <f>IF($A286="","",INDEX('СЭС АТС НЦЗ'!$D$39:$D$782,1+(K$288-1)+(ROW()-257)*24,1))</f>
        <v>850.44117646999996</v>
      </c>
      <c r="L286" s="57">
        <f>IF($A286="","",INDEX('СЭС АТС НЦЗ'!$D$39:$D$782,1+(L$288-1)+(ROW()-257)*24,1))</f>
        <v>856.04166667000004</v>
      </c>
      <c r="M286" s="57">
        <f>IF($A286="","",INDEX('СЭС АТС НЦЗ'!$D$39:$D$782,1+(M$288-1)+(ROW()-257)*24,1))</f>
        <v>861.75879397000006</v>
      </c>
      <c r="N286" s="57">
        <f>IF($A286="","",INDEX('СЭС АТС НЦЗ'!$D$39:$D$782,1+(N$288-1)+(ROW()-257)*24,1))</f>
        <v>1075.7241379300001</v>
      </c>
      <c r="O286" s="57">
        <f>IF($A286="","",INDEX('СЭС АТС НЦЗ'!$D$39:$D$782,1+(O$288-1)+(ROW()-257)*24,1))</f>
        <v>1118.3460075999999</v>
      </c>
      <c r="P286" s="57">
        <f>IF($A286="","",INDEX('СЭС АТС НЦЗ'!$D$39:$D$782,1+(P$288-1)+(ROW()-257)*24,1))</f>
        <v>1094.67509025</v>
      </c>
      <c r="Q286" s="57">
        <f>IF($A286="","",INDEX('СЭС АТС НЦЗ'!$D$39:$D$782,1+(Q$288-1)+(ROW()-257)*24,1))</f>
        <v>1093.7967914400001</v>
      </c>
      <c r="R286" s="57">
        <f>IF($A286="","",INDEX('СЭС АТС НЦЗ'!$D$39:$D$782,1+(R$288-1)+(ROW()-257)*24,1))</f>
        <v>1284.4202898599999</v>
      </c>
      <c r="S286" s="57">
        <f>IF($A286="","",INDEX('СЭС АТС НЦЗ'!$D$39:$D$782,1+(S$288-1)+(ROW()-257)*24,1))</f>
        <v>1339.05904059</v>
      </c>
      <c r="T286" s="57">
        <f>IF($A286="","",INDEX('СЭС АТС НЦЗ'!$D$39:$D$782,1+(T$288-1)+(ROW()-257)*24,1))</f>
        <v>1119.0942698700001</v>
      </c>
      <c r="U286" s="57">
        <f>IF($A286="","",INDEX('СЭС АТС НЦЗ'!$D$39:$D$782,1+(U$288-1)+(ROW()-257)*24,1))</f>
        <v>1113.1329690299999</v>
      </c>
      <c r="V286" s="57">
        <f>IF($A286="","",INDEX('СЭС АТС НЦЗ'!$D$39:$D$782,1+(V$288-1)+(ROW()-257)*24,1))</f>
        <v>852.91353383000001</v>
      </c>
      <c r="W286" s="57">
        <f>IF($A286="","",INDEX('СЭС АТС НЦЗ'!$D$39:$D$782,1+(W$288-1)+(ROW()-257)*24,1))</f>
        <v>858.69731801</v>
      </c>
      <c r="X286" s="57">
        <f>IF($A286="","",INDEX('СЭС АТС НЦЗ'!$D$39:$D$782,1+(X$288-1)+(ROW()-257)*24,1))</f>
        <v>1149.35483871</v>
      </c>
      <c r="Y286" s="57">
        <f>IF($A286="","",INDEX('СЭС АТС НЦЗ'!$D$39:$D$782,1+(Y$288-1)+(ROW()-257)*24,1))</f>
        <v>989.00735294000003</v>
      </c>
    </row>
    <row r="287" spans="1:25" outlineLevel="1" x14ac:dyDescent="0.25">
      <c r="A287" s="41">
        <v>31</v>
      </c>
      <c r="B287" s="57">
        <f>IF($A287="","",INDEX('СЭС АТС НЦЗ'!$D$39:$D$782,1+(B$288-1)+(ROW()-257)*24,1))</f>
        <v>851.66355139999996</v>
      </c>
      <c r="C287" s="57">
        <f>IF($A287="","",INDEX('СЭС АТС НЦЗ'!$D$39:$D$782,1+(C$288-1)+(ROW()-257)*24,1))</f>
        <v>847.25296443000002</v>
      </c>
      <c r="D287" s="57">
        <f>IF($A287="","",INDEX('СЭС АТС НЦЗ'!$D$39:$D$782,1+(D$288-1)+(ROW()-257)*24,1))</f>
        <v>889.88165679999997</v>
      </c>
      <c r="E287" s="57">
        <f>IF($A287="","",INDEX('СЭС АТС НЦЗ'!$D$39:$D$782,1+(E$288-1)+(ROW()-257)*24,1))</f>
        <v>872.63157894999995</v>
      </c>
      <c r="F287" s="57">
        <f>IF($A287="","",INDEX('СЭС АТС НЦЗ'!$D$39:$D$782,1+(F$288-1)+(ROW()-257)*24,1))</f>
        <v>873.94250512999997</v>
      </c>
      <c r="G287" s="57">
        <f>IF($A287="","",INDEX('СЭС АТС НЦЗ'!$D$39:$D$782,1+(G$288-1)+(ROW()-257)*24,1))</f>
        <v>867.85276074000001</v>
      </c>
      <c r="H287" s="57">
        <f>IF($A287="","",INDEX('СЭС АТС НЦЗ'!$D$39:$D$782,1+(H$288-1)+(ROW()-257)*24,1))</f>
        <v>873.84462151000002</v>
      </c>
      <c r="I287" s="57">
        <f>IF($A287="","",INDEX('СЭС АТС НЦЗ'!$D$39:$D$782,1+(I$288-1)+(ROW()-257)*24,1))</f>
        <v>894.52025586000002</v>
      </c>
      <c r="J287" s="57">
        <f>IF($A287="","",INDEX('СЭС АТС НЦЗ'!$D$39:$D$782,1+(J$288-1)+(ROW()-257)*24,1))</f>
        <v>897.57396449999999</v>
      </c>
      <c r="K287" s="57">
        <f>IF($A287="","",INDEX('СЭС АТС НЦЗ'!$D$39:$D$782,1+(K$288-1)+(ROW()-257)*24,1))</f>
        <v>905.95673877000002</v>
      </c>
      <c r="L287" s="57">
        <f>IF($A287="","",INDEX('СЭС АТС НЦЗ'!$D$39:$D$782,1+(L$288-1)+(ROW()-257)*24,1))</f>
        <v>889.73941367999998</v>
      </c>
      <c r="M287" s="57">
        <f>IF($A287="","",INDEX('СЭС АТС НЦЗ'!$D$39:$D$782,1+(M$288-1)+(ROW()-257)*24,1))</f>
        <v>889.32318105000002</v>
      </c>
      <c r="N287" s="57">
        <f>IF($A287="","",INDEX('СЭС АТС НЦЗ'!$D$39:$D$782,1+(N$288-1)+(ROW()-257)*24,1))</f>
        <v>1022.75862069</v>
      </c>
      <c r="O287" s="57">
        <f>IF($A287="","",INDEX('СЭС АТС НЦЗ'!$D$39:$D$782,1+(O$288-1)+(ROW()-257)*24,1))</f>
        <v>1087.3962264199999</v>
      </c>
      <c r="P287" s="57">
        <f>IF($A287="","",INDEX('СЭС АТС НЦЗ'!$D$39:$D$782,1+(P$288-1)+(ROW()-257)*24,1))</f>
        <v>1079.7311827999999</v>
      </c>
      <c r="Q287" s="57">
        <f>IF($A287="","",INDEX('СЭС АТС НЦЗ'!$D$39:$D$782,1+(Q$288-1)+(ROW()-257)*24,1))</f>
        <v>1074.96428571</v>
      </c>
      <c r="R287" s="57">
        <f>IF($A287="","",INDEX('СЭС АТС НЦЗ'!$D$39:$D$782,1+(R$288-1)+(ROW()-257)*24,1))</f>
        <v>1066.4944649399999</v>
      </c>
      <c r="S287" s="57">
        <f>IF($A287="","",INDEX('СЭС АТС НЦЗ'!$D$39:$D$782,1+(S$288-1)+(ROW()-257)*24,1))</f>
        <v>1201.65085389</v>
      </c>
      <c r="T287" s="57">
        <f>IF($A287="","",INDEX('СЭС АТС НЦЗ'!$D$39:$D$782,1+(T$288-1)+(ROW()-257)*24,1))</f>
        <v>1202.13207547</v>
      </c>
      <c r="U287" s="57">
        <f>IF($A287="","",INDEX('СЭС АТС НЦЗ'!$D$39:$D$782,1+(U$288-1)+(ROW()-257)*24,1))</f>
        <v>1076.35687732</v>
      </c>
      <c r="V287" s="57">
        <f>IF($A287="","",INDEX('СЭС АТС НЦЗ'!$D$39:$D$782,1+(V$288-1)+(ROW()-257)*24,1))</f>
        <v>882.52851711000005</v>
      </c>
      <c r="W287" s="57">
        <f>IF($A287="","",INDEX('СЭС АТС НЦЗ'!$D$39:$D$782,1+(W$288-1)+(ROW()-257)*24,1))</f>
        <v>895.61669829000004</v>
      </c>
      <c r="X287" s="57">
        <f>IF($A287="","",INDEX('СЭС АТС НЦЗ'!$D$39:$D$782,1+(X$288-1)+(ROW()-257)*24,1))</f>
        <v>904.76868327</v>
      </c>
      <c r="Y287" s="57">
        <f>IF($A287="","",INDEX('СЭС АТС НЦЗ'!$D$39:$D$782,1+(Y$288-1)+(ROW()-257)*24,1))</f>
        <v>909.375</v>
      </c>
    </row>
    <row r="288" spans="1:25" x14ac:dyDescent="0.25">
      <c r="B288" s="117">
        <v>1</v>
      </c>
      <c r="C288" s="117">
        <v>2</v>
      </c>
      <c r="D288" s="117">
        <v>3</v>
      </c>
      <c r="E288" s="117">
        <v>4</v>
      </c>
      <c r="F288" s="117">
        <v>5</v>
      </c>
      <c r="G288" s="117">
        <v>6</v>
      </c>
      <c r="H288" s="117">
        <v>7</v>
      </c>
      <c r="I288" s="117">
        <v>8</v>
      </c>
      <c r="J288" s="117">
        <v>9</v>
      </c>
      <c r="K288" s="117">
        <v>10</v>
      </c>
      <c r="L288" s="117">
        <v>11</v>
      </c>
      <c r="M288" s="117">
        <v>12</v>
      </c>
      <c r="N288" s="117">
        <v>13</v>
      </c>
      <c r="O288" s="117">
        <v>14</v>
      </c>
      <c r="P288" s="117">
        <v>15</v>
      </c>
      <c r="Q288" s="117">
        <v>16</v>
      </c>
      <c r="R288" s="117">
        <v>17</v>
      </c>
      <c r="S288" s="117">
        <v>18</v>
      </c>
      <c r="T288" s="117">
        <v>19</v>
      </c>
      <c r="U288" s="117">
        <v>20</v>
      </c>
      <c r="V288" s="117">
        <v>21</v>
      </c>
      <c r="W288" s="117">
        <v>22</v>
      </c>
      <c r="X288" s="117">
        <v>23</v>
      </c>
      <c r="Y288" s="117">
        <v>24</v>
      </c>
    </row>
    <row r="289" spans="1:25" ht="18.75" x14ac:dyDescent="0.25">
      <c r="A289" s="189" t="s">
        <v>0</v>
      </c>
      <c r="B289" s="190" t="s">
        <v>172</v>
      </c>
      <c r="C289" s="190"/>
      <c r="D289" s="190"/>
      <c r="E289" s="190"/>
      <c r="F289" s="190"/>
      <c r="G289" s="190"/>
      <c r="H289" s="190"/>
      <c r="I289" s="190"/>
      <c r="J289" s="190"/>
      <c r="K289" s="190"/>
      <c r="L289" s="190"/>
      <c r="M289" s="190"/>
      <c r="N289" s="190"/>
      <c r="O289" s="190"/>
      <c r="P289" s="190"/>
      <c r="Q289" s="190"/>
      <c r="R289" s="190"/>
      <c r="S289" s="190"/>
      <c r="T289" s="190"/>
      <c r="U289" s="190"/>
      <c r="V289" s="190"/>
      <c r="W289" s="190"/>
      <c r="X289" s="190"/>
      <c r="Y289" s="190"/>
    </row>
    <row r="290" spans="1:25" x14ac:dyDescent="0.25">
      <c r="A290" s="189"/>
      <c r="B290" s="40" t="s">
        <v>50</v>
      </c>
      <c r="C290" s="40" t="s">
        <v>51</v>
      </c>
      <c r="D290" s="40" t="s">
        <v>52</v>
      </c>
      <c r="E290" s="40" t="s">
        <v>53</v>
      </c>
      <c r="F290" s="40" t="s">
        <v>54</v>
      </c>
      <c r="G290" s="40" t="s">
        <v>55</v>
      </c>
      <c r="H290" s="40" t="s">
        <v>56</v>
      </c>
      <c r="I290" s="40" t="s">
        <v>57</v>
      </c>
      <c r="J290" s="40" t="s">
        <v>58</v>
      </c>
      <c r="K290" s="40" t="s">
        <v>59</v>
      </c>
      <c r="L290" s="40" t="s">
        <v>60</v>
      </c>
      <c r="M290" s="40" t="s">
        <v>61</v>
      </c>
      <c r="N290" s="40" t="s">
        <v>62</v>
      </c>
      <c r="O290" s="40" t="s">
        <v>63</v>
      </c>
      <c r="P290" s="40" t="s">
        <v>64</v>
      </c>
      <c r="Q290" s="40" t="s">
        <v>65</v>
      </c>
      <c r="R290" s="40" t="s">
        <v>66</v>
      </c>
      <c r="S290" s="40" t="s">
        <v>67</v>
      </c>
      <c r="T290" s="40" t="s">
        <v>68</v>
      </c>
      <c r="U290" s="40" t="s">
        <v>69</v>
      </c>
      <c r="V290" s="40" t="s">
        <v>70</v>
      </c>
      <c r="W290" s="40" t="s">
        <v>71</v>
      </c>
      <c r="X290" s="40" t="s">
        <v>72</v>
      </c>
      <c r="Y290" s="40" t="s">
        <v>73</v>
      </c>
    </row>
    <row r="291" spans="1:25" x14ac:dyDescent="0.25">
      <c r="A291" s="41">
        <v>1</v>
      </c>
      <c r="B291" s="57">
        <f>IF($A291="","",INDEX('СЭС АТС НЦЗ'!$E$39:$E$782,1+(B$288-1)+(ROW()-291)*24,1))</f>
        <v>262.24509251000001</v>
      </c>
      <c r="C291" s="57">
        <f>IF($A291="","",INDEX('СЭС АТС НЦЗ'!$E$39:$E$782,1+(C$288-1)+(ROW()-291)*24,1))</f>
        <v>272.89500068000001</v>
      </c>
      <c r="D291" s="57">
        <f>IF($A291="","",INDEX('СЭС АТС НЦЗ'!$E$39:$E$782,1+(D$288-1)+(ROW()-291)*24,1))</f>
        <v>276.12985372999998</v>
      </c>
      <c r="E291" s="57">
        <f>IF($A291="","",INDEX('СЭС АТС НЦЗ'!$E$39:$E$782,1+(E$288-1)+(ROW()-291)*24,1))</f>
        <v>284.89878024000001</v>
      </c>
      <c r="F291" s="57">
        <f>IF($A291="","",INDEX('СЭС АТС НЦЗ'!$E$39:$E$782,1+(F$288-1)+(ROW()-291)*24,1))</f>
        <v>275.36402800000002</v>
      </c>
      <c r="G291" s="57">
        <f>IF($A291="","",INDEX('СЭС АТС НЦЗ'!$E$39:$E$782,1+(G$288-1)+(ROW()-291)*24,1))</f>
        <v>272.18814273999999</v>
      </c>
      <c r="H291" s="57">
        <f>IF($A291="","",INDEX('СЭС АТС НЦЗ'!$E$39:$E$782,1+(H$288-1)+(ROW()-291)*24,1))</f>
        <v>284.17517872000002</v>
      </c>
      <c r="I291" s="57">
        <f>IF($A291="","",INDEX('СЭС АТС НЦЗ'!$E$39:$E$782,1+(I$288-1)+(ROW()-291)*24,1))</f>
        <v>295.70946042000003</v>
      </c>
      <c r="J291" s="57">
        <f>IF($A291="","",INDEX('СЭС АТС НЦЗ'!$E$39:$E$782,1+(J$288-1)+(ROW()-291)*24,1))</f>
        <v>274.84728323000002</v>
      </c>
      <c r="K291" s="57">
        <f>IF($A291="","",INDEX('СЭС АТС НЦЗ'!$E$39:$E$782,1+(K$288-1)+(ROW()-291)*24,1))</f>
        <v>260.08482093999999</v>
      </c>
      <c r="L291" s="57">
        <f>IF($A291="","",INDEX('СЭС АТС НЦЗ'!$E$39:$E$782,1+(L$288-1)+(ROW()-291)*24,1))</f>
        <v>252.93614377</v>
      </c>
      <c r="M291" s="57">
        <f>IF($A291="","",INDEX('СЭС АТС НЦЗ'!$E$39:$E$782,1+(M$288-1)+(ROW()-291)*24,1))</f>
        <v>243.24426664999999</v>
      </c>
      <c r="N291" s="57">
        <f>IF($A291="","",INDEX('СЭС АТС НЦЗ'!$E$39:$E$782,1+(N$288-1)+(ROW()-291)*24,1))</f>
        <v>246.07315166000001</v>
      </c>
      <c r="O291" s="57">
        <f>IF($A291="","",INDEX('СЭС АТС НЦЗ'!$E$39:$E$782,1+(O$288-1)+(ROW()-291)*24,1))</f>
        <v>246.54836947000001</v>
      </c>
      <c r="P291" s="57">
        <f>IF($A291="","",INDEX('СЭС АТС НЦЗ'!$E$39:$E$782,1+(P$288-1)+(ROW()-291)*24,1))</f>
        <v>247.54212808</v>
      </c>
      <c r="Q291" s="57">
        <f>IF($A291="","",INDEX('СЭС АТС НЦЗ'!$E$39:$E$782,1+(Q$288-1)+(ROW()-291)*24,1))</f>
        <v>248.18283851000001</v>
      </c>
      <c r="R291" s="57">
        <f>IF($A291="","",INDEX('СЭС АТС НЦЗ'!$E$39:$E$782,1+(R$288-1)+(ROW()-291)*24,1))</f>
        <v>253.52324901</v>
      </c>
      <c r="S291" s="57">
        <f>IF($A291="","",INDEX('СЭС АТС НЦЗ'!$E$39:$E$782,1+(S$288-1)+(ROW()-291)*24,1))</f>
        <v>254.65215556000001</v>
      </c>
      <c r="T291" s="57">
        <f>IF($A291="","",INDEX('СЭС АТС НЦЗ'!$E$39:$E$782,1+(T$288-1)+(ROW()-291)*24,1))</f>
        <v>254.84066627000001</v>
      </c>
      <c r="U291" s="57">
        <f>IF($A291="","",INDEX('СЭС АТС НЦЗ'!$E$39:$E$782,1+(U$288-1)+(ROW()-291)*24,1))</f>
        <v>255.46784271000001</v>
      </c>
      <c r="V291" s="57">
        <f>IF($A291="","",INDEX('СЭС АТС НЦЗ'!$E$39:$E$782,1+(V$288-1)+(ROW()-291)*24,1))</f>
        <v>254.63759820000001</v>
      </c>
      <c r="W291" s="57">
        <f>IF($A291="","",INDEX('СЭС АТС НЦЗ'!$E$39:$E$782,1+(W$288-1)+(ROW()-291)*24,1))</f>
        <v>251.32556815999999</v>
      </c>
      <c r="X291" s="57">
        <f>IF($A291="","",INDEX('СЭС АТС НЦЗ'!$E$39:$E$782,1+(X$288-1)+(ROW()-291)*24,1))</f>
        <v>247.45322536</v>
      </c>
      <c r="Y291" s="57">
        <f>IF($A291="","",INDEX('СЭС АТС НЦЗ'!$E$39:$E$782,1+(Y$288-1)+(ROW()-291)*24,1))</f>
        <v>242.96918597000001</v>
      </c>
    </row>
    <row r="292" spans="1:25" x14ac:dyDescent="0.25">
      <c r="A292" s="41">
        <v>2</v>
      </c>
      <c r="B292" s="57">
        <f>IF($A292="","",INDEX('СЭС АТС НЦЗ'!$E$39:$E$782,1+(B$288-1)+(ROW()-291)*24,1))</f>
        <v>273.26709354000002</v>
      </c>
      <c r="C292" s="57">
        <f>IF($A292="","",INDEX('СЭС АТС НЦЗ'!$E$39:$E$782,1+(C$288-1)+(ROW()-291)*24,1))</f>
        <v>287.15597453999999</v>
      </c>
      <c r="D292" s="57">
        <f>IF($A292="","",INDEX('СЭС АТС НЦЗ'!$E$39:$E$782,1+(D$288-1)+(ROW()-291)*24,1))</f>
        <v>283.82579040000002</v>
      </c>
      <c r="E292" s="57">
        <f>IF($A292="","",INDEX('СЭС АТС НЦЗ'!$E$39:$E$782,1+(E$288-1)+(ROW()-291)*24,1))</f>
        <v>292.06310875000003</v>
      </c>
      <c r="F292" s="57">
        <f>IF($A292="","",INDEX('СЭС АТС НЦЗ'!$E$39:$E$782,1+(F$288-1)+(ROW()-291)*24,1))</f>
        <v>290.82094627999999</v>
      </c>
      <c r="G292" s="57">
        <f>IF($A292="","",INDEX('СЭС АТС НЦЗ'!$E$39:$E$782,1+(G$288-1)+(ROW()-291)*24,1))</f>
        <v>293.42627300999999</v>
      </c>
      <c r="H292" s="57">
        <f>IF($A292="","",INDEX('СЭС АТС НЦЗ'!$E$39:$E$782,1+(H$288-1)+(ROW()-291)*24,1))</f>
        <v>287.79820969999997</v>
      </c>
      <c r="I292" s="57">
        <f>IF($A292="","",INDEX('СЭС АТС НЦЗ'!$E$39:$E$782,1+(I$288-1)+(ROW()-291)*24,1))</f>
        <v>323.98764270999999</v>
      </c>
      <c r="J292" s="57">
        <f>IF($A292="","",INDEX('СЭС АТС НЦЗ'!$E$39:$E$782,1+(J$288-1)+(ROW()-291)*24,1))</f>
        <v>294.10945643999997</v>
      </c>
      <c r="K292" s="57">
        <f>IF($A292="","",INDEX('СЭС АТС НЦЗ'!$E$39:$E$782,1+(K$288-1)+(ROW()-291)*24,1))</f>
        <v>264.30338060000003</v>
      </c>
      <c r="L292" s="57">
        <f>IF($A292="","",INDEX('СЭС АТС НЦЗ'!$E$39:$E$782,1+(L$288-1)+(ROW()-291)*24,1))</f>
        <v>261.16536773000001</v>
      </c>
      <c r="M292" s="57">
        <f>IF($A292="","",INDEX('СЭС АТС НЦЗ'!$E$39:$E$782,1+(M$288-1)+(ROW()-291)*24,1))</f>
        <v>258.36496523</v>
      </c>
      <c r="N292" s="57">
        <f>IF($A292="","",INDEX('СЭС АТС НЦЗ'!$E$39:$E$782,1+(N$288-1)+(ROW()-291)*24,1))</f>
        <v>255.87880136999999</v>
      </c>
      <c r="O292" s="57">
        <f>IF($A292="","",INDEX('СЭС АТС НЦЗ'!$E$39:$E$782,1+(O$288-1)+(ROW()-291)*24,1))</f>
        <v>257.99924612000001</v>
      </c>
      <c r="P292" s="57">
        <f>IF($A292="","",INDEX('СЭС АТС НЦЗ'!$E$39:$E$782,1+(P$288-1)+(ROW()-291)*24,1))</f>
        <v>262.20179840999998</v>
      </c>
      <c r="Q292" s="57">
        <f>IF($A292="","",INDEX('СЭС АТС НЦЗ'!$E$39:$E$782,1+(Q$288-1)+(ROW()-291)*24,1))</f>
        <v>260.91902012999998</v>
      </c>
      <c r="R292" s="57">
        <f>IF($A292="","",INDEX('СЭС АТС НЦЗ'!$E$39:$E$782,1+(R$288-1)+(ROW()-291)*24,1))</f>
        <v>259.27922384999999</v>
      </c>
      <c r="S292" s="57">
        <f>IF($A292="","",INDEX('СЭС АТС НЦЗ'!$E$39:$E$782,1+(S$288-1)+(ROW()-291)*24,1))</f>
        <v>259.92554559000001</v>
      </c>
      <c r="T292" s="57">
        <f>IF($A292="","",INDEX('СЭС АТС НЦЗ'!$E$39:$E$782,1+(T$288-1)+(ROW()-291)*24,1))</f>
        <v>268.14329745999999</v>
      </c>
      <c r="U292" s="57">
        <f>IF($A292="","",INDEX('СЭС АТС НЦЗ'!$E$39:$E$782,1+(U$288-1)+(ROW()-291)*24,1))</f>
        <v>267.07841558000001</v>
      </c>
      <c r="V292" s="57">
        <f>IF($A292="","",INDEX('СЭС АТС НЦЗ'!$E$39:$E$782,1+(V$288-1)+(ROW()-291)*24,1))</f>
        <v>268.73399859</v>
      </c>
      <c r="W292" s="57">
        <f>IF($A292="","",INDEX('СЭС АТС НЦЗ'!$E$39:$E$782,1+(W$288-1)+(ROW()-291)*24,1))</f>
        <v>263.56990830000001</v>
      </c>
      <c r="X292" s="57">
        <f>IF($A292="","",INDEX('СЭС АТС НЦЗ'!$E$39:$E$782,1+(X$288-1)+(ROW()-291)*24,1))</f>
        <v>269.67452093000003</v>
      </c>
      <c r="Y292" s="57">
        <f>IF($A292="","",INDEX('СЭС АТС НЦЗ'!$E$39:$E$782,1+(Y$288-1)+(ROW()-291)*24,1))</f>
        <v>298.42349006000001</v>
      </c>
    </row>
    <row r="293" spans="1:25" x14ac:dyDescent="0.25">
      <c r="A293" s="41">
        <v>3</v>
      </c>
      <c r="B293" s="57">
        <f>IF($A293="","",INDEX('СЭС АТС НЦЗ'!$E$39:$E$782,1+(B$288-1)+(ROW()-291)*24,1))</f>
        <v>307.02650204999998</v>
      </c>
      <c r="C293" s="57">
        <f>IF($A293="","",INDEX('СЭС АТС НЦЗ'!$E$39:$E$782,1+(C$288-1)+(ROW()-291)*24,1))</f>
        <v>329.83922095999998</v>
      </c>
      <c r="D293" s="57">
        <f>IF($A293="","",INDEX('СЭС АТС НЦЗ'!$E$39:$E$782,1+(D$288-1)+(ROW()-291)*24,1))</f>
        <v>344.69378406999999</v>
      </c>
      <c r="E293" s="57">
        <f>IF($A293="","",INDEX('СЭС АТС НЦЗ'!$E$39:$E$782,1+(E$288-1)+(ROW()-291)*24,1))</f>
        <v>347.17204930999998</v>
      </c>
      <c r="F293" s="57">
        <f>IF($A293="","",INDEX('СЭС АТС НЦЗ'!$E$39:$E$782,1+(F$288-1)+(ROW()-291)*24,1))</f>
        <v>303.66480747000003</v>
      </c>
      <c r="G293" s="57">
        <f>IF($A293="","",INDEX('СЭС АТС НЦЗ'!$E$39:$E$782,1+(G$288-1)+(ROW()-291)*24,1))</f>
        <v>304.67413288</v>
      </c>
      <c r="H293" s="57">
        <f>IF($A293="","",INDEX('СЭС АТС НЦЗ'!$E$39:$E$782,1+(H$288-1)+(ROW()-291)*24,1))</f>
        <v>301.55621865000001</v>
      </c>
      <c r="I293" s="57">
        <f>IF($A293="","",INDEX('СЭС АТС НЦЗ'!$E$39:$E$782,1+(I$288-1)+(ROW()-291)*24,1))</f>
        <v>283.03548429</v>
      </c>
      <c r="J293" s="57">
        <f>IF($A293="","",INDEX('СЭС АТС НЦЗ'!$E$39:$E$782,1+(J$288-1)+(ROW()-291)*24,1))</f>
        <v>271.45891784999998</v>
      </c>
      <c r="K293" s="57">
        <f>IF($A293="","",INDEX('СЭС АТС НЦЗ'!$E$39:$E$782,1+(K$288-1)+(ROW()-291)*24,1))</f>
        <v>280.56528789999999</v>
      </c>
      <c r="L293" s="57">
        <f>IF($A293="","",INDEX('СЭС АТС НЦЗ'!$E$39:$E$782,1+(L$288-1)+(ROW()-291)*24,1))</f>
        <v>267.69194318000001</v>
      </c>
      <c r="M293" s="57">
        <f>IF($A293="","",INDEX('СЭС АТС НЦЗ'!$E$39:$E$782,1+(M$288-1)+(ROW()-291)*24,1))</f>
        <v>261.68160697000002</v>
      </c>
      <c r="N293" s="57">
        <f>IF($A293="","",INDEX('СЭС АТС НЦЗ'!$E$39:$E$782,1+(N$288-1)+(ROW()-291)*24,1))</f>
        <v>260.60504297</v>
      </c>
      <c r="O293" s="57">
        <f>IF($A293="","",INDEX('СЭС АТС НЦЗ'!$E$39:$E$782,1+(O$288-1)+(ROW()-291)*24,1))</f>
        <v>258.82901263999997</v>
      </c>
      <c r="P293" s="57">
        <f>IF($A293="","",INDEX('СЭС АТС НЦЗ'!$E$39:$E$782,1+(P$288-1)+(ROW()-291)*24,1))</f>
        <v>261.20328397999998</v>
      </c>
      <c r="Q293" s="57">
        <f>IF($A293="","",INDEX('СЭС АТС НЦЗ'!$E$39:$E$782,1+(Q$288-1)+(ROW()-291)*24,1))</f>
        <v>267.13256772</v>
      </c>
      <c r="R293" s="57">
        <f>IF($A293="","",INDEX('СЭС АТС НЦЗ'!$E$39:$E$782,1+(R$288-1)+(ROW()-291)*24,1))</f>
        <v>272.43513073999998</v>
      </c>
      <c r="S293" s="57">
        <f>IF($A293="","",INDEX('СЭС АТС НЦЗ'!$E$39:$E$782,1+(S$288-1)+(ROW()-291)*24,1))</f>
        <v>271.37490356000001</v>
      </c>
      <c r="T293" s="57">
        <f>IF($A293="","",INDEX('СЭС АТС НЦЗ'!$E$39:$E$782,1+(T$288-1)+(ROW()-291)*24,1))</f>
        <v>267.49617412999999</v>
      </c>
      <c r="U293" s="57">
        <f>IF($A293="","",INDEX('СЭС АТС НЦЗ'!$E$39:$E$782,1+(U$288-1)+(ROW()-291)*24,1))</f>
        <v>268.17842467000003</v>
      </c>
      <c r="V293" s="57">
        <f>IF($A293="","",INDEX('СЭС АТС НЦЗ'!$E$39:$E$782,1+(V$288-1)+(ROW()-291)*24,1))</f>
        <v>261.00072196999997</v>
      </c>
      <c r="W293" s="57">
        <f>IF($A293="","",INDEX('СЭС АТС НЦЗ'!$E$39:$E$782,1+(W$288-1)+(ROW()-291)*24,1))</f>
        <v>260.0414025</v>
      </c>
      <c r="X293" s="57">
        <f>IF($A293="","",INDEX('СЭС АТС НЦЗ'!$E$39:$E$782,1+(X$288-1)+(ROW()-291)*24,1))</f>
        <v>269.67276456000002</v>
      </c>
      <c r="Y293" s="57">
        <f>IF($A293="","",INDEX('СЭС АТС НЦЗ'!$E$39:$E$782,1+(Y$288-1)+(ROW()-291)*24,1))</f>
        <v>269.73365397999999</v>
      </c>
    </row>
    <row r="294" spans="1:25" x14ac:dyDescent="0.25">
      <c r="A294" s="41">
        <v>4</v>
      </c>
      <c r="B294" s="57">
        <f>IF($A294="","",INDEX('СЭС АТС НЦЗ'!$E$39:$E$782,1+(B$288-1)+(ROW()-291)*24,1))</f>
        <v>287.00245175999999</v>
      </c>
      <c r="C294" s="57">
        <f>IF($A294="","",INDEX('СЭС АТС НЦЗ'!$E$39:$E$782,1+(C$288-1)+(ROW()-291)*24,1))</f>
        <v>306.36065946000002</v>
      </c>
      <c r="D294" s="57">
        <f>IF($A294="","",INDEX('СЭС АТС НЦЗ'!$E$39:$E$782,1+(D$288-1)+(ROW()-291)*24,1))</f>
        <v>303.69456086000002</v>
      </c>
      <c r="E294" s="57">
        <f>IF($A294="","",INDEX('СЭС АТС НЦЗ'!$E$39:$E$782,1+(E$288-1)+(ROW()-291)*24,1))</f>
        <v>324.21830915999999</v>
      </c>
      <c r="F294" s="57">
        <f>IF($A294="","",INDEX('СЭС АТС НЦЗ'!$E$39:$E$782,1+(F$288-1)+(ROW()-291)*24,1))</f>
        <v>326.5509821</v>
      </c>
      <c r="G294" s="57">
        <f>IF($A294="","",INDEX('СЭС АТС НЦЗ'!$E$39:$E$782,1+(G$288-1)+(ROW()-291)*24,1))</f>
        <v>327.71606114999997</v>
      </c>
      <c r="H294" s="57">
        <f>IF($A294="","",INDEX('СЭС АТС НЦЗ'!$E$39:$E$782,1+(H$288-1)+(ROW()-291)*24,1))</f>
        <v>310.66622423000001</v>
      </c>
      <c r="I294" s="57">
        <f>IF($A294="","",INDEX('СЭС АТС НЦЗ'!$E$39:$E$782,1+(I$288-1)+(ROW()-291)*24,1))</f>
        <v>293.13179434</v>
      </c>
      <c r="J294" s="57">
        <f>IF($A294="","",INDEX('СЭС АТС НЦЗ'!$E$39:$E$782,1+(J$288-1)+(ROW()-291)*24,1))</f>
        <v>269.80816521999998</v>
      </c>
      <c r="K294" s="57">
        <f>IF($A294="","",INDEX('СЭС АТС НЦЗ'!$E$39:$E$782,1+(K$288-1)+(ROW()-291)*24,1))</f>
        <v>261.25543742999997</v>
      </c>
      <c r="L294" s="57">
        <f>IF($A294="","",INDEX('СЭС АТС НЦЗ'!$E$39:$E$782,1+(L$288-1)+(ROW()-291)*24,1))</f>
        <v>264.24737920000001</v>
      </c>
      <c r="M294" s="57">
        <f>IF($A294="","",INDEX('СЭС АТС НЦЗ'!$E$39:$E$782,1+(M$288-1)+(ROW()-291)*24,1))</f>
        <v>259.43854383000001</v>
      </c>
      <c r="N294" s="57">
        <f>IF($A294="","",INDEX('СЭС АТС НЦЗ'!$E$39:$E$782,1+(N$288-1)+(ROW()-291)*24,1))</f>
        <v>257.54231737999999</v>
      </c>
      <c r="O294" s="57">
        <f>IF($A294="","",INDEX('СЭС АТС НЦЗ'!$E$39:$E$782,1+(O$288-1)+(ROW()-291)*24,1))</f>
        <v>259.99189215000001</v>
      </c>
      <c r="P294" s="57">
        <f>IF($A294="","",INDEX('СЭС АТС НЦЗ'!$E$39:$E$782,1+(P$288-1)+(ROW()-291)*24,1))</f>
        <v>268.34677355999997</v>
      </c>
      <c r="Q294" s="57">
        <f>IF($A294="","",INDEX('СЭС АТС НЦЗ'!$E$39:$E$782,1+(Q$288-1)+(ROW()-291)*24,1))</f>
        <v>267.67268616000001</v>
      </c>
      <c r="R294" s="57">
        <f>IF($A294="","",INDEX('СЭС АТС НЦЗ'!$E$39:$E$782,1+(R$288-1)+(ROW()-291)*24,1))</f>
        <v>265.45692926999999</v>
      </c>
      <c r="S294" s="57">
        <f>IF($A294="","",INDEX('СЭС АТС НЦЗ'!$E$39:$E$782,1+(S$288-1)+(ROW()-291)*24,1))</f>
        <v>265.87151690000002</v>
      </c>
      <c r="T294" s="57">
        <f>IF($A294="","",INDEX('СЭС АТС НЦЗ'!$E$39:$E$782,1+(T$288-1)+(ROW()-291)*24,1))</f>
        <v>265.68782098000003</v>
      </c>
      <c r="U294" s="57">
        <f>IF($A294="","",INDEX('СЭС АТС НЦЗ'!$E$39:$E$782,1+(U$288-1)+(ROW()-291)*24,1))</f>
        <v>268.92159863000001</v>
      </c>
      <c r="V294" s="57">
        <f>IF($A294="","",INDEX('СЭС АТС НЦЗ'!$E$39:$E$782,1+(V$288-1)+(ROW()-291)*24,1))</f>
        <v>267.5707893</v>
      </c>
      <c r="W294" s="57">
        <f>IF($A294="","",INDEX('СЭС АТС НЦЗ'!$E$39:$E$782,1+(W$288-1)+(ROW()-291)*24,1))</f>
        <v>266.15246033</v>
      </c>
      <c r="X294" s="57">
        <f>IF($A294="","",INDEX('СЭС АТС НЦЗ'!$E$39:$E$782,1+(X$288-1)+(ROW()-291)*24,1))</f>
        <v>269.84265987999999</v>
      </c>
      <c r="Y294" s="57">
        <f>IF($A294="","",INDEX('СЭС АТС НЦЗ'!$E$39:$E$782,1+(Y$288-1)+(ROW()-291)*24,1))</f>
        <v>286.02369650999998</v>
      </c>
    </row>
    <row r="295" spans="1:25" x14ac:dyDescent="0.25">
      <c r="A295" s="41">
        <v>5</v>
      </c>
      <c r="B295" s="57">
        <f>IF($A295="","",INDEX('СЭС АТС НЦЗ'!$E$39:$E$782,1+(B$288-1)+(ROW()-291)*24,1))</f>
        <v>301.22578413999997</v>
      </c>
      <c r="C295" s="57">
        <f>IF($A295="","",INDEX('СЭС АТС НЦЗ'!$E$39:$E$782,1+(C$288-1)+(ROW()-291)*24,1))</f>
        <v>298.99311631</v>
      </c>
      <c r="D295" s="57">
        <f>IF($A295="","",INDEX('СЭС АТС НЦЗ'!$E$39:$E$782,1+(D$288-1)+(ROW()-291)*24,1))</f>
        <v>304.85755813999998</v>
      </c>
      <c r="E295" s="57">
        <f>IF($A295="","",INDEX('СЭС АТС НЦЗ'!$E$39:$E$782,1+(E$288-1)+(ROW()-291)*24,1))</f>
        <v>306.97871597</v>
      </c>
      <c r="F295" s="57">
        <f>IF($A295="","",INDEX('СЭС АТС НЦЗ'!$E$39:$E$782,1+(F$288-1)+(ROW()-291)*24,1))</f>
        <v>303.87352311000001</v>
      </c>
      <c r="G295" s="57">
        <f>IF($A295="","",INDEX('СЭС АТС НЦЗ'!$E$39:$E$782,1+(G$288-1)+(ROW()-291)*24,1))</f>
        <v>303.44007211000002</v>
      </c>
      <c r="H295" s="57">
        <f>IF($A295="","",INDEX('СЭС АТС НЦЗ'!$E$39:$E$782,1+(H$288-1)+(ROW()-291)*24,1))</f>
        <v>296.27815752999999</v>
      </c>
      <c r="I295" s="57">
        <f>IF($A295="","",INDEX('СЭС АТС НЦЗ'!$E$39:$E$782,1+(I$288-1)+(ROW()-291)*24,1))</f>
        <v>304.28984305</v>
      </c>
      <c r="J295" s="57">
        <f>IF($A295="","",INDEX('СЭС АТС НЦЗ'!$E$39:$E$782,1+(J$288-1)+(ROW()-291)*24,1))</f>
        <v>270.09223171999997</v>
      </c>
      <c r="K295" s="57">
        <f>IF($A295="","",INDEX('СЭС АТС НЦЗ'!$E$39:$E$782,1+(K$288-1)+(ROW()-291)*24,1))</f>
        <v>264.82690138999999</v>
      </c>
      <c r="L295" s="57">
        <f>IF($A295="","",INDEX('СЭС АТС НЦЗ'!$E$39:$E$782,1+(L$288-1)+(ROW()-291)*24,1))</f>
        <v>262.79407859999998</v>
      </c>
      <c r="M295" s="57">
        <f>IF($A295="","",INDEX('СЭС АТС НЦЗ'!$E$39:$E$782,1+(M$288-1)+(ROW()-291)*24,1))</f>
        <v>261.24144240999999</v>
      </c>
      <c r="N295" s="57">
        <f>IF($A295="","",INDEX('СЭС АТС НЦЗ'!$E$39:$E$782,1+(N$288-1)+(ROW()-291)*24,1))</f>
        <v>258.95011796</v>
      </c>
      <c r="O295" s="57">
        <f>IF($A295="","",INDEX('СЭС АТС НЦЗ'!$E$39:$E$782,1+(O$288-1)+(ROW()-291)*24,1))</f>
        <v>260.21372328000001</v>
      </c>
      <c r="P295" s="57">
        <f>IF($A295="","",INDEX('СЭС АТС НЦЗ'!$E$39:$E$782,1+(P$288-1)+(ROW()-291)*24,1))</f>
        <v>266.74379709999999</v>
      </c>
      <c r="Q295" s="57">
        <f>IF($A295="","",INDEX('СЭС АТС НЦЗ'!$E$39:$E$782,1+(Q$288-1)+(ROW()-291)*24,1))</f>
        <v>266.26531697000001</v>
      </c>
      <c r="R295" s="57">
        <f>IF($A295="","",INDEX('СЭС АТС НЦЗ'!$E$39:$E$782,1+(R$288-1)+(ROW()-291)*24,1))</f>
        <v>264.78048605999999</v>
      </c>
      <c r="S295" s="57">
        <f>IF($A295="","",INDEX('СЭС АТС НЦЗ'!$E$39:$E$782,1+(S$288-1)+(ROW()-291)*24,1))</f>
        <v>264.2754511</v>
      </c>
      <c r="T295" s="57">
        <f>IF($A295="","",INDEX('СЭС АТС НЦЗ'!$E$39:$E$782,1+(T$288-1)+(ROW()-291)*24,1))</f>
        <v>260.29142213</v>
      </c>
      <c r="U295" s="57">
        <f>IF($A295="","",INDEX('СЭС АТС НЦЗ'!$E$39:$E$782,1+(U$288-1)+(ROW()-291)*24,1))</f>
        <v>262.58375389000003</v>
      </c>
      <c r="V295" s="57">
        <f>IF($A295="","",INDEX('СЭС АТС НЦЗ'!$E$39:$E$782,1+(V$288-1)+(ROW()-291)*24,1))</f>
        <v>265.03046863999998</v>
      </c>
      <c r="W295" s="57">
        <f>IF($A295="","",INDEX('СЭС АТС НЦЗ'!$E$39:$E$782,1+(W$288-1)+(ROW()-291)*24,1))</f>
        <v>267.44870537000003</v>
      </c>
      <c r="X295" s="57">
        <f>IF($A295="","",INDEX('СЭС АТС НЦЗ'!$E$39:$E$782,1+(X$288-1)+(ROW()-291)*24,1))</f>
        <v>263.16286041000001</v>
      </c>
      <c r="Y295" s="57">
        <f>IF($A295="","",INDEX('СЭС АТС НЦЗ'!$E$39:$E$782,1+(Y$288-1)+(ROW()-291)*24,1))</f>
        <v>295.69481137000002</v>
      </c>
    </row>
    <row r="296" spans="1:25" x14ac:dyDescent="0.25">
      <c r="A296" s="41">
        <v>6</v>
      </c>
      <c r="B296" s="57">
        <f>IF($A296="","",INDEX('СЭС АТС НЦЗ'!$E$39:$E$782,1+(B$288-1)+(ROW()-291)*24,1))</f>
        <v>280.19133199999999</v>
      </c>
      <c r="C296" s="57">
        <f>IF($A296="","",INDEX('СЭС АТС НЦЗ'!$E$39:$E$782,1+(C$288-1)+(ROW()-291)*24,1))</f>
        <v>298.18663176000001</v>
      </c>
      <c r="D296" s="57">
        <f>IF($A296="","",INDEX('СЭС АТС НЦЗ'!$E$39:$E$782,1+(D$288-1)+(ROW()-291)*24,1))</f>
        <v>311.24400043999998</v>
      </c>
      <c r="E296" s="57">
        <f>IF($A296="","",INDEX('СЭС АТС НЦЗ'!$E$39:$E$782,1+(E$288-1)+(ROW()-291)*24,1))</f>
        <v>318.11270340999999</v>
      </c>
      <c r="F296" s="57">
        <f>IF($A296="","",INDEX('СЭС АТС НЦЗ'!$E$39:$E$782,1+(F$288-1)+(ROW()-291)*24,1))</f>
        <v>320.59322645999998</v>
      </c>
      <c r="G296" s="57">
        <f>IF($A296="","",INDEX('СЭС АТС НЦЗ'!$E$39:$E$782,1+(G$288-1)+(ROW()-291)*24,1))</f>
        <v>325.21061730999998</v>
      </c>
      <c r="H296" s="57">
        <f>IF($A296="","",INDEX('СЭС АТС НЦЗ'!$E$39:$E$782,1+(H$288-1)+(ROW()-291)*24,1))</f>
        <v>319.88996849</v>
      </c>
      <c r="I296" s="57">
        <f>IF($A296="","",INDEX('СЭС АТС НЦЗ'!$E$39:$E$782,1+(I$288-1)+(ROW()-291)*24,1))</f>
        <v>310.49729446999999</v>
      </c>
      <c r="J296" s="57">
        <f>IF($A296="","",INDEX('СЭС АТС НЦЗ'!$E$39:$E$782,1+(J$288-1)+(ROW()-291)*24,1))</f>
        <v>287.44511051000001</v>
      </c>
      <c r="K296" s="57">
        <f>IF($A296="","",INDEX('СЭС АТС НЦЗ'!$E$39:$E$782,1+(K$288-1)+(ROW()-291)*24,1))</f>
        <v>257.31441964999999</v>
      </c>
      <c r="L296" s="57">
        <f>IF($A296="","",INDEX('СЭС АТС НЦЗ'!$E$39:$E$782,1+(L$288-1)+(ROW()-291)*24,1))</f>
        <v>252.26584708999999</v>
      </c>
      <c r="M296" s="57">
        <f>IF($A296="","",INDEX('СЭС АТС НЦЗ'!$E$39:$E$782,1+(M$288-1)+(ROW()-291)*24,1))</f>
        <v>242.82843772000001</v>
      </c>
      <c r="N296" s="57">
        <f>IF($A296="","",INDEX('СЭС АТС НЦЗ'!$E$39:$E$782,1+(N$288-1)+(ROW()-291)*24,1))</f>
        <v>239.41519503999999</v>
      </c>
      <c r="O296" s="57">
        <f>IF($A296="","",INDEX('СЭС АТС НЦЗ'!$E$39:$E$782,1+(O$288-1)+(ROW()-291)*24,1))</f>
        <v>241.41818158000001</v>
      </c>
      <c r="P296" s="57">
        <f>IF($A296="","",INDEX('СЭС АТС НЦЗ'!$E$39:$E$782,1+(P$288-1)+(ROW()-291)*24,1))</f>
        <v>239.84858919000001</v>
      </c>
      <c r="Q296" s="57">
        <f>IF($A296="","",INDEX('СЭС АТС НЦЗ'!$E$39:$E$782,1+(Q$288-1)+(ROW()-291)*24,1))</f>
        <v>240.32283978999999</v>
      </c>
      <c r="R296" s="57">
        <f>IF($A296="","",INDEX('СЭС АТС НЦЗ'!$E$39:$E$782,1+(R$288-1)+(ROW()-291)*24,1))</f>
        <v>250.36574128999999</v>
      </c>
      <c r="S296" s="57">
        <f>IF($A296="","",INDEX('СЭС АТС НЦЗ'!$E$39:$E$782,1+(S$288-1)+(ROW()-291)*24,1))</f>
        <v>251.31935455999999</v>
      </c>
      <c r="T296" s="57">
        <f>IF($A296="","",INDEX('СЭС АТС НЦЗ'!$E$39:$E$782,1+(T$288-1)+(ROW()-291)*24,1))</f>
        <v>249.98651416000001</v>
      </c>
      <c r="U296" s="57">
        <f>IF($A296="","",INDEX('СЭС АТС НЦЗ'!$E$39:$E$782,1+(U$288-1)+(ROW()-291)*24,1))</f>
        <v>251.99464048999999</v>
      </c>
      <c r="V296" s="57">
        <f>IF($A296="","",INDEX('СЭС АТС НЦЗ'!$E$39:$E$782,1+(V$288-1)+(ROW()-291)*24,1))</f>
        <v>249.48716920999999</v>
      </c>
      <c r="W296" s="57">
        <f>IF($A296="","",INDEX('СЭС АТС НЦЗ'!$E$39:$E$782,1+(W$288-1)+(ROW()-291)*24,1))</f>
        <v>244.30615725999999</v>
      </c>
      <c r="X296" s="57">
        <f>IF($A296="","",INDEX('СЭС АТС НЦЗ'!$E$39:$E$782,1+(X$288-1)+(ROW()-291)*24,1))</f>
        <v>255.52421057000001</v>
      </c>
      <c r="Y296" s="57">
        <f>IF($A296="","",INDEX('СЭС АТС НЦЗ'!$E$39:$E$782,1+(Y$288-1)+(ROW()-291)*24,1))</f>
        <v>276.99965706</v>
      </c>
    </row>
    <row r="297" spans="1:25" x14ac:dyDescent="0.25">
      <c r="A297" s="41">
        <v>7</v>
      </c>
      <c r="B297" s="57">
        <f>IF($A297="","",INDEX('СЭС АТС НЦЗ'!$E$39:$E$782,1+(B$288-1)+(ROW()-291)*24,1))</f>
        <v>299.73176047999999</v>
      </c>
      <c r="C297" s="57">
        <f>IF($A297="","",INDEX('СЭС АТС НЦЗ'!$E$39:$E$782,1+(C$288-1)+(ROW()-291)*24,1))</f>
        <v>302.91684923000003</v>
      </c>
      <c r="D297" s="57">
        <f>IF($A297="","",INDEX('СЭС АТС НЦЗ'!$E$39:$E$782,1+(D$288-1)+(ROW()-291)*24,1))</f>
        <v>285.08243611</v>
      </c>
      <c r="E297" s="57">
        <f>IF($A297="","",INDEX('СЭС АТС НЦЗ'!$E$39:$E$782,1+(E$288-1)+(ROW()-291)*24,1))</f>
        <v>289.28161002000002</v>
      </c>
      <c r="F297" s="57">
        <f>IF($A297="","",INDEX('СЭС АТС НЦЗ'!$E$39:$E$782,1+(F$288-1)+(ROW()-291)*24,1))</f>
        <v>288.31701851000003</v>
      </c>
      <c r="G297" s="57">
        <f>IF($A297="","",INDEX('СЭС АТС НЦЗ'!$E$39:$E$782,1+(G$288-1)+(ROW()-291)*24,1))</f>
        <v>287.41632788999999</v>
      </c>
      <c r="H297" s="57">
        <f>IF($A297="","",INDEX('СЭС АТС НЦЗ'!$E$39:$E$782,1+(H$288-1)+(ROW()-291)*24,1))</f>
        <v>290.01813800000002</v>
      </c>
      <c r="I297" s="57">
        <f>IF($A297="","",INDEX('СЭС АТС НЦЗ'!$E$39:$E$782,1+(I$288-1)+(ROW()-291)*24,1))</f>
        <v>278.84342694999998</v>
      </c>
      <c r="J297" s="57">
        <f>IF($A297="","",INDEX('СЭС АТС НЦЗ'!$E$39:$E$782,1+(J$288-1)+(ROW()-291)*24,1))</f>
        <v>259.87700027</v>
      </c>
      <c r="K297" s="57">
        <f>IF($A297="","",INDEX('СЭС АТС НЦЗ'!$E$39:$E$782,1+(K$288-1)+(ROW()-291)*24,1))</f>
        <v>244.88552602999999</v>
      </c>
      <c r="L297" s="57">
        <f>IF($A297="","",INDEX('СЭС АТС НЦЗ'!$E$39:$E$782,1+(L$288-1)+(ROW()-291)*24,1))</f>
        <v>240.26028235000001</v>
      </c>
      <c r="M297" s="57">
        <f>IF($A297="","",INDEX('СЭС АТС НЦЗ'!$E$39:$E$782,1+(M$288-1)+(ROW()-291)*24,1))</f>
        <v>243.83804161</v>
      </c>
      <c r="N297" s="57">
        <f>IF($A297="","",INDEX('СЭС АТС НЦЗ'!$E$39:$E$782,1+(N$288-1)+(ROW()-291)*24,1))</f>
        <v>244.11844693</v>
      </c>
      <c r="O297" s="57">
        <f>IF($A297="","",INDEX('СЭС АТС НЦЗ'!$E$39:$E$782,1+(O$288-1)+(ROW()-291)*24,1))</f>
        <v>244.28967811999999</v>
      </c>
      <c r="P297" s="57">
        <f>IF($A297="","",INDEX('СЭС АТС НЦЗ'!$E$39:$E$782,1+(P$288-1)+(ROW()-291)*24,1))</f>
        <v>249.19927834999999</v>
      </c>
      <c r="Q297" s="57">
        <f>IF($A297="","",INDEX('СЭС АТС НЦЗ'!$E$39:$E$782,1+(Q$288-1)+(ROW()-291)*24,1))</f>
        <v>254.22863190999999</v>
      </c>
      <c r="R297" s="57">
        <f>IF($A297="","",INDEX('СЭС АТС НЦЗ'!$E$39:$E$782,1+(R$288-1)+(ROW()-291)*24,1))</f>
        <v>257.96227937999998</v>
      </c>
      <c r="S297" s="57">
        <f>IF($A297="","",INDEX('СЭС АТС НЦЗ'!$E$39:$E$782,1+(S$288-1)+(ROW()-291)*24,1))</f>
        <v>259.09920395</v>
      </c>
      <c r="T297" s="57">
        <f>IF($A297="","",INDEX('СЭС АТС НЦЗ'!$E$39:$E$782,1+(T$288-1)+(ROW()-291)*24,1))</f>
        <v>255.4185406</v>
      </c>
      <c r="U297" s="57">
        <f>IF($A297="","",INDEX('СЭС АТС НЦЗ'!$E$39:$E$782,1+(U$288-1)+(ROW()-291)*24,1))</f>
        <v>252.92052458000001</v>
      </c>
      <c r="V297" s="57">
        <f>IF($A297="","",INDEX('СЭС АТС НЦЗ'!$E$39:$E$782,1+(V$288-1)+(ROW()-291)*24,1))</f>
        <v>249.86001057999999</v>
      </c>
      <c r="W297" s="57">
        <f>IF($A297="","",INDEX('СЭС АТС НЦЗ'!$E$39:$E$782,1+(W$288-1)+(ROW()-291)*24,1))</f>
        <v>252.89366565</v>
      </c>
      <c r="X297" s="57">
        <f>IF($A297="","",INDEX('СЭС АТС НЦЗ'!$E$39:$E$782,1+(X$288-1)+(ROW()-291)*24,1))</f>
        <v>265.97900182000001</v>
      </c>
      <c r="Y297" s="57">
        <f>IF($A297="","",INDEX('СЭС АТС НЦЗ'!$E$39:$E$782,1+(Y$288-1)+(ROW()-291)*24,1))</f>
        <v>281.82427310000003</v>
      </c>
    </row>
    <row r="298" spans="1:25" x14ac:dyDescent="0.25">
      <c r="A298" s="41">
        <v>8</v>
      </c>
      <c r="B298" s="57">
        <f>IF($A298="","",INDEX('СЭС АТС НЦЗ'!$E$39:$E$782,1+(B$288-1)+(ROW()-291)*24,1))</f>
        <v>285.98244618000001</v>
      </c>
      <c r="C298" s="57">
        <f>IF($A298="","",INDEX('СЭС АТС НЦЗ'!$E$39:$E$782,1+(C$288-1)+(ROW()-291)*24,1))</f>
        <v>289.03737149</v>
      </c>
      <c r="D298" s="57">
        <f>IF($A298="","",INDEX('СЭС АТС НЦЗ'!$E$39:$E$782,1+(D$288-1)+(ROW()-291)*24,1))</f>
        <v>300.37372902999999</v>
      </c>
      <c r="E298" s="57">
        <f>IF($A298="","",INDEX('СЭС АТС НЦЗ'!$E$39:$E$782,1+(E$288-1)+(ROW()-291)*24,1))</f>
        <v>296.33458825000002</v>
      </c>
      <c r="F298" s="57">
        <f>IF($A298="","",INDEX('СЭС АТС НЦЗ'!$E$39:$E$782,1+(F$288-1)+(ROW()-291)*24,1))</f>
        <v>303.30886622000003</v>
      </c>
      <c r="G298" s="57">
        <f>IF($A298="","",INDEX('СЭС АТС НЦЗ'!$E$39:$E$782,1+(G$288-1)+(ROW()-291)*24,1))</f>
        <v>297.70871084999999</v>
      </c>
      <c r="H298" s="57">
        <f>IF($A298="","",INDEX('СЭС АТС НЦЗ'!$E$39:$E$782,1+(H$288-1)+(ROW()-291)*24,1))</f>
        <v>274.16563778</v>
      </c>
      <c r="I298" s="57">
        <f>IF($A298="","",INDEX('СЭС АТС НЦЗ'!$E$39:$E$782,1+(I$288-1)+(ROW()-291)*24,1))</f>
        <v>272.00448208</v>
      </c>
      <c r="J298" s="57">
        <f>IF($A298="","",INDEX('СЭС АТС НЦЗ'!$E$39:$E$782,1+(J$288-1)+(ROW()-291)*24,1))</f>
        <v>261.11408232000002</v>
      </c>
      <c r="K298" s="57">
        <f>IF($A298="","",INDEX('СЭС АТС НЦЗ'!$E$39:$E$782,1+(K$288-1)+(ROW()-291)*24,1))</f>
        <v>266.95266515999998</v>
      </c>
      <c r="L298" s="57">
        <f>IF($A298="","",INDEX('СЭС АТС НЦЗ'!$E$39:$E$782,1+(L$288-1)+(ROW()-291)*24,1))</f>
        <v>265.20757580999998</v>
      </c>
      <c r="M298" s="57">
        <f>IF($A298="","",INDEX('СЭС АТС НЦЗ'!$E$39:$E$782,1+(M$288-1)+(ROW()-291)*24,1))</f>
        <v>257.23066370999999</v>
      </c>
      <c r="N298" s="57">
        <f>IF($A298="","",INDEX('СЭС АТС НЦЗ'!$E$39:$E$782,1+(N$288-1)+(ROW()-291)*24,1))</f>
        <v>258.24709704000003</v>
      </c>
      <c r="O298" s="57">
        <f>IF($A298="","",INDEX('СЭС АТС НЦЗ'!$E$39:$E$782,1+(O$288-1)+(ROW()-291)*24,1))</f>
        <v>258.69084601999998</v>
      </c>
      <c r="P298" s="57">
        <f>IF($A298="","",INDEX('СЭС АТС НЦЗ'!$E$39:$E$782,1+(P$288-1)+(ROW()-291)*24,1))</f>
        <v>264.89861141</v>
      </c>
      <c r="Q298" s="57">
        <f>IF($A298="","",INDEX('СЭС АТС НЦЗ'!$E$39:$E$782,1+(Q$288-1)+(ROW()-291)*24,1))</f>
        <v>267.3654512</v>
      </c>
      <c r="R298" s="57">
        <f>IF($A298="","",INDEX('СЭС АТС НЦЗ'!$E$39:$E$782,1+(R$288-1)+(ROW()-291)*24,1))</f>
        <v>274.63968675000001</v>
      </c>
      <c r="S298" s="57">
        <f>IF($A298="","",INDEX('СЭС АТС НЦЗ'!$E$39:$E$782,1+(S$288-1)+(ROW()-291)*24,1))</f>
        <v>279.16749775</v>
      </c>
      <c r="T298" s="57">
        <f>IF($A298="","",INDEX('СЭС АТС НЦЗ'!$E$39:$E$782,1+(T$288-1)+(ROW()-291)*24,1))</f>
        <v>273.62464719000002</v>
      </c>
      <c r="U298" s="57">
        <f>IF($A298="","",INDEX('СЭС АТС НЦЗ'!$E$39:$E$782,1+(U$288-1)+(ROW()-291)*24,1))</f>
        <v>276.24453777999997</v>
      </c>
      <c r="V298" s="57">
        <f>IF($A298="","",INDEX('СЭС АТС НЦЗ'!$E$39:$E$782,1+(V$288-1)+(ROW()-291)*24,1))</f>
        <v>278.68982970000002</v>
      </c>
      <c r="W298" s="57">
        <f>IF($A298="","",INDEX('СЭС АТС НЦЗ'!$E$39:$E$782,1+(W$288-1)+(ROW()-291)*24,1))</f>
        <v>273.62066343999999</v>
      </c>
      <c r="X298" s="57">
        <f>IF($A298="","",INDEX('СЭС АТС НЦЗ'!$E$39:$E$782,1+(X$288-1)+(ROW()-291)*24,1))</f>
        <v>300.87046785000001</v>
      </c>
      <c r="Y298" s="57">
        <f>IF($A298="","",INDEX('СЭС АТС НЦЗ'!$E$39:$E$782,1+(Y$288-1)+(ROW()-291)*24,1))</f>
        <v>321.42771175000001</v>
      </c>
    </row>
    <row r="299" spans="1:25" x14ac:dyDescent="0.25">
      <c r="A299" s="41">
        <v>9</v>
      </c>
      <c r="B299" s="57">
        <f>IF($A299="","",INDEX('СЭС АТС НЦЗ'!$E$39:$E$782,1+(B$288-1)+(ROW()-291)*24,1))</f>
        <v>331.10380429000003</v>
      </c>
      <c r="C299" s="57">
        <f>IF($A299="","",INDEX('СЭС АТС НЦЗ'!$E$39:$E$782,1+(C$288-1)+(ROW()-291)*24,1))</f>
        <v>324.60789878000003</v>
      </c>
      <c r="D299" s="57">
        <f>IF($A299="","",INDEX('СЭС АТС НЦЗ'!$E$39:$E$782,1+(D$288-1)+(ROW()-291)*24,1))</f>
        <v>327.07009934000001</v>
      </c>
      <c r="E299" s="57">
        <f>IF($A299="","",INDEX('СЭС АТС НЦЗ'!$E$39:$E$782,1+(E$288-1)+(ROW()-291)*24,1))</f>
        <v>329.84224953</v>
      </c>
      <c r="F299" s="57">
        <f>IF($A299="","",INDEX('СЭС АТС НЦЗ'!$E$39:$E$782,1+(F$288-1)+(ROW()-291)*24,1))</f>
        <v>328.55617482999997</v>
      </c>
      <c r="G299" s="57">
        <f>IF($A299="","",INDEX('СЭС АТС НЦЗ'!$E$39:$E$782,1+(G$288-1)+(ROW()-291)*24,1))</f>
        <v>331.08960777999999</v>
      </c>
      <c r="H299" s="57">
        <f>IF($A299="","",INDEX('СЭС АТС НЦЗ'!$E$39:$E$782,1+(H$288-1)+(ROW()-291)*24,1))</f>
        <v>340.87118693999997</v>
      </c>
      <c r="I299" s="57">
        <f>IF($A299="","",INDEX('СЭС АТС НЦЗ'!$E$39:$E$782,1+(I$288-1)+(ROW()-291)*24,1))</f>
        <v>318.91887266999998</v>
      </c>
      <c r="J299" s="57">
        <f>IF($A299="","",INDEX('СЭС АТС НЦЗ'!$E$39:$E$782,1+(J$288-1)+(ROW()-291)*24,1))</f>
        <v>313.47178495000003</v>
      </c>
      <c r="K299" s="57">
        <f>IF($A299="","",INDEX('СЭС АТС НЦЗ'!$E$39:$E$782,1+(K$288-1)+(ROW()-291)*24,1))</f>
        <v>295.45380220999999</v>
      </c>
      <c r="L299" s="57">
        <f>IF($A299="","",INDEX('СЭС АТС НЦЗ'!$E$39:$E$782,1+(L$288-1)+(ROW()-291)*24,1))</f>
        <v>290.57885271999999</v>
      </c>
      <c r="M299" s="57">
        <f>IF($A299="","",INDEX('СЭС АТС НЦЗ'!$E$39:$E$782,1+(M$288-1)+(ROW()-291)*24,1))</f>
        <v>284.20058791000002</v>
      </c>
      <c r="N299" s="57">
        <f>IF($A299="","",INDEX('СЭС АТС НЦЗ'!$E$39:$E$782,1+(N$288-1)+(ROW()-291)*24,1))</f>
        <v>280.39848857999999</v>
      </c>
      <c r="O299" s="57">
        <f>IF($A299="","",INDEX('СЭС АТС НЦЗ'!$E$39:$E$782,1+(O$288-1)+(ROW()-291)*24,1))</f>
        <v>281.08191626000001</v>
      </c>
      <c r="P299" s="57">
        <f>IF($A299="","",INDEX('СЭС АТС НЦЗ'!$E$39:$E$782,1+(P$288-1)+(ROW()-291)*24,1))</f>
        <v>284.14962561999999</v>
      </c>
      <c r="Q299" s="57">
        <f>IF($A299="","",INDEX('СЭС АТС НЦЗ'!$E$39:$E$782,1+(Q$288-1)+(ROW()-291)*24,1))</f>
        <v>287.84666304000001</v>
      </c>
      <c r="R299" s="57">
        <f>IF($A299="","",INDEX('СЭС АТС НЦЗ'!$E$39:$E$782,1+(R$288-1)+(ROW()-291)*24,1))</f>
        <v>291.15255530000002</v>
      </c>
      <c r="S299" s="57">
        <f>IF($A299="","",INDEX('СЭС АТС НЦЗ'!$E$39:$E$782,1+(S$288-1)+(ROW()-291)*24,1))</f>
        <v>292.50469764000002</v>
      </c>
      <c r="T299" s="57">
        <f>IF($A299="","",INDEX('СЭС АТС НЦЗ'!$E$39:$E$782,1+(T$288-1)+(ROW()-291)*24,1))</f>
        <v>293.23813353999998</v>
      </c>
      <c r="U299" s="57">
        <f>IF($A299="","",INDEX('СЭС АТС НЦЗ'!$E$39:$E$782,1+(U$288-1)+(ROW()-291)*24,1))</f>
        <v>295.77695719000002</v>
      </c>
      <c r="V299" s="57">
        <f>IF($A299="","",INDEX('СЭС АТС НЦЗ'!$E$39:$E$782,1+(V$288-1)+(ROW()-291)*24,1))</f>
        <v>287.64855309000001</v>
      </c>
      <c r="W299" s="57">
        <f>IF($A299="","",INDEX('СЭС АТС НЦЗ'!$E$39:$E$782,1+(W$288-1)+(ROW()-291)*24,1))</f>
        <v>288.04827107</v>
      </c>
      <c r="X299" s="57">
        <f>IF($A299="","",INDEX('СЭС АТС НЦЗ'!$E$39:$E$782,1+(X$288-1)+(ROW()-291)*24,1))</f>
        <v>302.00388500999998</v>
      </c>
      <c r="Y299" s="57">
        <f>IF($A299="","",INDEX('СЭС АТС НЦЗ'!$E$39:$E$782,1+(Y$288-1)+(ROW()-291)*24,1))</f>
        <v>308.43162984000003</v>
      </c>
    </row>
    <row r="300" spans="1:25" x14ac:dyDescent="0.25">
      <c r="A300" s="41">
        <v>10</v>
      </c>
      <c r="B300" s="57">
        <f>IF($A300="","",INDEX('СЭС АТС НЦЗ'!$E$39:$E$782,1+(B$288-1)+(ROW()-291)*24,1))</f>
        <v>294.27938871999999</v>
      </c>
      <c r="C300" s="57">
        <f>IF($A300="","",INDEX('СЭС АТС НЦЗ'!$E$39:$E$782,1+(C$288-1)+(ROW()-291)*24,1))</f>
        <v>305.63567072000001</v>
      </c>
      <c r="D300" s="57">
        <f>IF($A300="","",INDEX('СЭС АТС НЦЗ'!$E$39:$E$782,1+(D$288-1)+(ROW()-291)*24,1))</f>
        <v>272.71578238000001</v>
      </c>
      <c r="E300" s="57">
        <f>IF($A300="","",INDEX('СЭС АТС НЦЗ'!$E$39:$E$782,1+(E$288-1)+(ROW()-291)*24,1))</f>
        <v>268.10042062000002</v>
      </c>
      <c r="F300" s="57">
        <f>IF($A300="","",INDEX('СЭС АТС НЦЗ'!$E$39:$E$782,1+(F$288-1)+(ROW()-291)*24,1))</f>
        <v>268.17734640999998</v>
      </c>
      <c r="G300" s="57">
        <f>IF($A300="","",INDEX('СЭС АТС НЦЗ'!$E$39:$E$782,1+(G$288-1)+(ROW()-291)*24,1))</f>
        <v>264.77335784000002</v>
      </c>
      <c r="H300" s="57">
        <f>IF($A300="","",INDEX('СЭС АТС НЦЗ'!$E$39:$E$782,1+(H$288-1)+(ROW()-291)*24,1))</f>
        <v>258.32753394000002</v>
      </c>
      <c r="I300" s="57">
        <f>IF($A300="","",INDEX('СЭС АТС НЦЗ'!$E$39:$E$782,1+(I$288-1)+(ROW()-291)*24,1))</f>
        <v>245.55013036</v>
      </c>
      <c r="J300" s="57">
        <f>IF($A300="","",INDEX('СЭС АТС НЦЗ'!$E$39:$E$782,1+(J$288-1)+(ROW()-291)*24,1))</f>
        <v>263.62601231000002</v>
      </c>
      <c r="K300" s="57">
        <f>IF($A300="","",INDEX('СЭС АТС НЦЗ'!$E$39:$E$782,1+(K$288-1)+(ROW()-291)*24,1))</f>
        <v>249.60106045000001</v>
      </c>
      <c r="L300" s="57">
        <f>IF($A300="","",INDEX('СЭС АТС НЦЗ'!$E$39:$E$782,1+(L$288-1)+(ROW()-291)*24,1))</f>
        <v>247.43188885999999</v>
      </c>
      <c r="M300" s="57">
        <f>IF($A300="","",INDEX('СЭС АТС НЦЗ'!$E$39:$E$782,1+(M$288-1)+(ROW()-291)*24,1))</f>
        <v>248.37780835000001</v>
      </c>
      <c r="N300" s="57">
        <f>IF($A300="","",INDEX('СЭС АТС НЦЗ'!$E$39:$E$782,1+(N$288-1)+(ROW()-291)*24,1))</f>
        <v>250.32330905000001</v>
      </c>
      <c r="O300" s="57">
        <f>IF($A300="","",INDEX('СЭС АТС НЦЗ'!$E$39:$E$782,1+(O$288-1)+(ROW()-291)*24,1))</f>
        <v>244.94823142999999</v>
      </c>
      <c r="P300" s="57">
        <f>IF($A300="","",INDEX('СЭС АТС НЦЗ'!$E$39:$E$782,1+(P$288-1)+(ROW()-291)*24,1))</f>
        <v>246.78389157000001</v>
      </c>
      <c r="Q300" s="57">
        <f>IF($A300="","",INDEX('СЭС АТС НЦЗ'!$E$39:$E$782,1+(Q$288-1)+(ROW()-291)*24,1))</f>
        <v>247.82142193000001</v>
      </c>
      <c r="R300" s="57">
        <f>IF($A300="","",INDEX('СЭС АТС НЦЗ'!$E$39:$E$782,1+(R$288-1)+(ROW()-291)*24,1))</f>
        <v>251.89640223000001</v>
      </c>
      <c r="S300" s="57">
        <f>IF($A300="","",INDEX('СЭС АТС НЦЗ'!$E$39:$E$782,1+(S$288-1)+(ROW()-291)*24,1))</f>
        <v>253.35416995</v>
      </c>
      <c r="T300" s="57">
        <f>IF($A300="","",INDEX('СЭС АТС НЦЗ'!$E$39:$E$782,1+(T$288-1)+(ROW()-291)*24,1))</f>
        <v>251.67819593999999</v>
      </c>
      <c r="U300" s="57">
        <f>IF($A300="","",INDEX('СЭС АТС НЦЗ'!$E$39:$E$782,1+(U$288-1)+(ROW()-291)*24,1))</f>
        <v>258.33391197999998</v>
      </c>
      <c r="V300" s="57">
        <f>IF($A300="","",INDEX('СЭС АТС НЦЗ'!$E$39:$E$782,1+(V$288-1)+(ROW()-291)*24,1))</f>
        <v>252.68050045000001</v>
      </c>
      <c r="W300" s="57">
        <f>IF($A300="","",INDEX('СЭС АТС НЦЗ'!$E$39:$E$782,1+(W$288-1)+(ROW()-291)*24,1))</f>
        <v>254.86409352999999</v>
      </c>
      <c r="X300" s="57">
        <f>IF($A300="","",INDEX('СЭС АТС НЦЗ'!$E$39:$E$782,1+(X$288-1)+(ROW()-291)*24,1))</f>
        <v>261.59647101000002</v>
      </c>
      <c r="Y300" s="57">
        <f>IF($A300="","",INDEX('СЭС АТС НЦЗ'!$E$39:$E$782,1+(Y$288-1)+(ROW()-291)*24,1))</f>
        <v>289.07463230000002</v>
      </c>
    </row>
    <row r="301" spans="1:25" x14ac:dyDescent="0.25">
      <c r="A301" s="41">
        <v>11</v>
      </c>
      <c r="B301" s="57">
        <f>IF($A301="","",INDEX('СЭС АТС НЦЗ'!$E$39:$E$782,1+(B$288-1)+(ROW()-291)*24,1))</f>
        <v>255.34168341</v>
      </c>
      <c r="C301" s="57">
        <f>IF($A301="","",INDEX('СЭС АТС НЦЗ'!$E$39:$E$782,1+(C$288-1)+(ROW()-291)*24,1))</f>
        <v>270.49356340999998</v>
      </c>
      <c r="D301" s="57">
        <f>IF($A301="","",INDEX('СЭС АТС НЦЗ'!$E$39:$E$782,1+(D$288-1)+(ROW()-291)*24,1))</f>
        <v>285.05169672</v>
      </c>
      <c r="E301" s="57">
        <f>IF($A301="","",INDEX('СЭС АТС НЦЗ'!$E$39:$E$782,1+(E$288-1)+(ROW()-291)*24,1))</f>
        <v>289.77417564000001</v>
      </c>
      <c r="F301" s="57">
        <f>IF($A301="","",INDEX('СЭС АТС НЦЗ'!$E$39:$E$782,1+(F$288-1)+(ROW()-291)*24,1))</f>
        <v>291.84949005999999</v>
      </c>
      <c r="G301" s="57">
        <f>IF($A301="","",INDEX('СЭС АТС НЦЗ'!$E$39:$E$782,1+(G$288-1)+(ROW()-291)*24,1))</f>
        <v>291.18880042000001</v>
      </c>
      <c r="H301" s="57">
        <f>IF($A301="","",INDEX('СЭС АТС НЦЗ'!$E$39:$E$782,1+(H$288-1)+(ROW()-291)*24,1))</f>
        <v>275.85974659999999</v>
      </c>
      <c r="I301" s="57">
        <f>IF($A301="","",INDEX('СЭС АТС НЦЗ'!$E$39:$E$782,1+(I$288-1)+(ROW()-291)*24,1))</f>
        <v>251.85564751999999</v>
      </c>
      <c r="J301" s="57">
        <f>IF($A301="","",INDEX('СЭС АТС НЦЗ'!$E$39:$E$782,1+(J$288-1)+(ROW()-291)*24,1))</f>
        <v>233.99092865</v>
      </c>
      <c r="K301" s="57">
        <f>IF($A301="","",INDEX('СЭС АТС НЦЗ'!$E$39:$E$782,1+(K$288-1)+(ROW()-291)*24,1))</f>
        <v>237.64785208999999</v>
      </c>
      <c r="L301" s="57">
        <f>IF($A301="","",INDEX('СЭС АТС НЦЗ'!$E$39:$E$782,1+(L$288-1)+(ROW()-291)*24,1))</f>
        <v>244.51469689999999</v>
      </c>
      <c r="M301" s="57">
        <f>IF($A301="","",INDEX('СЭС АТС НЦЗ'!$E$39:$E$782,1+(M$288-1)+(ROW()-291)*24,1))</f>
        <v>243.62746676</v>
      </c>
      <c r="N301" s="57">
        <f>IF($A301="","",INDEX('СЭС АТС НЦЗ'!$E$39:$E$782,1+(N$288-1)+(ROW()-291)*24,1))</f>
        <v>241.05761340000001</v>
      </c>
      <c r="O301" s="57">
        <f>IF($A301="","",INDEX('СЭС АТС НЦЗ'!$E$39:$E$782,1+(O$288-1)+(ROW()-291)*24,1))</f>
        <v>243.26603492999999</v>
      </c>
      <c r="P301" s="57">
        <f>IF($A301="","",INDEX('СЭС АТС НЦЗ'!$E$39:$E$782,1+(P$288-1)+(ROW()-291)*24,1))</f>
        <v>244.04178457</v>
      </c>
      <c r="Q301" s="57">
        <f>IF($A301="","",INDEX('СЭС АТС НЦЗ'!$E$39:$E$782,1+(Q$288-1)+(ROW()-291)*24,1))</f>
        <v>241.31660385999999</v>
      </c>
      <c r="R301" s="57">
        <f>IF($A301="","",INDEX('СЭС АТС НЦЗ'!$E$39:$E$782,1+(R$288-1)+(ROW()-291)*24,1))</f>
        <v>242.30552306000001</v>
      </c>
      <c r="S301" s="57">
        <f>IF($A301="","",INDEX('СЭС АТС НЦЗ'!$E$39:$E$782,1+(S$288-1)+(ROW()-291)*24,1))</f>
        <v>240.62373923000001</v>
      </c>
      <c r="T301" s="57">
        <f>IF($A301="","",INDEX('СЭС АТС НЦЗ'!$E$39:$E$782,1+(T$288-1)+(ROW()-291)*24,1))</f>
        <v>204.36744433000001</v>
      </c>
      <c r="U301" s="57">
        <f>IF($A301="","",INDEX('СЭС АТС НЦЗ'!$E$39:$E$782,1+(U$288-1)+(ROW()-291)*24,1))</f>
        <v>205.94151088999999</v>
      </c>
      <c r="V301" s="57">
        <f>IF($A301="","",INDEX('СЭС АТС НЦЗ'!$E$39:$E$782,1+(V$288-1)+(ROW()-291)*24,1))</f>
        <v>205.35451380000001</v>
      </c>
      <c r="W301" s="57">
        <f>IF($A301="","",INDEX('СЭС АТС НЦЗ'!$E$39:$E$782,1+(W$288-1)+(ROW()-291)*24,1))</f>
        <v>201.43454793000001</v>
      </c>
      <c r="X301" s="57">
        <f>IF($A301="","",INDEX('СЭС АТС НЦЗ'!$E$39:$E$782,1+(X$288-1)+(ROW()-291)*24,1))</f>
        <v>205.35999158999999</v>
      </c>
      <c r="Y301" s="57">
        <f>IF($A301="","",INDEX('СЭС АТС НЦЗ'!$E$39:$E$782,1+(Y$288-1)+(ROW()-291)*24,1))</f>
        <v>210.97848184</v>
      </c>
    </row>
    <row r="302" spans="1:25" x14ac:dyDescent="0.25">
      <c r="A302" s="41">
        <v>12</v>
      </c>
      <c r="B302" s="57">
        <f>IF($A302="","",INDEX('СЭС АТС НЦЗ'!$E$39:$E$782,1+(B$288-1)+(ROW()-291)*24,1))</f>
        <v>254.99409048000001</v>
      </c>
      <c r="C302" s="57">
        <f>IF($A302="","",INDEX('СЭС АТС НЦЗ'!$E$39:$E$782,1+(C$288-1)+(ROW()-291)*24,1))</f>
        <v>268.47816030000001</v>
      </c>
      <c r="D302" s="57">
        <f>IF($A302="","",INDEX('СЭС АТС НЦЗ'!$E$39:$E$782,1+(D$288-1)+(ROW()-291)*24,1))</f>
        <v>283.62715682999999</v>
      </c>
      <c r="E302" s="57">
        <f>IF($A302="","",INDEX('СЭС АТС НЦЗ'!$E$39:$E$782,1+(E$288-1)+(ROW()-291)*24,1))</f>
        <v>289.16866702999999</v>
      </c>
      <c r="F302" s="57">
        <f>IF($A302="","",INDEX('СЭС АТС НЦЗ'!$E$39:$E$782,1+(F$288-1)+(ROW()-291)*24,1))</f>
        <v>287.25596859000001</v>
      </c>
      <c r="G302" s="57">
        <f>IF($A302="","",INDEX('СЭС АТС НЦЗ'!$E$39:$E$782,1+(G$288-1)+(ROW()-291)*24,1))</f>
        <v>289.90374629000002</v>
      </c>
      <c r="H302" s="57">
        <f>IF($A302="","",INDEX('СЭС АТС НЦЗ'!$E$39:$E$782,1+(H$288-1)+(ROW()-291)*24,1))</f>
        <v>259.80486026</v>
      </c>
      <c r="I302" s="57">
        <f>IF($A302="","",INDEX('СЭС АТС НЦЗ'!$E$39:$E$782,1+(I$288-1)+(ROW()-291)*24,1))</f>
        <v>258.87200089999999</v>
      </c>
      <c r="J302" s="57">
        <f>IF($A302="","",INDEX('СЭС АТС НЦЗ'!$E$39:$E$782,1+(J$288-1)+(ROW()-291)*24,1))</f>
        <v>243.67323311999999</v>
      </c>
      <c r="K302" s="57">
        <f>IF($A302="","",INDEX('СЭС АТС НЦЗ'!$E$39:$E$782,1+(K$288-1)+(ROW()-291)*24,1))</f>
        <v>237.84960516999999</v>
      </c>
      <c r="L302" s="57">
        <f>IF($A302="","",INDEX('СЭС АТС НЦЗ'!$E$39:$E$782,1+(L$288-1)+(ROW()-291)*24,1))</f>
        <v>228.77594182000001</v>
      </c>
      <c r="M302" s="57">
        <f>IF($A302="","",INDEX('СЭС АТС НЦЗ'!$E$39:$E$782,1+(M$288-1)+(ROW()-291)*24,1))</f>
        <v>221.78308425</v>
      </c>
      <c r="N302" s="57">
        <f>IF($A302="","",INDEX('СЭС АТС НЦЗ'!$E$39:$E$782,1+(N$288-1)+(ROW()-291)*24,1))</f>
        <v>222.00718867000001</v>
      </c>
      <c r="O302" s="57">
        <f>IF($A302="","",INDEX('СЭС АТС НЦЗ'!$E$39:$E$782,1+(O$288-1)+(ROW()-291)*24,1))</f>
        <v>223.35368745</v>
      </c>
      <c r="P302" s="57">
        <f>IF($A302="","",INDEX('СЭС АТС НЦЗ'!$E$39:$E$782,1+(P$288-1)+(ROW()-291)*24,1))</f>
        <v>226.04210337000001</v>
      </c>
      <c r="Q302" s="57">
        <f>IF($A302="","",INDEX('СЭС АТС НЦЗ'!$E$39:$E$782,1+(Q$288-1)+(ROW()-291)*24,1))</f>
        <v>226.12001875000001</v>
      </c>
      <c r="R302" s="57">
        <f>IF($A302="","",INDEX('СЭС АТС НЦЗ'!$E$39:$E$782,1+(R$288-1)+(ROW()-291)*24,1))</f>
        <v>231.23119134999999</v>
      </c>
      <c r="S302" s="57">
        <f>IF($A302="","",INDEX('СЭС АТС НЦЗ'!$E$39:$E$782,1+(S$288-1)+(ROW()-291)*24,1))</f>
        <v>230.59410166000001</v>
      </c>
      <c r="T302" s="57">
        <f>IF($A302="","",INDEX('СЭС АТС НЦЗ'!$E$39:$E$782,1+(T$288-1)+(ROW()-291)*24,1))</f>
        <v>229.52265073999999</v>
      </c>
      <c r="U302" s="57">
        <f>IF($A302="","",INDEX('СЭС АТС НЦЗ'!$E$39:$E$782,1+(U$288-1)+(ROW()-291)*24,1))</f>
        <v>230.00950750000001</v>
      </c>
      <c r="V302" s="57">
        <f>IF($A302="","",INDEX('СЭС АТС НЦЗ'!$E$39:$E$782,1+(V$288-1)+(ROW()-291)*24,1))</f>
        <v>229.85489996000001</v>
      </c>
      <c r="W302" s="57">
        <f>IF($A302="","",INDEX('СЭС АТС НЦЗ'!$E$39:$E$782,1+(W$288-1)+(ROW()-291)*24,1))</f>
        <v>225.09431075000001</v>
      </c>
      <c r="X302" s="57">
        <f>IF($A302="","",INDEX('СЭС АТС НЦЗ'!$E$39:$E$782,1+(X$288-1)+(ROW()-291)*24,1))</f>
        <v>237.30402741</v>
      </c>
      <c r="Y302" s="57">
        <f>IF($A302="","",INDEX('СЭС АТС НЦЗ'!$E$39:$E$782,1+(Y$288-1)+(ROW()-291)*24,1))</f>
        <v>250.46527674000001</v>
      </c>
    </row>
    <row r="303" spans="1:25" x14ac:dyDescent="0.25">
      <c r="A303" s="41">
        <v>13</v>
      </c>
      <c r="B303" s="57">
        <f>IF($A303="","",INDEX('СЭС АТС НЦЗ'!$E$39:$E$782,1+(B$288-1)+(ROW()-291)*24,1))</f>
        <v>258.17969750999998</v>
      </c>
      <c r="C303" s="57">
        <f>IF($A303="","",INDEX('СЭС АТС НЦЗ'!$E$39:$E$782,1+(C$288-1)+(ROW()-291)*24,1))</f>
        <v>267.49467494999999</v>
      </c>
      <c r="D303" s="57">
        <f>IF($A303="","",INDEX('СЭС АТС НЦЗ'!$E$39:$E$782,1+(D$288-1)+(ROW()-291)*24,1))</f>
        <v>273.33560999999997</v>
      </c>
      <c r="E303" s="57">
        <f>IF($A303="","",INDEX('СЭС АТС НЦЗ'!$E$39:$E$782,1+(E$288-1)+(ROW()-291)*24,1))</f>
        <v>293.17867237000002</v>
      </c>
      <c r="F303" s="57">
        <f>IF($A303="","",INDEX('СЭС АТС НЦЗ'!$E$39:$E$782,1+(F$288-1)+(ROW()-291)*24,1))</f>
        <v>286.63477877999998</v>
      </c>
      <c r="G303" s="57">
        <f>IF($A303="","",INDEX('СЭС АТС НЦЗ'!$E$39:$E$782,1+(G$288-1)+(ROW()-291)*24,1))</f>
        <v>279.47949576000002</v>
      </c>
      <c r="H303" s="57">
        <f>IF($A303="","",INDEX('СЭС АТС НЦЗ'!$E$39:$E$782,1+(H$288-1)+(ROW()-291)*24,1))</f>
        <v>270.84871707000002</v>
      </c>
      <c r="I303" s="57">
        <f>IF($A303="","",INDEX('СЭС АТС НЦЗ'!$E$39:$E$782,1+(I$288-1)+(ROW()-291)*24,1))</f>
        <v>254.91059293000001</v>
      </c>
      <c r="J303" s="57">
        <f>IF($A303="","",INDEX('СЭС АТС НЦЗ'!$E$39:$E$782,1+(J$288-1)+(ROW()-291)*24,1))</f>
        <v>249.38010144</v>
      </c>
      <c r="K303" s="57">
        <f>IF($A303="","",INDEX('СЭС АТС НЦЗ'!$E$39:$E$782,1+(K$288-1)+(ROW()-291)*24,1))</f>
        <v>229.21064988000001</v>
      </c>
      <c r="L303" s="57">
        <f>IF($A303="","",INDEX('СЭС АТС НЦЗ'!$E$39:$E$782,1+(L$288-1)+(ROW()-291)*24,1))</f>
        <v>225.82361771999999</v>
      </c>
      <c r="M303" s="57">
        <f>IF($A303="","",INDEX('СЭС АТС НЦЗ'!$E$39:$E$782,1+(M$288-1)+(ROW()-291)*24,1))</f>
        <v>226.88794073</v>
      </c>
      <c r="N303" s="57">
        <f>IF($A303="","",INDEX('СЭС АТС НЦЗ'!$E$39:$E$782,1+(N$288-1)+(ROW()-291)*24,1))</f>
        <v>225.61816884000001</v>
      </c>
      <c r="O303" s="57">
        <f>IF($A303="","",INDEX('СЭС АТС НЦЗ'!$E$39:$E$782,1+(O$288-1)+(ROW()-291)*24,1))</f>
        <v>224.68619457</v>
      </c>
      <c r="P303" s="57">
        <f>IF($A303="","",INDEX('СЭС АТС НЦЗ'!$E$39:$E$782,1+(P$288-1)+(ROW()-291)*24,1))</f>
        <v>226.15987891</v>
      </c>
      <c r="Q303" s="57">
        <f>IF($A303="","",INDEX('СЭС АТС НЦЗ'!$E$39:$E$782,1+(Q$288-1)+(ROW()-291)*24,1))</f>
        <v>226.02365674999999</v>
      </c>
      <c r="R303" s="57">
        <f>IF($A303="","",INDEX('СЭС АТС НЦЗ'!$E$39:$E$782,1+(R$288-1)+(ROW()-291)*24,1))</f>
        <v>227.82702223999999</v>
      </c>
      <c r="S303" s="57">
        <f>IF($A303="","",INDEX('СЭС АТС НЦЗ'!$E$39:$E$782,1+(S$288-1)+(ROW()-291)*24,1))</f>
        <v>228.64876533</v>
      </c>
      <c r="T303" s="57">
        <f>IF($A303="","",INDEX('СЭС АТС НЦЗ'!$E$39:$E$782,1+(T$288-1)+(ROW()-291)*24,1))</f>
        <v>227.98092005999999</v>
      </c>
      <c r="U303" s="57">
        <f>IF($A303="","",INDEX('СЭС АТС НЦЗ'!$E$39:$E$782,1+(U$288-1)+(ROW()-291)*24,1))</f>
        <v>229.16511098000001</v>
      </c>
      <c r="V303" s="57">
        <f>IF($A303="","",INDEX('СЭС АТС НЦЗ'!$E$39:$E$782,1+(V$288-1)+(ROW()-291)*24,1))</f>
        <v>226.63190906</v>
      </c>
      <c r="W303" s="57">
        <f>IF($A303="","",INDEX('СЭС АТС НЦЗ'!$E$39:$E$782,1+(W$288-1)+(ROW()-291)*24,1))</f>
        <v>225.26445881999999</v>
      </c>
      <c r="X303" s="57">
        <f>IF($A303="","",INDEX('СЭС АТС НЦЗ'!$E$39:$E$782,1+(X$288-1)+(ROW()-291)*24,1))</f>
        <v>232.79296540999999</v>
      </c>
      <c r="Y303" s="57">
        <f>IF($A303="","",INDEX('СЭС АТС НЦЗ'!$E$39:$E$782,1+(Y$288-1)+(ROW()-291)*24,1))</f>
        <v>259.35749607000002</v>
      </c>
    </row>
    <row r="304" spans="1:25" x14ac:dyDescent="0.25">
      <c r="A304" s="41">
        <v>14</v>
      </c>
      <c r="B304" s="57">
        <f>IF($A304="","",INDEX('СЭС АТС НЦЗ'!$E$39:$E$782,1+(B$288-1)+(ROW()-291)*24,1))</f>
        <v>271.99515162</v>
      </c>
      <c r="C304" s="57">
        <f>IF($A304="","",INDEX('СЭС АТС НЦЗ'!$E$39:$E$782,1+(C$288-1)+(ROW()-291)*24,1))</f>
        <v>268.64919075</v>
      </c>
      <c r="D304" s="57">
        <f>IF($A304="","",INDEX('СЭС АТС НЦЗ'!$E$39:$E$782,1+(D$288-1)+(ROW()-291)*24,1))</f>
        <v>258.48086888</v>
      </c>
      <c r="E304" s="57">
        <f>IF($A304="","",INDEX('СЭС АТС НЦЗ'!$E$39:$E$782,1+(E$288-1)+(ROW()-291)*24,1))</f>
        <v>261.09415193000001</v>
      </c>
      <c r="F304" s="57">
        <f>IF($A304="","",INDEX('СЭС АТС НЦЗ'!$E$39:$E$782,1+(F$288-1)+(ROW()-291)*24,1))</f>
        <v>262.55036648999999</v>
      </c>
      <c r="G304" s="57">
        <f>IF($A304="","",INDEX('СЭС АТС НЦЗ'!$E$39:$E$782,1+(G$288-1)+(ROW()-291)*24,1))</f>
        <v>261.96982555</v>
      </c>
      <c r="H304" s="57">
        <f>IF($A304="","",INDEX('СЭС АТС НЦЗ'!$E$39:$E$782,1+(H$288-1)+(ROW()-291)*24,1))</f>
        <v>280.65285746000001</v>
      </c>
      <c r="I304" s="57">
        <f>IF($A304="","",INDEX('СЭС АТС НЦЗ'!$E$39:$E$782,1+(I$288-1)+(ROW()-291)*24,1))</f>
        <v>270.59923602999999</v>
      </c>
      <c r="J304" s="57">
        <f>IF($A304="","",INDEX('СЭС АТС НЦЗ'!$E$39:$E$782,1+(J$288-1)+(ROW()-291)*24,1))</f>
        <v>256.45780804999998</v>
      </c>
      <c r="K304" s="57">
        <f>IF($A304="","",INDEX('СЭС АТС НЦЗ'!$E$39:$E$782,1+(K$288-1)+(ROW()-291)*24,1))</f>
        <v>235.95829347</v>
      </c>
      <c r="L304" s="57">
        <f>IF($A304="","",INDEX('СЭС АТС НЦЗ'!$E$39:$E$782,1+(L$288-1)+(ROW()-291)*24,1))</f>
        <v>225.86208703</v>
      </c>
      <c r="M304" s="57">
        <f>IF($A304="","",INDEX('СЭС АТС НЦЗ'!$E$39:$E$782,1+(M$288-1)+(ROW()-291)*24,1))</f>
        <v>222.08391241999999</v>
      </c>
      <c r="N304" s="57">
        <f>IF($A304="","",INDEX('СЭС АТС НЦЗ'!$E$39:$E$782,1+(N$288-1)+(ROW()-291)*24,1))</f>
        <v>225.61443686000001</v>
      </c>
      <c r="O304" s="57">
        <f>IF($A304="","",INDEX('СЭС АТС НЦЗ'!$E$39:$E$782,1+(O$288-1)+(ROW()-291)*24,1))</f>
        <v>227.00790481000001</v>
      </c>
      <c r="P304" s="57">
        <f>IF($A304="","",INDEX('СЭС АТС НЦЗ'!$E$39:$E$782,1+(P$288-1)+(ROW()-291)*24,1))</f>
        <v>229.65838549</v>
      </c>
      <c r="Q304" s="57">
        <f>IF($A304="","",INDEX('СЭС АТС НЦЗ'!$E$39:$E$782,1+(Q$288-1)+(ROW()-291)*24,1))</f>
        <v>231.49593984000001</v>
      </c>
      <c r="R304" s="57">
        <f>IF($A304="","",INDEX('СЭС АТС НЦЗ'!$E$39:$E$782,1+(R$288-1)+(ROW()-291)*24,1))</f>
        <v>234.75507012</v>
      </c>
      <c r="S304" s="57">
        <f>IF($A304="","",INDEX('СЭС АТС НЦЗ'!$E$39:$E$782,1+(S$288-1)+(ROW()-291)*24,1))</f>
        <v>230.43951490000001</v>
      </c>
      <c r="T304" s="57">
        <f>IF($A304="","",INDEX('СЭС АТС НЦЗ'!$E$39:$E$782,1+(T$288-1)+(ROW()-291)*24,1))</f>
        <v>232.89241401999999</v>
      </c>
      <c r="U304" s="57">
        <f>IF($A304="","",INDEX('СЭС АТС НЦЗ'!$E$39:$E$782,1+(U$288-1)+(ROW()-291)*24,1))</f>
        <v>234.05781543000001</v>
      </c>
      <c r="V304" s="57">
        <f>IF($A304="","",INDEX('СЭС АТС НЦЗ'!$E$39:$E$782,1+(V$288-1)+(ROW()-291)*24,1))</f>
        <v>235.66154857000001</v>
      </c>
      <c r="W304" s="57">
        <f>IF($A304="","",INDEX('СЭС АТС НЦЗ'!$E$39:$E$782,1+(W$288-1)+(ROW()-291)*24,1))</f>
        <v>234.82699878</v>
      </c>
      <c r="X304" s="57">
        <f>IF($A304="","",INDEX('СЭС АТС НЦЗ'!$E$39:$E$782,1+(X$288-1)+(ROW()-291)*24,1))</f>
        <v>235.26996176</v>
      </c>
      <c r="Y304" s="57">
        <f>IF($A304="","",INDEX('СЭС АТС НЦЗ'!$E$39:$E$782,1+(Y$288-1)+(ROW()-291)*24,1))</f>
        <v>250.71348189</v>
      </c>
    </row>
    <row r="305" spans="1:25" x14ac:dyDescent="0.25">
      <c r="A305" s="41">
        <v>15</v>
      </c>
      <c r="B305" s="57">
        <f>IF($A305="","",INDEX('СЭС АТС НЦЗ'!$E$39:$E$782,1+(B$288-1)+(ROW()-291)*24,1))</f>
        <v>238.81728387999999</v>
      </c>
      <c r="C305" s="57">
        <f>IF($A305="","",INDEX('СЭС АТС НЦЗ'!$E$39:$E$782,1+(C$288-1)+(ROW()-291)*24,1))</f>
        <v>245.68951157000001</v>
      </c>
      <c r="D305" s="57">
        <f>IF($A305="","",INDEX('СЭС АТС НЦЗ'!$E$39:$E$782,1+(D$288-1)+(ROW()-291)*24,1))</f>
        <v>254.94407258999999</v>
      </c>
      <c r="E305" s="57">
        <f>IF($A305="","",INDEX('СЭС АТС НЦЗ'!$E$39:$E$782,1+(E$288-1)+(ROW()-291)*24,1))</f>
        <v>258.38368401000002</v>
      </c>
      <c r="F305" s="57">
        <f>IF($A305="","",INDEX('СЭС АТС НЦЗ'!$E$39:$E$782,1+(F$288-1)+(ROW()-291)*24,1))</f>
        <v>261.46970026999998</v>
      </c>
      <c r="G305" s="57">
        <f>IF($A305="","",INDEX('СЭС АТС НЦЗ'!$E$39:$E$782,1+(G$288-1)+(ROW()-291)*24,1))</f>
        <v>260.03066336000001</v>
      </c>
      <c r="H305" s="57">
        <f>IF($A305="","",INDEX('СЭС АТС НЦЗ'!$E$39:$E$782,1+(H$288-1)+(ROW()-291)*24,1))</f>
        <v>251.40142311</v>
      </c>
      <c r="I305" s="57">
        <f>IF($A305="","",INDEX('СЭС АТС НЦЗ'!$E$39:$E$782,1+(I$288-1)+(ROW()-291)*24,1))</f>
        <v>235.54981154999999</v>
      </c>
      <c r="J305" s="57">
        <f>IF($A305="","",INDEX('СЭС АТС НЦЗ'!$E$39:$E$782,1+(J$288-1)+(ROW()-291)*24,1))</f>
        <v>253.81703802999999</v>
      </c>
      <c r="K305" s="57">
        <f>IF($A305="","",INDEX('СЭС АТС НЦЗ'!$E$39:$E$782,1+(K$288-1)+(ROW()-291)*24,1))</f>
        <v>246.77497693999999</v>
      </c>
      <c r="L305" s="57">
        <f>IF($A305="","",INDEX('СЭС АТС НЦЗ'!$E$39:$E$782,1+(L$288-1)+(ROW()-291)*24,1))</f>
        <v>243.49209719000001</v>
      </c>
      <c r="M305" s="57">
        <f>IF($A305="","",INDEX('СЭС АТС НЦЗ'!$E$39:$E$782,1+(M$288-1)+(ROW()-291)*24,1))</f>
        <v>244.46496192999999</v>
      </c>
      <c r="N305" s="57">
        <f>IF($A305="","",INDEX('СЭС АТС НЦЗ'!$E$39:$E$782,1+(N$288-1)+(ROW()-291)*24,1))</f>
        <v>243.98506449000001</v>
      </c>
      <c r="O305" s="57">
        <f>IF($A305="","",INDEX('СЭС АТС НЦЗ'!$E$39:$E$782,1+(O$288-1)+(ROW()-291)*24,1))</f>
        <v>244.17753820999999</v>
      </c>
      <c r="P305" s="57">
        <f>IF($A305="","",INDEX('СЭС АТС НЦЗ'!$E$39:$E$782,1+(P$288-1)+(ROW()-291)*24,1))</f>
        <v>243.19141049000001</v>
      </c>
      <c r="Q305" s="57">
        <f>IF($A305="","",INDEX('СЭС АТС НЦЗ'!$E$39:$E$782,1+(Q$288-1)+(ROW()-291)*24,1))</f>
        <v>242.54149867999999</v>
      </c>
      <c r="R305" s="57">
        <f>IF($A305="","",INDEX('СЭС АТС НЦЗ'!$E$39:$E$782,1+(R$288-1)+(ROW()-291)*24,1))</f>
        <v>239.71522769000001</v>
      </c>
      <c r="S305" s="57">
        <f>IF($A305="","",INDEX('СЭС АТС НЦЗ'!$E$39:$E$782,1+(S$288-1)+(ROW()-291)*24,1))</f>
        <v>240.73462019999999</v>
      </c>
      <c r="T305" s="57">
        <f>IF($A305="","",INDEX('СЭС АТС НЦЗ'!$E$39:$E$782,1+(T$288-1)+(ROW()-291)*24,1))</f>
        <v>241.21091075000001</v>
      </c>
      <c r="U305" s="57">
        <f>IF($A305="","",INDEX('СЭС АТС НЦЗ'!$E$39:$E$782,1+(U$288-1)+(ROW()-291)*24,1))</f>
        <v>240.00441211</v>
      </c>
      <c r="V305" s="57">
        <f>IF($A305="","",INDEX('СЭС АТС НЦЗ'!$E$39:$E$782,1+(V$288-1)+(ROW()-291)*24,1))</f>
        <v>240.91218433</v>
      </c>
      <c r="W305" s="57">
        <f>IF($A305="","",INDEX('СЭС АТС НЦЗ'!$E$39:$E$782,1+(W$288-1)+(ROW()-291)*24,1))</f>
        <v>243.18314624999999</v>
      </c>
      <c r="X305" s="57">
        <f>IF($A305="","",INDEX('СЭС АТС НЦЗ'!$E$39:$E$782,1+(X$288-1)+(ROW()-291)*24,1))</f>
        <v>233.11160068999999</v>
      </c>
      <c r="Y305" s="57">
        <f>IF($A305="","",INDEX('СЭС АТС НЦЗ'!$E$39:$E$782,1+(Y$288-1)+(ROW()-291)*24,1))</f>
        <v>249.93039056000001</v>
      </c>
    </row>
    <row r="306" spans="1:25" x14ac:dyDescent="0.25">
      <c r="A306" s="41">
        <v>16</v>
      </c>
      <c r="B306" s="57">
        <f>IF($A306="","",INDEX('СЭС АТС НЦЗ'!$E$39:$E$782,1+(B$288-1)+(ROW()-291)*24,1))</f>
        <v>230.01915486999999</v>
      </c>
      <c r="C306" s="57">
        <f>IF($A306="","",INDEX('СЭС АТС НЦЗ'!$E$39:$E$782,1+(C$288-1)+(ROW()-291)*24,1))</f>
        <v>243.68671678999999</v>
      </c>
      <c r="D306" s="57">
        <f>IF($A306="","",INDEX('СЭС АТС НЦЗ'!$E$39:$E$782,1+(D$288-1)+(ROW()-291)*24,1))</f>
        <v>254.41412072</v>
      </c>
      <c r="E306" s="57">
        <f>IF($A306="","",INDEX('СЭС АТС НЦЗ'!$E$39:$E$782,1+(E$288-1)+(ROW()-291)*24,1))</f>
        <v>258.29764591000003</v>
      </c>
      <c r="F306" s="57">
        <f>IF($A306="","",INDEX('СЭС АТС НЦЗ'!$E$39:$E$782,1+(F$288-1)+(ROW()-291)*24,1))</f>
        <v>260.97005424999998</v>
      </c>
      <c r="G306" s="57">
        <f>IF($A306="","",INDEX('СЭС АТС НЦЗ'!$E$39:$E$782,1+(G$288-1)+(ROW()-291)*24,1))</f>
        <v>259.15493229999998</v>
      </c>
      <c r="H306" s="57">
        <f>IF($A306="","",INDEX('СЭС АТС НЦЗ'!$E$39:$E$782,1+(H$288-1)+(ROW()-291)*24,1))</f>
        <v>243.45519787999999</v>
      </c>
      <c r="I306" s="57">
        <f>IF($A306="","",INDEX('СЭС АТС НЦЗ'!$E$39:$E$782,1+(I$288-1)+(ROW()-291)*24,1))</f>
        <v>224.39168574999999</v>
      </c>
      <c r="J306" s="57">
        <f>IF($A306="","",INDEX('СЭС АТС НЦЗ'!$E$39:$E$782,1+(J$288-1)+(ROW()-291)*24,1))</f>
        <v>247.99910052999999</v>
      </c>
      <c r="K306" s="57">
        <f>IF($A306="","",INDEX('СЭС АТС НЦЗ'!$E$39:$E$782,1+(K$288-1)+(ROW()-291)*24,1))</f>
        <v>246.79948512000001</v>
      </c>
      <c r="L306" s="57">
        <f>IF($A306="","",INDEX('СЭС АТС НЦЗ'!$E$39:$E$782,1+(L$288-1)+(ROW()-291)*24,1))</f>
        <v>241.63421496999999</v>
      </c>
      <c r="M306" s="57">
        <f>IF($A306="","",INDEX('СЭС АТС НЦЗ'!$E$39:$E$782,1+(M$288-1)+(ROW()-291)*24,1))</f>
        <v>239.01951786999999</v>
      </c>
      <c r="N306" s="57">
        <f>IF($A306="","",INDEX('СЭС АТС НЦЗ'!$E$39:$E$782,1+(N$288-1)+(ROW()-291)*24,1))</f>
        <v>237.87550976</v>
      </c>
      <c r="O306" s="57">
        <f>IF($A306="","",INDEX('СЭС АТС НЦЗ'!$E$39:$E$782,1+(O$288-1)+(ROW()-291)*24,1))</f>
        <v>236.94684516000001</v>
      </c>
      <c r="P306" s="57">
        <f>IF($A306="","",INDEX('СЭС АТС НЦЗ'!$E$39:$E$782,1+(P$288-1)+(ROW()-291)*24,1))</f>
        <v>240.12929181999999</v>
      </c>
      <c r="Q306" s="57">
        <f>IF($A306="","",INDEX('СЭС АТС НЦЗ'!$E$39:$E$782,1+(Q$288-1)+(ROW()-291)*24,1))</f>
        <v>239.90652183</v>
      </c>
      <c r="R306" s="57">
        <f>IF($A306="","",INDEX('СЭС АТС НЦЗ'!$E$39:$E$782,1+(R$288-1)+(ROW()-291)*24,1))</f>
        <v>240.21630997</v>
      </c>
      <c r="S306" s="57">
        <f>IF($A306="","",INDEX('СЭС АТС НЦЗ'!$E$39:$E$782,1+(S$288-1)+(ROW()-291)*24,1))</f>
        <v>240.99439164</v>
      </c>
      <c r="T306" s="57">
        <f>IF($A306="","",INDEX('СЭС АТС НЦЗ'!$E$39:$E$782,1+(T$288-1)+(ROW()-291)*24,1))</f>
        <v>239.48418819</v>
      </c>
      <c r="U306" s="57">
        <f>IF($A306="","",INDEX('СЭС АТС НЦЗ'!$E$39:$E$782,1+(U$288-1)+(ROW()-291)*24,1))</f>
        <v>240.11098390000001</v>
      </c>
      <c r="V306" s="57">
        <f>IF($A306="","",INDEX('СЭС АТС НЦЗ'!$E$39:$E$782,1+(V$288-1)+(ROW()-291)*24,1))</f>
        <v>243.27999485999999</v>
      </c>
      <c r="W306" s="57">
        <f>IF($A306="","",INDEX('СЭС АТС НЦЗ'!$E$39:$E$782,1+(W$288-1)+(ROW()-291)*24,1))</f>
        <v>243.22863024</v>
      </c>
      <c r="X306" s="57">
        <f>IF($A306="","",INDEX('СЭС АТС НЦЗ'!$E$39:$E$782,1+(X$288-1)+(ROW()-291)*24,1))</f>
        <v>239.76894077</v>
      </c>
      <c r="Y306" s="57">
        <f>IF($A306="","",INDEX('СЭС АТС НЦЗ'!$E$39:$E$782,1+(Y$288-1)+(ROW()-291)*24,1))</f>
        <v>244.01243202000001</v>
      </c>
    </row>
    <row r="307" spans="1:25" x14ac:dyDescent="0.25">
      <c r="A307" s="41">
        <v>17</v>
      </c>
      <c r="B307" s="57">
        <f>IF($A307="","",INDEX('СЭС АТС НЦЗ'!$E$39:$E$782,1+(B$288-1)+(ROW()-291)*24,1))</f>
        <v>227.39302996000001</v>
      </c>
      <c r="C307" s="57">
        <f>IF($A307="","",INDEX('СЭС АТС НЦЗ'!$E$39:$E$782,1+(C$288-1)+(ROW()-291)*24,1))</f>
        <v>223.22095399</v>
      </c>
      <c r="D307" s="57">
        <f>IF($A307="","",INDEX('СЭС АТС НЦЗ'!$E$39:$E$782,1+(D$288-1)+(ROW()-291)*24,1))</f>
        <v>222.18936948000001</v>
      </c>
      <c r="E307" s="57">
        <f>IF($A307="","",INDEX('СЭС АТС НЦЗ'!$E$39:$E$782,1+(E$288-1)+(ROW()-291)*24,1))</f>
        <v>227.2773029</v>
      </c>
      <c r="F307" s="57">
        <f>IF($A307="","",INDEX('СЭС АТС НЦЗ'!$E$39:$E$782,1+(F$288-1)+(ROW()-291)*24,1))</f>
        <v>232.82531752</v>
      </c>
      <c r="G307" s="57">
        <f>IF($A307="","",INDEX('СЭС АТС НЦЗ'!$E$39:$E$782,1+(G$288-1)+(ROW()-291)*24,1))</f>
        <v>246.73000564</v>
      </c>
      <c r="H307" s="57">
        <f>IF($A307="","",INDEX('СЭС АТС НЦЗ'!$E$39:$E$782,1+(H$288-1)+(ROW()-291)*24,1))</f>
        <v>239.36325588</v>
      </c>
      <c r="I307" s="57">
        <f>IF($A307="","",INDEX('СЭС АТС НЦЗ'!$E$39:$E$782,1+(I$288-1)+(ROW()-291)*24,1))</f>
        <v>246.87413097999999</v>
      </c>
      <c r="J307" s="57">
        <f>IF($A307="","",INDEX('СЭС АТС НЦЗ'!$E$39:$E$782,1+(J$288-1)+(ROW()-291)*24,1))</f>
        <v>257.25872421999998</v>
      </c>
      <c r="K307" s="57">
        <f>IF($A307="","",INDEX('СЭС АТС НЦЗ'!$E$39:$E$782,1+(K$288-1)+(ROW()-291)*24,1))</f>
        <v>254.68459568</v>
      </c>
      <c r="L307" s="57">
        <f>IF($A307="","",INDEX('СЭС АТС НЦЗ'!$E$39:$E$782,1+(L$288-1)+(ROW()-291)*24,1))</f>
        <v>249.17669477999999</v>
      </c>
      <c r="M307" s="57">
        <f>IF($A307="","",INDEX('СЭС АТС НЦЗ'!$E$39:$E$782,1+(M$288-1)+(ROW()-291)*24,1))</f>
        <v>241.93130866999999</v>
      </c>
      <c r="N307" s="57">
        <f>IF($A307="","",INDEX('СЭС АТС НЦЗ'!$E$39:$E$782,1+(N$288-1)+(ROW()-291)*24,1))</f>
        <v>246.46903979999999</v>
      </c>
      <c r="O307" s="57">
        <f>IF($A307="","",INDEX('СЭС АТС НЦЗ'!$E$39:$E$782,1+(O$288-1)+(ROW()-291)*24,1))</f>
        <v>244.74343704</v>
      </c>
      <c r="P307" s="57">
        <f>IF($A307="","",INDEX('СЭС АТС НЦЗ'!$E$39:$E$782,1+(P$288-1)+(ROW()-291)*24,1))</f>
        <v>249.15655199</v>
      </c>
      <c r="Q307" s="57">
        <f>IF($A307="","",INDEX('СЭС АТС НЦЗ'!$E$39:$E$782,1+(Q$288-1)+(ROW()-291)*24,1))</f>
        <v>252.07267178000001</v>
      </c>
      <c r="R307" s="57">
        <f>IF($A307="","",INDEX('СЭС АТС НЦЗ'!$E$39:$E$782,1+(R$288-1)+(ROW()-291)*24,1))</f>
        <v>251.85027436999999</v>
      </c>
      <c r="S307" s="57">
        <f>IF($A307="","",INDEX('СЭС АТС НЦЗ'!$E$39:$E$782,1+(S$288-1)+(ROW()-291)*24,1))</f>
        <v>251.40079302000001</v>
      </c>
      <c r="T307" s="57">
        <f>IF($A307="","",INDEX('СЭС АТС НЦЗ'!$E$39:$E$782,1+(T$288-1)+(ROW()-291)*24,1))</f>
        <v>249.48415942</v>
      </c>
      <c r="U307" s="57">
        <f>IF($A307="","",INDEX('СЭС АТС НЦЗ'!$E$39:$E$782,1+(U$288-1)+(ROW()-291)*24,1))</f>
        <v>254.73172088999999</v>
      </c>
      <c r="V307" s="57">
        <f>IF($A307="","",INDEX('СЭС АТС НЦЗ'!$E$39:$E$782,1+(V$288-1)+(ROW()-291)*24,1))</f>
        <v>248.87405798</v>
      </c>
      <c r="W307" s="57">
        <f>IF($A307="","",INDEX('СЭС АТС НЦЗ'!$E$39:$E$782,1+(W$288-1)+(ROW()-291)*24,1))</f>
        <v>254.79791212999999</v>
      </c>
      <c r="X307" s="57">
        <f>IF($A307="","",INDEX('СЭС АТС НЦЗ'!$E$39:$E$782,1+(X$288-1)+(ROW()-291)*24,1))</f>
        <v>245.84015604000001</v>
      </c>
      <c r="Y307" s="57">
        <f>IF($A307="","",INDEX('СЭС АТС НЦЗ'!$E$39:$E$782,1+(Y$288-1)+(ROW()-291)*24,1))</f>
        <v>228.29941217999999</v>
      </c>
    </row>
    <row r="308" spans="1:25" x14ac:dyDescent="0.25">
      <c r="A308" s="41">
        <v>18</v>
      </c>
      <c r="B308" s="57">
        <f>IF($A308="","",INDEX('СЭС АТС НЦЗ'!$E$39:$E$782,1+(B$288-1)+(ROW()-291)*24,1))</f>
        <v>239.87910983</v>
      </c>
      <c r="C308" s="57">
        <f>IF($A308="","",INDEX('СЭС АТС НЦЗ'!$E$39:$E$782,1+(C$288-1)+(ROW()-291)*24,1))</f>
        <v>253.18282386000001</v>
      </c>
      <c r="D308" s="57">
        <f>IF($A308="","",INDEX('СЭС АТС НЦЗ'!$E$39:$E$782,1+(D$288-1)+(ROW()-291)*24,1))</f>
        <v>256.62603683999998</v>
      </c>
      <c r="E308" s="57">
        <f>IF($A308="","",INDEX('СЭС АТС НЦЗ'!$E$39:$E$782,1+(E$288-1)+(ROW()-291)*24,1))</f>
        <v>256.83034028999998</v>
      </c>
      <c r="F308" s="57">
        <f>IF($A308="","",INDEX('СЭС АТС НЦЗ'!$E$39:$E$782,1+(F$288-1)+(ROW()-291)*24,1))</f>
        <v>255.99049149000001</v>
      </c>
      <c r="G308" s="57">
        <f>IF($A308="","",INDEX('СЭС АТС НЦЗ'!$E$39:$E$782,1+(G$288-1)+(ROW()-291)*24,1))</f>
        <v>258.15464426</v>
      </c>
      <c r="H308" s="57">
        <f>IF($A308="","",INDEX('СЭС АТС НЦЗ'!$E$39:$E$782,1+(H$288-1)+(ROW()-291)*24,1))</f>
        <v>241.31861144000001</v>
      </c>
      <c r="I308" s="57">
        <f>IF($A308="","",INDEX('СЭС АТС НЦЗ'!$E$39:$E$782,1+(I$288-1)+(ROW()-291)*24,1))</f>
        <v>227.95300968999999</v>
      </c>
      <c r="J308" s="57">
        <f>IF($A308="","",INDEX('СЭС АТС НЦЗ'!$E$39:$E$782,1+(J$288-1)+(ROW()-291)*24,1))</f>
        <v>277.87766335999999</v>
      </c>
      <c r="K308" s="57">
        <f>IF($A308="","",INDEX('СЭС АТС НЦЗ'!$E$39:$E$782,1+(K$288-1)+(ROW()-291)*24,1))</f>
        <v>279.45847411</v>
      </c>
      <c r="L308" s="57">
        <f>IF($A308="","",INDEX('СЭС АТС НЦЗ'!$E$39:$E$782,1+(L$288-1)+(ROW()-291)*24,1))</f>
        <v>279.62072394</v>
      </c>
      <c r="M308" s="57">
        <f>IF($A308="","",INDEX('СЭС АТС НЦЗ'!$E$39:$E$782,1+(M$288-1)+(ROW()-291)*24,1))</f>
        <v>276.46993767999999</v>
      </c>
      <c r="N308" s="57">
        <f>IF($A308="","",INDEX('СЭС АТС НЦЗ'!$E$39:$E$782,1+(N$288-1)+(ROW()-291)*24,1))</f>
        <v>276.24757897000001</v>
      </c>
      <c r="O308" s="57">
        <f>IF($A308="","",INDEX('СЭС АТС НЦЗ'!$E$39:$E$782,1+(O$288-1)+(ROW()-291)*24,1))</f>
        <v>276.65936232000001</v>
      </c>
      <c r="P308" s="57">
        <f>IF($A308="","",INDEX('СЭС АТС НЦЗ'!$E$39:$E$782,1+(P$288-1)+(ROW()-291)*24,1))</f>
        <v>261.12850731999998</v>
      </c>
      <c r="Q308" s="57">
        <f>IF($A308="","",INDEX('СЭС АТС НЦЗ'!$E$39:$E$782,1+(Q$288-1)+(ROW()-291)*24,1))</f>
        <v>257.91488090000001</v>
      </c>
      <c r="R308" s="57">
        <f>IF($A308="","",INDEX('СЭС АТС НЦЗ'!$E$39:$E$782,1+(R$288-1)+(ROW()-291)*24,1))</f>
        <v>257.42743458000001</v>
      </c>
      <c r="S308" s="57">
        <f>IF($A308="","",INDEX('СЭС АТС НЦЗ'!$E$39:$E$782,1+(S$288-1)+(ROW()-291)*24,1))</f>
        <v>257.89035431000002</v>
      </c>
      <c r="T308" s="57">
        <f>IF($A308="","",INDEX('СЭС АТС НЦЗ'!$E$39:$E$782,1+(T$288-1)+(ROW()-291)*24,1))</f>
        <v>258.65223567999999</v>
      </c>
      <c r="U308" s="57">
        <f>IF($A308="","",INDEX('СЭС АТС НЦЗ'!$E$39:$E$782,1+(U$288-1)+(ROW()-291)*24,1))</f>
        <v>258.43607833999999</v>
      </c>
      <c r="V308" s="57">
        <f>IF($A308="","",INDEX('СЭС АТС НЦЗ'!$E$39:$E$782,1+(V$288-1)+(ROW()-291)*24,1))</f>
        <v>247.90117563999999</v>
      </c>
      <c r="W308" s="57">
        <f>IF($A308="","",INDEX('СЭС АТС НЦЗ'!$E$39:$E$782,1+(W$288-1)+(ROW()-291)*24,1))</f>
        <v>260.96737132999999</v>
      </c>
      <c r="X308" s="57">
        <f>IF($A308="","",INDEX('СЭС АТС НЦЗ'!$E$39:$E$782,1+(X$288-1)+(ROW()-291)*24,1))</f>
        <v>258.33713074000002</v>
      </c>
      <c r="Y308" s="57">
        <f>IF($A308="","",INDEX('СЭС АТС НЦЗ'!$E$39:$E$782,1+(Y$288-1)+(ROW()-291)*24,1))</f>
        <v>230.71288573000001</v>
      </c>
    </row>
    <row r="309" spans="1:25" x14ac:dyDescent="0.25">
      <c r="A309" s="41">
        <v>19</v>
      </c>
      <c r="B309" s="57">
        <f>IF($A309="","",INDEX('СЭС АТС НЦЗ'!$E$39:$E$782,1+(B$288-1)+(ROW()-291)*24,1))</f>
        <v>273.39910049000002</v>
      </c>
      <c r="C309" s="57">
        <f>IF($A309="","",INDEX('СЭС АТС НЦЗ'!$E$39:$E$782,1+(C$288-1)+(ROW()-291)*24,1))</f>
        <v>277.94428268000001</v>
      </c>
      <c r="D309" s="57">
        <f>IF($A309="","",INDEX('СЭС АТС НЦЗ'!$E$39:$E$782,1+(D$288-1)+(ROW()-291)*24,1))</f>
        <v>286.90762999999998</v>
      </c>
      <c r="E309" s="57">
        <f>IF($A309="","",INDEX('СЭС АТС НЦЗ'!$E$39:$E$782,1+(E$288-1)+(ROW()-291)*24,1))</f>
        <v>286.97538175</v>
      </c>
      <c r="F309" s="57">
        <f>IF($A309="","",INDEX('СЭС АТС НЦЗ'!$E$39:$E$782,1+(F$288-1)+(ROW()-291)*24,1))</f>
        <v>285.47801258999999</v>
      </c>
      <c r="G309" s="57">
        <f>IF($A309="","",INDEX('СЭС АТС НЦЗ'!$E$39:$E$782,1+(G$288-1)+(ROW()-291)*24,1))</f>
        <v>260.59461700000003</v>
      </c>
      <c r="H309" s="57">
        <f>IF($A309="","",INDEX('СЭС АТС НЦЗ'!$E$39:$E$782,1+(H$288-1)+(ROW()-291)*24,1))</f>
        <v>256.41101005000002</v>
      </c>
      <c r="I309" s="57">
        <f>IF($A309="","",INDEX('СЭС АТС НЦЗ'!$E$39:$E$782,1+(I$288-1)+(ROW()-291)*24,1))</f>
        <v>247.98240245</v>
      </c>
      <c r="J309" s="57">
        <f>IF($A309="","",INDEX('СЭС АТС НЦЗ'!$E$39:$E$782,1+(J$288-1)+(ROW()-291)*24,1))</f>
        <v>235.03982052999999</v>
      </c>
      <c r="K309" s="57">
        <f>IF($A309="","",INDEX('СЭС АТС НЦЗ'!$E$39:$E$782,1+(K$288-1)+(ROW()-291)*24,1))</f>
        <v>233.1963188</v>
      </c>
      <c r="L309" s="57">
        <f>IF($A309="","",INDEX('СЭС АТС НЦЗ'!$E$39:$E$782,1+(L$288-1)+(ROW()-291)*24,1))</f>
        <v>244.04674359000001</v>
      </c>
      <c r="M309" s="57">
        <f>IF($A309="","",INDEX('СЭС АТС НЦЗ'!$E$39:$E$782,1+(M$288-1)+(ROW()-291)*24,1))</f>
        <v>240.10197908999999</v>
      </c>
      <c r="N309" s="57">
        <f>IF($A309="","",INDEX('СЭС АТС НЦЗ'!$E$39:$E$782,1+(N$288-1)+(ROW()-291)*24,1))</f>
        <v>241.08403412999999</v>
      </c>
      <c r="O309" s="57">
        <f>IF($A309="","",INDEX('СЭС АТС НЦЗ'!$E$39:$E$782,1+(O$288-1)+(ROW()-291)*24,1))</f>
        <v>241.45723541999999</v>
      </c>
      <c r="P309" s="57">
        <f>IF($A309="","",INDEX('СЭС АТС НЦЗ'!$E$39:$E$782,1+(P$288-1)+(ROW()-291)*24,1))</f>
        <v>249.50766028999999</v>
      </c>
      <c r="Q309" s="57">
        <f>IF($A309="","",INDEX('СЭС АТС НЦЗ'!$E$39:$E$782,1+(Q$288-1)+(ROW()-291)*24,1))</f>
        <v>251.84944808</v>
      </c>
      <c r="R309" s="57">
        <f>IF($A309="","",INDEX('СЭС АТС НЦЗ'!$E$39:$E$782,1+(R$288-1)+(ROW()-291)*24,1))</f>
        <v>251.26978208</v>
      </c>
      <c r="S309" s="57">
        <f>IF($A309="","",INDEX('СЭС АТС НЦЗ'!$E$39:$E$782,1+(S$288-1)+(ROW()-291)*24,1))</f>
        <v>247.26148462</v>
      </c>
      <c r="T309" s="57">
        <f>IF($A309="","",INDEX('СЭС АТС НЦЗ'!$E$39:$E$782,1+(T$288-1)+(ROW()-291)*24,1))</f>
        <v>243.41791717000001</v>
      </c>
      <c r="U309" s="57">
        <f>IF($A309="","",INDEX('СЭС АТС НЦЗ'!$E$39:$E$782,1+(U$288-1)+(ROW()-291)*24,1))</f>
        <v>246.37794972</v>
      </c>
      <c r="V309" s="57">
        <f>IF($A309="","",INDEX('СЭС АТС НЦЗ'!$E$39:$E$782,1+(V$288-1)+(ROW()-291)*24,1))</f>
        <v>244.64518433000001</v>
      </c>
      <c r="W309" s="57">
        <f>IF($A309="","",INDEX('СЭС АТС НЦЗ'!$E$39:$E$782,1+(W$288-1)+(ROW()-291)*24,1))</f>
        <v>255.37280903000001</v>
      </c>
      <c r="X309" s="57">
        <f>IF($A309="","",INDEX('СЭС АТС НЦЗ'!$E$39:$E$782,1+(X$288-1)+(ROW()-291)*24,1))</f>
        <v>260.09366827000002</v>
      </c>
      <c r="Y309" s="57">
        <f>IF($A309="","",INDEX('СЭС АТС НЦЗ'!$E$39:$E$782,1+(Y$288-1)+(ROW()-291)*24,1))</f>
        <v>267.65122948999999</v>
      </c>
    </row>
    <row r="310" spans="1:25" x14ac:dyDescent="0.25">
      <c r="A310" s="41">
        <v>20</v>
      </c>
      <c r="B310" s="57">
        <f>IF($A310="","",INDEX('СЭС АТС НЦЗ'!$E$39:$E$782,1+(B$288-1)+(ROW()-291)*24,1))</f>
        <v>232.37452546</v>
      </c>
      <c r="C310" s="57">
        <f>IF($A310="","",INDEX('СЭС АТС НЦЗ'!$E$39:$E$782,1+(C$288-1)+(ROW()-291)*24,1))</f>
        <v>248.11111961</v>
      </c>
      <c r="D310" s="57">
        <f>IF($A310="","",INDEX('СЭС АТС НЦЗ'!$E$39:$E$782,1+(D$288-1)+(ROW()-291)*24,1))</f>
        <v>258.79906312000003</v>
      </c>
      <c r="E310" s="57">
        <f>IF($A310="","",INDEX('СЭС АТС НЦЗ'!$E$39:$E$782,1+(E$288-1)+(ROW()-291)*24,1))</f>
        <v>260.27357118999998</v>
      </c>
      <c r="F310" s="57">
        <f>IF($A310="","",INDEX('СЭС АТС НЦЗ'!$E$39:$E$782,1+(F$288-1)+(ROW()-291)*24,1))</f>
        <v>261.27863137000003</v>
      </c>
      <c r="G310" s="57">
        <f>IF($A310="","",INDEX('СЭС АТС НЦЗ'!$E$39:$E$782,1+(G$288-1)+(ROW()-291)*24,1))</f>
        <v>259.11735406000003</v>
      </c>
      <c r="H310" s="57">
        <f>IF($A310="","",INDEX('СЭС АТС НЦЗ'!$E$39:$E$782,1+(H$288-1)+(ROW()-291)*24,1))</f>
        <v>251.63140719</v>
      </c>
      <c r="I310" s="57">
        <f>IF($A310="","",INDEX('СЭС АТС НЦЗ'!$E$39:$E$782,1+(I$288-1)+(ROW()-291)*24,1))</f>
        <v>243.02275424000001</v>
      </c>
      <c r="J310" s="57">
        <f>IF($A310="","",INDEX('СЭС АТС НЦЗ'!$E$39:$E$782,1+(J$288-1)+(ROW()-291)*24,1))</f>
        <v>224.32777318000001</v>
      </c>
      <c r="K310" s="57">
        <f>IF($A310="","",INDEX('СЭС АТС НЦЗ'!$E$39:$E$782,1+(K$288-1)+(ROW()-291)*24,1))</f>
        <v>213.58508054000001</v>
      </c>
      <c r="L310" s="57">
        <f>IF($A310="","",INDEX('СЭС АТС НЦЗ'!$E$39:$E$782,1+(L$288-1)+(ROW()-291)*24,1))</f>
        <v>214.50345508000001</v>
      </c>
      <c r="M310" s="57">
        <f>IF($A310="","",INDEX('СЭС АТС НЦЗ'!$E$39:$E$782,1+(M$288-1)+(ROW()-291)*24,1))</f>
        <v>215.61595427</v>
      </c>
      <c r="N310" s="57">
        <f>IF($A310="","",INDEX('СЭС АТС НЦЗ'!$E$39:$E$782,1+(N$288-1)+(ROW()-291)*24,1))</f>
        <v>218.62791924000001</v>
      </c>
      <c r="O310" s="57">
        <f>IF($A310="","",INDEX('СЭС АТС НЦЗ'!$E$39:$E$782,1+(O$288-1)+(ROW()-291)*24,1))</f>
        <v>217.57743884000001</v>
      </c>
      <c r="P310" s="57">
        <f>IF($A310="","",INDEX('СЭС АТС НЦЗ'!$E$39:$E$782,1+(P$288-1)+(ROW()-291)*24,1))</f>
        <v>216.22842356999999</v>
      </c>
      <c r="Q310" s="57">
        <f>IF($A310="","",INDEX('СЭС АТС НЦЗ'!$E$39:$E$782,1+(Q$288-1)+(ROW()-291)*24,1))</f>
        <v>217.38258268000001</v>
      </c>
      <c r="R310" s="57">
        <f>IF($A310="","",INDEX('СЭС АТС НЦЗ'!$E$39:$E$782,1+(R$288-1)+(ROW()-291)*24,1))</f>
        <v>219.12847059000001</v>
      </c>
      <c r="S310" s="57">
        <f>IF($A310="","",INDEX('СЭС АТС НЦЗ'!$E$39:$E$782,1+(S$288-1)+(ROW()-291)*24,1))</f>
        <v>216.56221442</v>
      </c>
      <c r="T310" s="57">
        <f>IF($A310="","",INDEX('СЭС АТС НЦЗ'!$E$39:$E$782,1+(T$288-1)+(ROW()-291)*24,1))</f>
        <v>216.46653653999999</v>
      </c>
      <c r="U310" s="57">
        <f>IF($A310="","",INDEX('СЭС АТС НЦЗ'!$E$39:$E$782,1+(U$288-1)+(ROW()-291)*24,1))</f>
        <v>216.69680790999999</v>
      </c>
      <c r="V310" s="57">
        <f>IF($A310="","",INDEX('СЭС АТС НЦЗ'!$E$39:$E$782,1+(V$288-1)+(ROW()-291)*24,1))</f>
        <v>211.84308658</v>
      </c>
      <c r="W310" s="57">
        <f>IF($A310="","",INDEX('СЭС АТС НЦЗ'!$E$39:$E$782,1+(W$288-1)+(ROW()-291)*24,1))</f>
        <v>208.84282288</v>
      </c>
      <c r="X310" s="57">
        <f>IF($A310="","",INDEX('СЭС АТС НЦЗ'!$E$39:$E$782,1+(X$288-1)+(ROW()-291)*24,1))</f>
        <v>213.06230012</v>
      </c>
      <c r="Y310" s="57">
        <f>IF($A310="","",INDEX('СЭС АТС НЦЗ'!$E$39:$E$782,1+(Y$288-1)+(ROW()-291)*24,1))</f>
        <v>220.64514753</v>
      </c>
    </row>
    <row r="311" spans="1:25" x14ac:dyDescent="0.25">
      <c r="A311" s="41">
        <v>21</v>
      </c>
      <c r="B311" s="57">
        <f>IF($A311="","",INDEX('СЭС АТС НЦЗ'!$E$39:$E$782,1+(B$288-1)+(ROW()-291)*24,1))</f>
        <v>246.87482872000001</v>
      </c>
      <c r="C311" s="57">
        <f>IF($A311="","",INDEX('СЭС АТС НЦЗ'!$E$39:$E$782,1+(C$288-1)+(ROW()-291)*24,1))</f>
        <v>249.72788466</v>
      </c>
      <c r="D311" s="57">
        <f>IF($A311="","",INDEX('СЭС АТС НЦЗ'!$E$39:$E$782,1+(D$288-1)+(ROW()-291)*24,1))</f>
        <v>261.41616181000001</v>
      </c>
      <c r="E311" s="57">
        <f>IF($A311="","",INDEX('СЭС АТС НЦЗ'!$E$39:$E$782,1+(E$288-1)+(ROW()-291)*24,1))</f>
        <v>269.98489060000003</v>
      </c>
      <c r="F311" s="57">
        <f>IF($A311="","",INDEX('СЭС АТС НЦЗ'!$E$39:$E$782,1+(F$288-1)+(ROW()-291)*24,1))</f>
        <v>271.28565877</v>
      </c>
      <c r="G311" s="57">
        <f>IF($A311="","",INDEX('СЭС АТС НЦЗ'!$E$39:$E$782,1+(G$288-1)+(ROW()-291)*24,1))</f>
        <v>269.73214474000002</v>
      </c>
      <c r="H311" s="57">
        <f>IF($A311="","",INDEX('СЭС АТС НЦЗ'!$E$39:$E$782,1+(H$288-1)+(ROW()-291)*24,1))</f>
        <v>264.13706086000002</v>
      </c>
      <c r="I311" s="57">
        <f>IF($A311="","",INDEX('СЭС АТС НЦЗ'!$E$39:$E$782,1+(I$288-1)+(ROW()-291)*24,1))</f>
        <v>247.22051863999999</v>
      </c>
      <c r="J311" s="57">
        <f>IF($A311="","",INDEX('СЭС АТС НЦЗ'!$E$39:$E$782,1+(J$288-1)+(ROW()-291)*24,1))</f>
        <v>230.25543361000001</v>
      </c>
      <c r="K311" s="57">
        <f>IF($A311="","",INDEX('СЭС АТС НЦЗ'!$E$39:$E$782,1+(K$288-1)+(ROW()-291)*24,1))</f>
        <v>244.09890472000001</v>
      </c>
      <c r="L311" s="57">
        <f>IF($A311="","",INDEX('СЭС АТС НЦЗ'!$E$39:$E$782,1+(L$288-1)+(ROW()-291)*24,1))</f>
        <v>254.49194596000001</v>
      </c>
      <c r="M311" s="57">
        <f>IF($A311="","",INDEX('СЭС АТС НЦЗ'!$E$39:$E$782,1+(M$288-1)+(ROW()-291)*24,1))</f>
        <v>257.33892285000002</v>
      </c>
      <c r="N311" s="57">
        <f>IF($A311="","",INDEX('СЭС АТС НЦЗ'!$E$39:$E$782,1+(N$288-1)+(ROW()-291)*24,1))</f>
        <v>258.81948762000002</v>
      </c>
      <c r="O311" s="57">
        <f>IF($A311="","",INDEX('СЭС АТС НЦЗ'!$E$39:$E$782,1+(O$288-1)+(ROW()-291)*24,1))</f>
        <v>256.18626267000002</v>
      </c>
      <c r="P311" s="57">
        <f>IF($A311="","",INDEX('СЭС АТС НЦЗ'!$E$39:$E$782,1+(P$288-1)+(ROW()-291)*24,1))</f>
        <v>255.37616338000001</v>
      </c>
      <c r="Q311" s="57">
        <f>IF($A311="","",INDEX('СЭС АТС НЦЗ'!$E$39:$E$782,1+(Q$288-1)+(ROW()-291)*24,1))</f>
        <v>254.89222330999999</v>
      </c>
      <c r="R311" s="57">
        <f>IF($A311="","",INDEX('СЭС АТС НЦЗ'!$E$39:$E$782,1+(R$288-1)+(ROW()-291)*24,1))</f>
        <v>255.26889512</v>
      </c>
      <c r="S311" s="57">
        <f>IF($A311="","",INDEX('СЭС АТС НЦЗ'!$E$39:$E$782,1+(S$288-1)+(ROW()-291)*24,1))</f>
        <v>255.65622662000001</v>
      </c>
      <c r="T311" s="57">
        <f>IF($A311="","",INDEX('СЭС АТС НЦЗ'!$E$39:$E$782,1+(T$288-1)+(ROW()-291)*24,1))</f>
        <v>254.73281911999999</v>
      </c>
      <c r="U311" s="57">
        <f>IF($A311="","",INDEX('СЭС АТС НЦЗ'!$E$39:$E$782,1+(U$288-1)+(ROW()-291)*24,1))</f>
        <v>255.24369773999999</v>
      </c>
      <c r="V311" s="57">
        <f>IF($A311="","",INDEX('СЭС АТС НЦЗ'!$E$39:$E$782,1+(V$288-1)+(ROW()-291)*24,1))</f>
        <v>259.05117274000003</v>
      </c>
      <c r="W311" s="57">
        <f>IF($A311="","",INDEX('СЭС АТС НЦЗ'!$E$39:$E$782,1+(W$288-1)+(ROW()-291)*24,1))</f>
        <v>259.80196318999998</v>
      </c>
      <c r="X311" s="57">
        <f>IF($A311="","",INDEX('СЭС АТС НЦЗ'!$E$39:$E$782,1+(X$288-1)+(ROW()-291)*24,1))</f>
        <v>249.36003986</v>
      </c>
      <c r="Y311" s="57">
        <f>IF($A311="","",INDEX('СЭС АТС НЦЗ'!$E$39:$E$782,1+(Y$288-1)+(ROW()-291)*24,1))</f>
        <v>241.72150887999999</v>
      </c>
    </row>
    <row r="312" spans="1:25" x14ac:dyDescent="0.25">
      <c r="A312" s="41">
        <v>22</v>
      </c>
      <c r="B312" s="57">
        <f>IF($A312="","",INDEX('СЭС АТС НЦЗ'!$E$39:$E$782,1+(B$288-1)+(ROW()-291)*24,1))</f>
        <v>223.07583771</v>
      </c>
      <c r="C312" s="57">
        <f>IF($A312="","",INDEX('СЭС АТС НЦЗ'!$E$39:$E$782,1+(C$288-1)+(ROW()-291)*24,1))</f>
        <v>241.97869925000001</v>
      </c>
      <c r="D312" s="57">
        <f>IF($A312="","",INDEX('СЭС АТС НЦЗ'!$E$39:$E$782,1+(D$288-1)+(ROW()-291)*24,1))</f>
        <v>254.88217603000001</v>
      </c>
      <c r="E312" s="57">
        <f>IF($A312="","",INDEX('СЭС АТС НЦЗ'!$E$39:$E$782,1+(E$288-1)+(ROW()-291)*24,1))</f>
        <v>260.87518166000001</v>
      </c>
      <c r="F312" s="57">
        <f>IF($A312="","",INDEX('СЭС АТС НЦЗ'!$E$39:$E$782,1+(F$288-1)+(ROW()-291)*24,1))</f>
        <v>261.36811845</v>
      </c>
      <c r="G312" s="57">
        <f>IF($A312="","",INDEX('СЭС АТС НЦЗ'!$E$39:$E$782,1+(G$288-1)+(ROW()-291)*24,1))</f>
        <v>258.43371947999998</v>
      </c>
      <c r="H312" s="57">
        <f>IF($A312="","",INDEX('СЭС АТС НЦЗ'!$E$39:$E$782,1+(H$288-1)+(ROW()-291)*24,1))</f>
        <v>242.01803454</v>
      </c>
      <c r="I312" s="57">
        <f>IF($A312="","",INDEX('СЭС АТС НЦЗ'!$E$39:$E$782,1+(I$288-1)+(ROW()-291)*24,1))</f>
        <v>223.06943390999999</v>
      </c>
      <c r="J312" s="57">
        <f>IF($A312="","",INDEX('СЭС АТС НЦЗ'!$E$39:$E$782,1+(J$288-1)+(ROW()-291)*24,1))</f>
        <v>236.51085214</v>
      </c>
      <c r="K312" s="57">
        <f>IF($A312="","",INDEX('СЭС АТС НЦЗ'!$E$39:$E$782,1+(K$288-1)+(ROW()-291)*24,1))</f>
        <v>249.53380813999999</v>
      </c>
      <c r="L312" s="57">
        <f>IF($A312="","",INDEX('СЭС АТС НЦЗ'!$E$39:$E$782,1+(L$288-1)+(ROW()-291)*24,1))</f>
        <v>248.20880682000001</v>
      </c>
      <c r="M312" s="57">
        <f>IF($A312="","",INDEX('СЭС АТС НЦЗ'!$E$39:$E$782,1+(M$288-1)+(ROW()-291)*24,1))</f>
        <v>250.12962658999999</v>
      </c>
      <c r="N312" s="57">
        <f>IF($A312="","",INDEX('СЭС АТС НЦЗ'!$E$39:$E$782,1+(N$288-1)+(ROW()-291)*24,1))</f>
        <v>250.78386394</v>
      </c>
      <c r="O312" s="57">
        <f>IF($A312="","",INDEX('СЭС АТС НЦЗ'!$E$39:$E$782,1+(O$288-1)+(ROW()-291)*24,1))</f>
        <v>247.62914946999999</v>
      </c>
      <c r="P312" s="57">
        <f>IF($A312="","",INDEX('СЭС АТС НЦЗ'!$E$39:$E$782,1+(P$288-1)+(ROW()-291)*24,1))</f>
        <v>248.74954313999999</v>
      </c>
      <c r="Q312" s="57">
        <f>IF($A312="","",INDEX('СЭС АТС НЦЗ'!$E$39:$E$782,1+(Q$288-1)+(ROW()-291)*24,1))</f>
        <v>248.82053295</v>
      </c>
      <c r="R312" s="57">
        <f>IF($A312="","",INDEX('СЭС АТС НЦЗ'!$E$39:$E$782,1+(R$288-1)+(ROW()-291)*24,1))</f>
        <v>248.59253138</v>
      </c>
      <c r="S312" s="57">
        <f>IF($A312="","",INDEX('СЭС АТС НЦЗ'!$E$39:$E$782,1+(S$288-1)+(ROW()-291)*24,1))</f>
        <v>246.91099248</v>
      </c>
      <c r="T312" s="57">
        <f>IF($A312="","",INDEX('СЭС АТС НЦЗ'!$E$39:$E$782,1+(T$288-1)+(ROW()-291)*24,1))</f>
        <v>249.74512765</v>
      </c>
      <c r="U312" s="57">
        <f>IF($A312="","",INDEX('СЭС АТС НЦЗ'!$E$39:$E$782,1+(U$288-1)+(ROW()-291)*24,1))</f>
        <v>247.47683866</v>
      </c>
      <c r="V312" s="57">
        <f>IF($A312="","",INDEX('СЭС АТС НЦЗ'!$E$39:$E$782,1+(V$288-1)+(ROW()-291)*24,1))</f>
        <v>250.15956667</v>
      </c>
      <c r="W312" s="57">
        <f>IF($A312="","",INDEX('СЭС АТС НЦЗ'!$E$39:$E$782,1+(W$288-1)+(ROW()-291)*24,1))</f>
        <v>252.27416880999999</v>
      </c>
      <c r="X312" s="57">
        <f>IF($A312="","",INDEX('СЭС АТС НЦЗ'!$E$39:$E$782,1+(X$288-1)+(ROW()-291)*24,1))</f>
        <v>244.71667826000001</v>
      </c>
      <c r="Y312" s="57">
        <f>IF($A312="","",INDEX('СЭС АТС НЦЗ'!$E$39:$E$782,1+(Y$288-1)+(ROW()-291)*24,1))</f>
        <v>219.68549393000001</v>
      </c>
    </row>
    <row r="313" spans="1:25" x14ac:dyDescent="0.25">
      <c r="A313" s="41">
        <v>23</v>
      </c>
      <c r="B313" s="57">
        <f>IF($A313="","",INDEX('СЭС АТС НЦЗ'!$E$39:$E$782,1+(B$288-1)+(ROW()-291)*24,1))</f>
        <v>237.39283703999999</v>
      </c>
      <c r="C313" s="57">
        <f>IF($A313="","",INDEX('СЭС АТС НЦЗ'!$E$39:$E$782,1+(C$288-1)+(ROW()-291)*24,1))</f>
        <v>255.04445712</v>
      </c>
      <c r="D313" s="57">
        <f>IF($A313="","",INDEX('СЭС АТС НЦЗ'!$E$39:$E$782,1+(D$288-1)+(ROW()-291)*24,1))</f>
        <v>266.11590453999997</v>
      </c>
      <c r="E313" s="57">
        <f>IF($A313="","",INDEX('СЭС АТС НЦЗ'!$E$39:$E$782,1+(E$288-1)+(ROW()-291)*24,1))</f>
        <v>269.84159568000001</v>
      </c>
      <c r="F313" s="57">
        <f>IF($A313="","",INDEX('СЭС АТС НЦЗ'!$E$39:$E$782,1+(F$288-1)+(ROW()-291)*24,1))</f>
        <v>260.74904086999999</v>
      </c>
      <c r="G313" s="57">
        <f>IF($A313="","",INDEX('СЭС АТС НЦЗ'!$E$39:$E$782,1+(G$288-1)+(ROW()-291)*24,1))</f>
        <v>253.96407323</v>
      </c>
      <c r="H313" s="57">
        <f>IF($A313="","",INDEX('СЭС АТС НЦЗ'!$E$39:$E$782,1+(H$288-1)+(ROW()-291)*24,1))</f>
        <v>240.65627638999999</v>
      </c>
      <c r="I313" s="57">
        <f>IF($A313="","",INDEX('СЭС АТС НЦЗ'!$E$39:$E$782,1+(I$288-1)+(ROW()-291)*24,1))</f>
        <v>221.99297869</v>
      </c>
      <c r="J313" s="57">
        <f>IF($A313="","",INDEX('СЭС АТС НЦЗ'!$E$39:$E$782,1+(J$288-1)+(ROW()-291)*24,1))</f>
        <v>219.99635893999999</v>
      </c>
      <c r="K313" s="57">
        <f>IF($A313="","",INDEX('СЭС АТС НЦЗ'!$E$39:$E$782,1+(K$288-1)+(ROW()-291)*24,1))</f>
        <v>239.81392439000001</v>
      </c>
      <c r="L313" s="57">
        <f>IF($A313="","",INDEX('СЭС АТС НЦЗ'!$E$39:$E$782,1+(L$288-1)+(ROW()-291)*24,1))</f>
        <v>229.92804226999999</v>
      </c>
      <c r="M313" s="57">
        <f>IF($A313="","",INDEX('СЭС АТС НЦЗ'!$E$39:$E$782,1+(M$288-1)+(ROW()-291)*24,1))</f>
        <v>227.82531254</v>
      </c>
      <c r="N313" s="57">
        <f>IF($A313="","",INDEX('СЭС АТС НЦЗ'!$E$39:$E$782,1+(N$288-1)+(ROW()-291)*24,1))</f>
        <v>226.06959001000001</v>
      </c>
      <c r="O313" s="57">
        <f>IF($A313="","",INDEX('СЭС АТС НЦЗ'!$E$39:$E$782,1+(O$288-1)+(ROW()-291)*24,1))</f>
        <v>224.27176739999999</v>
      </c>
      <c r="P313" s="57">
        <f>IF($A313="","",INDEX('СЭС АТС НЦЗ'!$E$39:$E$782,1+(P$288-1)+(ROW()-291)*24,1))</f>
        <v>227.68502119999999</v>
      </c>
      <c r="Q313" s="57">
        <f>IF($A313="","",INDEX('СЭС АТС НЦЗ'!$E$39:$E$782,1+(Q$288-1)+(ROW()-291)*24,1))</f>
        <v>229.70919258000001</v>
      </c>
      <c r="R313" s="57">
        <f>IF($A313="","",INDEX('СЭС АТС НЦЗ'!$E$39:$E$782,1+(R$288-1)+(ROW()-291)*24,1))</f>
        <v>228.00357432000001</v>
      </c>
      <c r="S313" s="57">
        <f>IF($A313="","",INDEX('СЭС АТС НЦЗ'!$E$39:$E$782,1+(S$288-1)+(ROW()-291)*24,1))</f>
        <v>231.53117338999999</v>
      </c>
      <c r="T313" s="57">
        <f>IF($A313="","",INDEX('СЭС АТС НЦЗ'!$E$39:$E$782,1+(T$288-1)+(ROW()-291)*24,1))</f>
        <v>233.45257246</v>
      </c>
      <c r="U313" s="57">
        <f>IF($A313="","",INDEX('СЭС АТС НЦЗ'!$E$39:$E$782,1+(U$288-1)+(ROW()-291)*24,1))</f>
        <v>230.34924774000001</v>
      </c>
      <c r="V313" s="57">
        <f>IF($A313="","",INDEX('СЭС АТС НЦЗ'!$E$39:$E$782,1+(V$288-1)+(ROW()-291)*24,1))</f>
        <v>235.07801495000001</v>
      </c>
      <c r="W313" s="57">
        <f>IF($A313="","",INDEX('СЭС АТС НЦЗ'!$E$39:$E$782,1+(W$288-1)+(ROW()-291)*24,1))</f>
        <v>234.70846503000001</v>
      </c>
      <c r="X313" s="57">
        <f>IF($A313="","",INDEX('СЭС АТС НЦЗ'!$E$39:$E$782,1+(X$288-1)+(ROW()-291)*24,1))</f>
        <v>229.68010293</v>
      </c>
      <c r="Y313" s="57">
        <f>IF($A313="","",INDEX('СЭС АТС НЦЗ'!$E$39:$E$782,1+(Y$288-1)+(ROW()-291)*24,1))</f>
        <v>220.29440916999999</v>
      </c>
    </row>
    <row r="314" spans="1:25" x14ac:dyDescent="0.25">
      <c r="A314" s="41">
        <v>24</v>
      </c>
      <c r="B314" s="57">
        <f>IF($A314="","",INDEX('СЭС АТС НЦЗ'!$E$39:$E$782,1+(B$288-1)+(ROW()-291)*24,1))</f>
        <v>230.88064527</v>
      </c>
      <c r="C314" s="57">
        <f>IF($A314="","",INDEX('СЭС АТС НЦЗ'!$E$39:$E$782,1+(C$288-1)+(ROW()-291)*24,1))</f>
        <v>242.25477395999999</v>
      </c>
      <c r="D314" s="57">
        <f>IF($A314="","",INDEX('СЭС АТС НЦЗ'!$E$39:$E$782,1+(D$288-1)+(ROW()-291)*24,1))</f>
        <v>250.50496910000001</v>
      </c>
      <c r="E314" s="57">
        <f>IF($A314="","",INDEX('СЭС АТС НЦЗ'!$E$39:$E$782,1+(E$288-1)+(ROW()-291)*24,1))</f>
        <v>253.25972392</v>
      </c>
      <c r="F314" s="57">
        <f>IF($A314="","",INDEX('СЭС АТС НЦЗ'!$E$39:$E$782,1+(F$288-1)+(ROW()-291)*24,1))</f>
        <v>253.65141061</v>
      </c>
      <c r="G314" s="57">
        <f>IF($A314="","",INDEX('СЭС АТС НЦЗ'!$E$39:$E$782,1+(G$288-1)+(ROW()-291)*24,1))</f>
        <v>249.64332598999999</v>
      </c>
      <c r="H314" s="57">
        <f>IF($A314="","",INDEX('СЭС АТС НЦЗ'!$E$39:$E$782,1+(H$288-1)+(ROW()-291)*24,1))</f>
        <v>238.47883114999999</v>
      </c>
      <c r="I314" s="57">
        <f>IF($A314="","",INDEX('СЭС АТС НЦЗ'!$E$39:$E$782,1+(I$288-1)+(ROW()-291)*24,1))</f>
        <v>224.82230763999999</v>
      </c>
      <c r="J314" s="57">
        <f>IF($A314="","",INDEX('СЭС АТС НЦЗ'!$E$39:$E$782,1+(J$288-1)+(ROW()-291)*24,1))</f>
        <v>234.56126742000001</v>
      </c>
      <c r="K314" s="57">
        <f>IF($A314="","",INDEX('СЭС АТС НЦЗ'!$E$39:$E$782,1+(K$288-1)+(ROW()-291)*24,1))</f>
        <v>266.16578712</v>
      </c>
      <c r="L314" s="57">
        <f>IF($A314="","",INDEX('СЭС АТС НЦЗ'!$E$39:$E$782,1+(L$288-1)+(ROW()-291)*24,1))</f>
        <v>254.82610205</v>
      </c>
      <c r="M314" s="57">
        <f>IF($A314="","",INDEX('СЭС АТС НЦЗ'!$E$39:$E$782,1+(M$288-1)+(ROW()-291)*24,1))</f>
        <v>253.26397875000001</v>
      </c>
      <c r="N314" s="57">
        <f>IF($A314="","",INDEX('СЭС АТС НЦЗ'!$E$39:$E$782,1+(N$288-1)+(ROW()-291)*24,1))</f>
        <v>251.95794885999999</v>
      </c>
      <c r="O314" s="57">
        <f>IF($A314="","",INDEX('СЭС АТС НЦЗ'!$E$39:$E$782,1+(O$288-1)+(ROW()-291)*24,1))</f>
        <v>250.27023143</v>
      </c>
      <c r="P314" s="57">
        <f>IF($A314="","",INDEX('СЭС АТС НЦЗ'!$E$39:$E$782,1+(P$288-1)+(ROW()-291)*24,1))</f>
        <v>252.06778671000001</v>
      </c>
      <c r="Q314" s="57">
        <f>IF($A314="","",INDEX('СЭС АТС НЦЗ'!$E$39:$E$782,1+(Q$288-1)+(ROW()-291)*24,1))</f>
        <v>252.33561094000001</v>
      </c>
      <c r="R314" s="57">
        <f>IF($A314="","",INDEX('СЭС АТС НЦЗ'!$E$39:$E$782,1+(R$288-1)+(ROW()-291)*24,1))</f>
        <v>249.35032174</v>
      </c>
      <c r="S314" s="57">
        <f>IF($A314="","",INDEX('СЭС АТС НЦЗ'!$E$39:$E$782,1+(S$288-1)+(ROW()-291)*24,1))</f>
        <v>251.81283489</v>
      </c>
      <c r="T314" s="57">
        <f>IF($A314="","",INDEX('СЭС АТС НЦЗ'!$E$39:$E$782,1+(T$288-1)+(ROW()-291)*24,1))</f>
        <v>253.67352337</v>
      </c>
      <c r="U314" s="57">
        <f>IF($A314="","",INDEX('СЭС АТС НЦЗ'!$E$39:$E$782,1+(U$288-1)+(ROW()-291)*24,1))</f>
        <v>252.44421041000001</v>
      </c>
      <c r="V314" s="57">
        <f>IF($A314="","",INDEX('СЭС АТС НЦЗ'!$E$39:$E$782,1+(V$288-1)+(ROW()-291)*24,1))</f>
        <v>257.55987828000002</v>
      </c>
      <c r="W314" s="57">
        <f>IF($A314="","",INDEX('СЭС АТС НЦЗ'!$E$39:$E$782,1+(W$288-1)+(ROW()-291)*24,1))</f>
        <v>259.53175248999997</v>
      </c>
      <c r="X314" s="57">
        <f>IF($A314="","",INDEX('СЭС АТС НЦЗ'!$E$39:$E$782,1+(X$288-1)+(ROW()-291)*24,1))</f>
        <v>242.75059476999999</v>
      </c>
      <c r="Y314" s="57">
        <f>IF($A314="","",INDEX('СЭС АТС НЦЗ'!$E$39:$E$782,1+(Y$288-1)+(ROW()-291)*24,1))</f>
        <v>231.92921736</v>
      </c>
    </row>
    <row r="315" spans="1:25" x14ac:dyDescent="0.25">
      <c r="A315" s="41">
        <v>25</v>
      </c>
      <c r="B315" s="57">
        <f>IF($A315="","",INDEX('СЭС АТС НЦЗ'!$E$39:$E$782,1+(B$288-1)+(ROW()-291)*24,1))</f>
        <v>230.91014569999999</v>
      </c>
      <c r="C315" s="57">
        <f>IF($A315="","",INDEX('СЭС АТС НЦЗ'!$E$39:$E$782,1+(C$288-1)+(ROW()-291)*24,1))</f>
        <v>241.23323947</v>
      </c>
      <c r="D315" s="57">
        <f>IF($A315="","",INDEX('СЭС АТС НЦЗ'!$E$39:$E$782,1+(D$288-1)+(ROW()-291)*24,1))</f>
        <v>251.76917682999999</v>
      </c>
      <c r="E315" s="57">
        <f>IF($A315="","",INDEX('СЭС АТС НЦЗ'!$E$39:$E$782,1+(E$288-1)+(ROW()-291)*24,1))</f>
        <v>254.92018533999999</v>
      </c>
      <c r="F315" s="57">
        <f>IF($A315="","",INDEX('СЭС АТС НЦЗ'!$E$39:$E$782,1+(F$288-1)+(ROW()-291)*24,1))</f>
        <v>255.88132198</v>
      </c>
      <c r="G315" s="57">
        <f>IF($A315="","",INDEX('СЭС АТС НЦЗ'!$E$39:$E$782,1+(G$288-1)+(ROW()-291)*24,1))</f>
        <v>251.31300081000001</v>
      </c>
      <c r="H315" s="57">
        <f>IF($A315="","",INDEX('СЭС АТС НЦЗ'!$E$39:$E$782,1+(H$288-1)+(ROW()-291)*24,1))</f>
        <v>237.76543805</v>
      </c>
      <c r="I315" s="57">
        <f>IF($A315="","",INDEX('СЭС АТС НЦЗ'!$E$39:$E$782,1+(I$288-1)+(ROW()-291)*24,1))</f>
        <v>216.8745735</v>
      </c>
      <c r="J315" s="57">
        <f>IF($A315="","",INDEX('СЭС АТС НЦЗ'!$E$39:$E$782,1+(J$288-1)+(ROW()-291)*24,1))</f>
        <v>236.77013808999999</v>
      </c>
      <c r="K315" s="57">
        <f>IF($A315="","",INDEX('СЭС АТС НЦЗ'!$E$39:$E$782,1+(K$288-1)+(ROW()-291)*24,1))</f>
        <v>253.72155681999999</v>
      </c>
      <c r="L315" s="57">
        <f>IF($A315="","",INDEX('СЭС АТС НЦЗ'!$E$39:$E$782,1+(L$288-1)+(ROW()-291)*24,1))</f>
        <v>245.02277215000001</v>
      </c>
      <c r="M315" s="57">
        <f>IF($A315="","",INDEX('СЭС АТС НЦЗ'!$E$39:$E$782,1+(M$288-1)+(ROW()-291)*24,1))</f>
        <v>244.02372683999999</v>
      </c>
      <c r="N315" s="57">
        <f>IF($A315="","",INDEX('СЭС АТС НЦЗ'!$E$39:$E$782,1+(N$288-1)+(ROW()-291)*24,1))</f>
        <v>243.92376393000001</v>
      </c>
      <c r="O315" s="57">
        <f>IF($A315="","",INDEX('СЭС АТС НЦЗ'!$E$39:$E$782,1+(O$288-1)+(ROW()-291)*24,1))</f>
        <v>220.91917796999999</v>
      </c>
      <c r="P315" s="57">
        <f>IF($A315="","",INDEX('СЭС АТС НЦЗ'!$E$39:$E$782,1+(P$288-1)+(ROW()-291)*24,1))</f>
        <v>195.58548228999999</v>
      </c>
      <c r="Q315" s="57">
        <f>IF($A315="","",INDEX('СЭС АТС НЦЗ'!$E$39:$E$782,1+(Q$288-1)+(ROW()-291)*24,1))</f>
        <v>178.28086974000001</v>
      </c>
      <c r="R315" s="57">
        <f>IF($A315="","",INDEX('СЭС АТС НЦЗ'!$E$39:$E$782,1+(R$288-1)+(ROW()-291)*24,1))</f>
        <v>176.8239312</v>
      </c>
      <c r="S315" s="57">
        <f>IF($A315="","",INDEX('СЭС АТС НЦЗ'!$E$39:$E$782,1+(S$288-1)+(ROW()-291)*24,1))</f>
        <v>196.43237740999999</v>
      </c>
      <c r="T315" s="57">
        <f>IF($A315="","",INDEX('СЭС АТС НЦЗ'!$E$39:$E$782,1+(T$288-1)+(ROW()-291)*24,1))</f>
        <v>217.55501889000001</v>
      </c>
      <c r="U315" s="57">
        <f>IF($A315="","",INDEX('СЭС АТС НЦЗ'!$E$39:$E$782,1+(U$288-1)+(ROW()-291)*24,1))</f>
        <v>242.78097767</v>
      </c>
      <c r="V315" s="57">
        <f>IF($A315="","",INDEX('СЭС АТС НЦЗ'!$E$39:$E$782,1+(V$288-1)+(ROW()-291)*24,1))</f>
        <v>249.28246672</v>
      </c>
      <c r="W315" s="57">
        <f>IF($A315="","",INDEX('СЭС АТС НЦЗ'!$E$39:$E$782,1+(W$288-1)+(ROW()-291)*24,1))</f>
        <v>251.50942702</v>
      </c>
      <c r="X315" s="57">
        <f>IF($A315="","",INDEX('СЭС АТС НЦЗ'!$E$39:$E$782,1+(X$288-1)+(ROW()-291)*24,1))</f>
        <v>246.98117833000001</v>
      </c>
      <c r="Y315" s="57">
        <f>IF($A315="","",INDEX('СЭС АТС НЦЗ'!$E$39:$E$782,1+(Y$288-1)+(ROW()-291)*24,1))</f>
        <v>248.86548074000001</v>
      </c>
    </row>
    <row r="316" spans="1:25" x14ac:dyDescent="0.25">
      <c r="A316" s="41">
        <v>26</v>
      </c>
      <c r="B316" s="57">
        <f>IF($A316="","",INDEX('СЭС АТС НЦЗ'!$E$39:$E$782,1+(B$288-1)+(ROW()-291)*24,1))</f>
        <v>246.43823879000001</v>
      </c>
      <c r="C316" s="57">
        <f>IF($A316="","",INDEX('СЭС АТС НЦЗ'!$E$39:$E$782,1+(C$288-1)+(ROW()-291)*24,1))</f>
        <v>259.02357774000001</v>
      </c>
      <c r="D316" s="57">
        <f>IF($A316="","",INDEX('СЭС АТС НЦЗ'!$E$39:$E$782,1+(D$288-1)+(ROW()-291)*24,1))</f>
        <v>262.97772252999999</v>
      </c>
      <c r="E316" s="57">
        <f>IF($A316="","",INDEX('СЭС АТС НЦЗ'!$E$39:$E$782,1+(E$288-1)+(ROW()-291)*24,1))</f>
        <v>257.46598717000001</v>
      </c>
      <c r="F316" s="57">
        <f>IF($A316="","",INDEX('СЭС АТС НЦЗ'!$E$39:$E$782,1+(F$288-1)+(ROW()-291)*24,1))</f>
        <v>259.80716810000001</v>
      </c>
      <c r="G316" s="57">
        <f>IF($A316="","",INDEX('СЭС АТС НЦЗ'!$E$39:$E$782,1+(G$288-1)+(ROW()-291)*24,1))</f>
        <v>257.61394361999999</v>
      </c>
      <c r="H316" s="57">
        <f>IF($A316="","",INDEX('СЭС АТС НЦЗ'!$E$39:$E$782,1+(H$288-1)+(ROW()-291)*24,1))</f>
        <v>237.59775070000001</v>
      </c>
      <c r="I316" s="57">
        <f>IF($A316="","",INDEX('СЭС АТС НЦЗ'!$E$39:$E$782,1+(I$288-1)+(ROW()-291)*24,1))</f>
        <v>234.25190455000001</v>
      </c>
      <c r="J316" s="57">
        <f>IF($A316="","",INDEX('СЭС АТС НЦЗ'!$E$39:$E$782,1+(J$288-1)+(ROW()-291)*24,1))</f>
        <v>235.05430147999999</v>
      </c>
      <c r="K316" s="57">
        <f>IF($A316="","",INDEX('СЭС АТС НЦЗ'!$E$39:$E$782,1+(K$288-1)+(ROW()-291)*24,1))</f>
        <v>251.92165811000001</v>
      </c>
      <c r="L316" s="57">
        <f>IF($A316="","",INDEX('СЭС АТС НЦЗ'!$E$39:$E$782,1+(L$288-1)+(ROW()-291)*24,1))</f>
        <v>245.98728173999999</v>
      </c>
      <c r="M316" s="57">
        <f>IF($A316="","",INDEX('СЭС АТС НЦЗ'!$E$39:$E$782,1+(M$288-1)+(ROW()-291)*24,1))</f>
        <v>242.91950288999999</v>
      </c>
      <c r="N316" s="57">
        <f>IF($A316="","",INDEX('СЭС АТС НЦЗ'!$E$39:$E$782,1+(N$288-1)+(ROW()-291)*24,1))</f>
        <v>240.83531461999999</v>
      </c>
      <c r="O316" s="57">
        <f>IF($A316="","",INDEX('СЭС АТС НЦЗ'!$E$39:$E$782,1+(O$288-1)+(ROW()-291)*24,1))</f>
        <v>239.20239398999999</v>
      </c>
      <c r="P316" s="57">
        <f>IF($A316="","",INDEX('СЭС АТС НЦЗ'!$E$39:$E$782,1+(P$288-1)+(ROW()-291)*24,1))</f>
        <v>241.30666500999999</v>
      </c>
      <c r="Q316" s="57">
        <f>IF($A316="","",INDEX('СЭС АТС НЦЗ'!$E$39:$E$782,1+(Q$288-1)+(ROW()-291)*24,1))</f>
        <v>241.03930209999999</v>
      </c>
      <c r="R316" s="57">
        <f>IF($A316="","",INDEX('СЭС АТС НЦЗ'!$E$39:$E$782,1+(R$288-1)+(ROW()-291)*24,1))</f>
        <v>239.24100691999999</v>
      </c>
      <c r="S316" s="57">
        <f>IF($A316="","",INDEX('СЭС АТС НЦЗ'!$E$39:$E$782,1+(S$288-1)+(ROW()-291)*24,1))</f>
        <v>238.56414359999999</v>
      </c>
      <c r="T316" s="57">
        <f>IF($A316="","",INDEX('СЭС АТС НЦЗ'!$E$39:$E$782,1+(T$288-1)+(ROW()-291)*24,1))</f>
        <v>240.67523446000001</v>
      </c>
      <c r="U316" s="57">
        <f>IF($A316="","",INDEX('СЭС АТС НЦЗ'!$E$39:$E$782,1+(U$288-1)+(ROW()-291)*24,1))</f>
        <v>238.63492188000001</v>
      </c>
      <c r="V316" s="57">
        <f>IF($A316="","",INDEX('СЭС АТС НЦЗ'!$E$39:$E$782,1+(V$288-1)+(ROW()-291)*24,1))</f>
        <v>243.77099984</v>
      </c>
      <c r="W316" s="57">
        <f>IF($A316="","",INDEX('СЭС АТС НЦЗ'!$E$39:$E$782,1+(W$288-1)+(ROW()-291)*24,1))</f>
        <v>244.48607552999999</v>
      </c>
      <c r="X316" s="57">
        <f>IF($A316="","",INDEX('СЭС АТС НЦЗ'!$E$39:$E$782,1+(X$288-1)+(ROW()-291)*24,1))</f>
        <v>236.09038147999999</v>
      </c>
      <c r="Y316" s="57">
        <f>IF($A316="","",INDEX('СЭС АТС НЦЗ'!$E$39:$E$782,1+(Y$288-1)+(ROW()-291)*24,1))</f>
        <v>242.47398336000001</v>
      </c>
    </row>
    <row r="317" spans="1:25" x14ac:dyDescent="0.25">
      <c r="A317" s="41">
        <v>27</v>
      </c>
      <c r="B317" s="57">
        <f>IF($A317="","",INDEX('СЭС АТС НЦЗ'!$E$39:$E$782,1+(B$288-1)+(ROW()-291)*24,1))</f>
        <v>243.74364439999999</v>
      </c>
      <c r="C317" s="57">
        <f>IF($A317="","",INDEX('СЭС АТС НЦЗ'!$E$39:$E$782,1+(C$288-1)+(ROW()-291)*24,1))</f>
        <v>242.39980335000001</v>
      </c>
      <c r="D317" s="57">
        <f>IF($A317="","",INDEX('СЭС АТС НЦЗ'!$E$39:$E$782,1+(D$288-1)+(ROW()-291)*24,1))</f>
        <v>254.04532112000001</v>
      </c>
      <c r="E317" s="57">
        <f>IF($A317="","",INDEX('СЭС АТС НЦЗ'!$E$39:$E$782,1+(E$288-1)+(ROW()-291)*24,1))</f>
        <v>244.59949412</v>
      </c>
      <c r="F317" s="57">
        <f>IF($A317="","",INDEX('СЭС АТС НЦЗ'!$E$39:$E$782,1+(F$288-1)+(ROW()-291)*24,1))</f>
        <v>243.56148544000001</v>
      </c>
      <c r="G317" s="57">
        <f>IF($A317="","",INDEX('СЭС АТС НЦЗ'!$E$39:$E$782,1+(G$288-1)+(ROW()-291)*24,1))</f>
        <v>246.110883</v>
      </c>
      <c r="H317" s="57">
        <f>IF($A317="","",INDEX('СЭС АТС НЦЗ'!$E$39:$E$782,1+(H$288-1)+(ROW()-291)*24,1))</f>
        <v>241.90440333999999</v>
      </c>
      <c r="I317" s="57">
        <f>IF($A317="","",INDEX('СЭС АТС НЦЗ'!$E$39:$E$782,1+(I$288-1)+(ROW()-291)*24,1))</f>
        <v>232.62451250999999</v>
      </c>
      <c r="J317" s="57">
        <f>IF($A317="","",INDEX('СЭС АТС НЦЗ'!$E$39:$E$782,1+(J$288-1)+(ROW()-291)*24,1))</f>
        <v>216.22102387999999</v>
      </c>
      <c r="K317" s="57">
        <f>IF($A317="","",INDEX('СЭС АТС НЦЗ'!$E$39:$E$782,1+(K$288-1)+(ROW()-291)*24,1))</f>
        <v>236.23208514000001</v>
      </c>
      <c r="L317" s="57">
        <f>IF($A317="","",INDEX('СЭС АТС НЦЗ'!$E$39:$E$782,1+(L$288-1)+(ROW()-291)*24,1))</f>
        <v>235.32348619000001</v>
      </c>
      <c r="M317" s="57">
        <f>IF($A317="","",INDEX('СЭС АТС НЦЗ'!$E$39:$E$782,1+(M$288-1)+(ROW()-291)*24,1))</f>
        <v>236.09975163999999</v>
      </c>
      <c r="N317" s="57">
        <f>IF($A317="","",INDEX('СЭС АТС НЦЗ'!$E$39:$E$782,1+(N$288-1)+(ROW()-291)*24,1))</f>
        <v>236.4478909</v>
      </c>
      <c r="O317" s="57">
        <f>IF($A317="","",INDEX('СЭС АТС НЦЗ'!$E$39:$E$782,1+(O$288-1)+(ROW()-291)*24,1))</f>
        <v>234.08252783</v>
      </c>
      <c r="P317" s="57">
        <f>IF($A317="","",INDEX('СЭС АТС НЦЗ'!$E$39:$E$782,1+(P$288-1)+(ROW()-291)*24,1))</f>
        <v>233.15265289000001</v>
      </c>
      <c r="Q317" s="57">
        <f>IF($A317="","",INDEX('СЭС АТС НЦЗ'!$E$39:$E$782,1+(Q$288-1)+(ROW()-291)*24,1))</f>
        <v>232.67792807999999</v>
      </c>
      <c r="R317" s="57">
        <f>IF($A317="","",INDEX('СЭС АТС НЦЗ'!$E$39:$E$782,1+(R$288-1)+(ROW()-291)*24,1))</f>
        <v>231.96843193000001</v>
      </c>
      <c r="S317" s="57">
        <f>IF($A317="","",INDEX('СЭС АТС НЦЗ'!$E$39:$E$782,1+(S$288-1)+(ROW()-291)*24,1))</f>
        <v>234.03627631000001</v>
      </c>
      <c r="T317" s="57">
        <f>IF($A317="","",INDEX('СЭС АТС НЦЗ'!$E$39:$E$782,1+(T$288-1)+(ROW()-291)*24,1))</f>
        <v>233.99511444999999</v>
      </c>
      <c r="U317" s="57">
        <f>IF($A317="","",INDEX('СЭС АТС НЦЗ'!$E$39:$E$782,1+(U$288-1)+(ROW()-291)*24,1))</f>
        <v>233.94494320000001</v>
      </c>
      <c r="V317" s="57">
        <f>IF($A317="","",INDEX('СЭС АТС НЦЗ'!$E$39:$E$782,1+(V$288-1)+(ROW()-291)*24,1))</f>
        <v>238.17740347</v>
      </c>
      <c r="W317" s="57">
        <f>IF($A317="","",INDEX('СЭС АТС НЦЗ'!$E$39:$E$782,1+(W$288-1)+(ROW()-291)*24,1))</f>
        <v>237.78585111000001</v>
      </c>
      <c r="X317" s="57">
        <f>IF($A317="","",INDEX('СЭС АТС НЦЗ'!$E$39:$E$782,1+(X$288-1)+(ROW()-291)*24,1))</f>
        <v>233.37874228999999</v>
      </c>
      <c r="Y317" s="57">
        <f>IF($A317="","",INDEX('СЭС АТС НЦЗ'!$E$39:$E$782,1+(Y$288-1)+(ROW()-291)*24,1))</f>
        <v>228.02976576</v>
      </c>
    </row>
    <row r="318" spans="1:25" x14ac:dyDescent="0.25">
      <c r="A318" s="41">
        <v>28</v>
      </c>
      <c r="B318" s="57">
        <f>IF($A318="","",INDEX('СЭС АТС НЦЗ'!$E$39:$E$782,1+(B$288-1)+(ROW()-291)*24,1))</f>
        <v>227.84171366999999</v>
      </c>
      <c r="C318" s="57">
        <f>IF($A318="","",INDEX('СЭС АТС НЦЗ'!$E$39:$E$782,1+(C$288-1)+(ROW()-291)*24,1))</f>
        <v>237.70381924</v>
      </c>
      <c r="D318" s="57">
        <f>IF($A318="","",INDEX('СЭС АТС НЦЗ'!$E$39:$E$782,1+(D$288-1)+(ROW()-291)*24,1))</f>
        <v>249.25191308000001</v>
      </c>
      <c r="E318" s="57">
        <f>IF($A318="","",INDEX('СЭС АТС НЦЗ'!$E$39:$E$782,1+(E$288-1)+(ROW()-291)*24,1))</f>
        <v>253.17278429999999</v>
      </c>
      <c r="F318" s="57">
        <f>IF($A318="","",INDEX('СЭС АТС НЦЗ'!$E$39:$E$782,1+(F$288-1)+(ROW()-291)*24,1))</f>
        <v>252.96513565999999</v>
      </c>
      <c r="G318" s="57">
        <f>IF($A318="","",INDEX('СЭС АТС НЦЗ'!$E$39:$E$782,1+(G$288-1)+(ROW()-291)*24,1))</f>
        <v>254.21640013000001</v>
      </c>
      <c r="H318" s="57">
        <f>IF($A318="","",INDEX('СЭС АТС НЦЗ'!$E$39:$E$782,1+(H$288-1)+(ROW()-291)*24,1))</f>
        <v>246.08780282000001</v>
      </c>
      <c r="I318" s="57">
        <f>IF($A318="","",INDEX('СЭС АТС НЦЗ'!$E$39:$E$782,1+(I$288-1)+(ROW()-291)*24,1))</f>
        <v>236.03989956000001</v>
      </c>
      <c r="J318" s="57">
        <f>IF($A318="","",INDEX('СЭС АТС НЦЗ'!$E$39:$E$782,1+(J$288-1)+(ROW()-291)*24,1))</f>
        <v>216.73880904000001</v>
      </c>
      <c r="K318" s="57">
        <f>IF($A318="","",INDEX('СЭС АТС НЦЗ'!$E$39:$E$782,1+(K$288-1)+(ROW()-291)*24,1))</f>
        <v>234.73830670999999</v>
      </c>
      <c r="L318" s="57">
        <f>IF($A318="","",INDEX('СЭС АТС НЦЗ'!$E$39:$E$782,1+(L$288-1)+(ROW()-291)*24,1))</f>
        <v>235.65448380000001</v>
      </c>
      <c r="M318" s="57">
        <f>IF($A318="","",INDEX('СЭС АТС НЦЗ'!$E$39:$E$782,1+(M$288-1)+(ROW()-291)*24,1))</f>
        <v>237.60170577</v>
      </c>
      <c r="N318" s="57">
        <f>IF($A318="","",INDEX('СЭС АТС НЦЗ'!$E$39:$E$782,1+(N$288-1)+(ROW()-291)*24,1))</f>
        <v>238.55972714999999</v>
      </c>
      <c r="O318" s="57">
        <f>IF($A318="","",INDEX('СЭС АТС НЦЗ'!$E$39:$E$782,1+(O$288-1)+(ROW()-291)*24,1))</f>
        <v>235.97020885000001</v>
      </c>
      <c r="P318" s="57">
        <f>IF($A318="","",INDEX('СЭС АТС НЦЗ'!$E$39:$E$782,1+(P$288-1)+(ROW()-291)*24,1))</f>
        <v>234.92412851</v>
      </c>
      <c r="Q318" s="57">
        <f>IF($A318="","",INDEX('СЭС АТС НЦЗ'!$E$39:$E$782,1+(Q$288-1)+(ROW()-291)*24,1))</f>
        <v>234.57487759</v>
      </c>
      <c r="R318" s="57">
        <f>IF($A318="","",INDEX('СЭС АТС НЦЗ'!$E$39:$E$782,1+(R$288-1)+(ROW()-291)*24,1))</f>
        <v>232.72885775</v>
      </c>
      <c r="S318" s="57">
        <f>IF($A318="","",INDEX('СЭС АТС НЦЗ'!$E$39:$E$782,1+(S$288-1)+(ROW()-291)*24,1))</f>
        <v>234.21678439999999</v>
      </c>
      <c r="T318" s="57">
        <f>IF($A318="","",INDEX('СЭС АТС НЦЗ'!$E$39:$E$782,1+(T$288-1)+(ROW()-291)*24,1))</f>
        <v>235.23435842999999</v>
      </c>
      <c r="U318" s="57">
        <f>IF($A318="","",INDEX('СЭС АТС НЦЗ'!$E$39:$E$782,1+(U$288-1)+(ROW()-291)*24,1))</f>
        <v>234.62238790000001</v>
      </c>
      <c r="V318" s="57">
        <f>IF($A318="","",INDEX('СЭС АТС НЦЗ'!$E$39:$E$782,1+(V$288-1)+(ROW()-291)*24,1))</f>
        <v>238.58731725999999</v>
      </c>
      <c r="W318" s="57">
        <f>IF($A318="","",INDEX('СЭС АТС НЦЗ'!$E$39:$E$782,1+(W$288-1)+(ROW()-291)*24,1))</f>
        <v>241.40008711999999</v>
      </c>
      <c r="X318" s="57">
        <f>IF($A318="","",INDEX('СЭС АТС НЦЗ'!$E$39:$E$782,1+(X$288-1)+(ROW()-291)*24,1))</f>
        <v>243.29266308000001</v>
      </c>
      <c r="Y318" s="57">
        <f>IF($A318="","",INDEX('СЭС АТС НЦЗ'!$E$39:$E$782,1+(Y$288-1)+(ROW()-291)*24,1))</f>
        <v>236.19170635</v>
      </c>
    </row>
    <row r="319" spans="1:25" x14ac:dyDescent="0.25">
      <c r="A319" s="41">
        <v>29</v>
      </c>
      <c r="B319" s="57">
        <f>IF($A319="","",INDEX('СЭС АТС НЦЗ'!$E$39:$E$782,1+(B$288-1)+(ROW()-291)*24,1))</f>
        <v>240.48061670000001</v>
      </c>
      <c r="C319" s="57">
        <f>IF($A319="","",INDEX('СЭС АТС НЦЗ'!$E$39:$E$782,1+(C$288-1)+(ROW()-291)*24,1))</f>
        <v>259.87063632000002</v>
      </c>
      <c r="D319" s="57">
        <f>IF($A319="","",INDEX('СЭС АТС НЦЗ'!$E$39:$E$782,1+(D$288-1)+(ROW()-291)*24,1))</f>
        <v>268.67752106</v>
      </c>
      <c r="E319" s="57">
        <f>IF($A319="","",INDEX('СЭС АТС НЦЗ'!$E$39:$E$782,1+(E$288-1)+(ROW()-291)*24,1))</f>
        <v>271.36848487999998</v>
      </c>
      <c r="F319" s="57">
        <f>IF($A319="","",INDEX('СЭС АТС НЦЗ'!$E$39:$E$782,1+(F$288-1)+(ROW()-291)*24,1))</f>
        <v>273.88952907999999</v>
      </c>
      <c r="G319" s="57">
        <f>IF($A319="","",INDEX('СЭС АТС НЦЗ'!$E$39:$E$782,1+(G$288-1)+(ROW()-291)*24,1))</f>
        <v>269.2300644</v>
      </c>
      <c r="H319" s="57">
        <f>IF($A319="","",INDEX('СЭС АТС НЦЗ'!$E$39:$E$782,1+(H$288-1)+(ROW()-291)*24,1))</f>
        <v>254.60010822999999</v>
      </c>
      <c r="I319" s="57">
        <f>IF($A319="","",INDEX('СЭС АТС НЦЗ'!$E$39:$E$782,1+(I$288-1)+(ROW()-291)*24,1))</f>
        <v>241.69901089000001</v>
      </c>
      <c r="J319" s="57">
        <f>IF($A319="","",INDEX('СЭС АТС НЦЗ'!$E$39:$E$782,1+(J$288-1)+(ROW()-291)*24,1))</f>
        <v>230.50582093</v>
      </c>
      <c r="K319" s="57">
        <f>IF($A319="","",INDEX('СЭС АТС НЦЗ'!$E$39:$E$782,1+(K$288-1)+(ROW()-291)*24,1))</f>
        <v>237.03077048</v>
      </c>
      <c r="L319" s="57">
        <f>IF($A319="","",INDEX('СЭС АТС НЦЗ'!$E$39:$E$782,1+(L$288-1)+(ROW()-291)*24,1))</f>
        <v>230.87111888999999</v>
      </c>
      <c r="M319" s="57">
        <f>IF($A319="","",INDEX('СЭС АТС НЦЗ'!$E$39:$E$782,1+(M$288-1)+(ROW()-291)*24,1))</f>
        <v>231.07652327</v>
      </c>
      <c r="N319" s="57">
        <f>IF($A319="","",INDEX('СЭС АТС НЦЗ'!$E$39:$E$782,1+(N$288-1)+(ROW()-291)*24,1))</f>
        <v>231.66941581</v>
      </c>
      <c r="O319" s="57">
        <f>IF($A319="","",INDEX('СЭС АТС НЦЗ'!$E$39:$E$782,1+(O$288-1)+(ROW()-291)*24,1))</f>
        <v>230.63412550000001</v>
      </c>
      <c r="P319" s="57">
        <f>IF($A319="","",INDEX('СЭС АТС НЦЗ'!$E$39:$E$782,1+(P$288-1)+(ROW()-291)*24,1))</f>
        <v>230.63683485000001</v>
      </c>
      <c r="Q319" s="57">
        <f>IF($A319="","",INDEX('СЭС АТС НЦЗ'!$E$39:$E$782,1+(Q$288-1)+(ROW()-291)*24,1))</f>
        <v>230.46754289</v>
      </c>
      <c r="R319" s="57">
        <f>IF($A319="","",INDEX('СЭС АТС НЦЗ'!$E$39:$E$782,1+(R$288-1)+(ROW()-291)*24,1))</f>
        <v>231.10677448999999</v>
      </c>
      <c r="S319" s="57">
        <f>IF($A319="","",INDEX('СЭС АТС НЦЗ'!$E$39:$E$782,1+(S$288-1)+(ROW()-291)*24,1))</f>
        <v>231.55902699999999</v>
      </c>
      <c r="T319" s="57">
        <f>IF($A319="","",INDEX('СЭС АТС НЦЗ'!$E$39:$E$782,1+(T$288-1)+(ROW()-291)*24,1))</f>
        <v>226.79995176</v>
      </c>
      <c r="U319" s="57">
        <f>IF($A319="","",INDEX('СЭС АТС НЦЗ'!$E$39:$E$782,1+(U$288-1)+(ROW()-291)*24,1))</f>
        <v>225.22157643</v>
      </c>
      <c r="V319" s="57">
        <f>IF($A319="","",INDEX('СЭС АТС НЦЗ'!$E$39:$E$782,1+(V$288-1)+(ROW()-291)*24,1))</f>
        <v>223.79108689</v>
      </c>
      <c r="W319" s="57">
        <f>IF($A319="","",INDEX('СЭС АТС НЦЗ'!$E$39:$E$782,1+(W$288-1)+(ROW()-291)*24,1))</f>
        <v>223.26728969999999</v>
      </c>
      <c r="X319" s="57">
        <f>IF($A319="","",INDEX('СЭС АТС НЦЗ'!$E$39:$E$782,1+(X$288-1)+(ROW()-291)*24,1))</f>
        <v>229.726798</v>
      </c>
      <c r="Y319" s="57">
        <f>IF($A319="","",INDEX('СЭС АТС НЦЗ'!$E$39:$E$782,1+(Y$288-1)+(ROW()-291)*24,1))</f>
        <v>242.85931703</v>
      </c>
    </row>
    <row r="320" spans="1:25" x14ac:dyDescent="0.25">
      <c r="A320" s="41">
        <v>30</v>
      </c>
      <c r="B320" s="57">
        <f>IF($A320="","",INDEX('СЭС АТС НЦЗ'!$E$39:$E$782,1+(B$288-1)+(ROW()-291)*24,1))</f>
        <v>231.92820760999999</v>
      </c>
      <c r="C320" s="57">
        <f>IF($A320="","",INDEX('СЭС АТС НЦЗ'!$E$39:$E$782,1+(C$288-1)+(ROW()-291)*24,1))</f>
        <v>241.04900638999999</v>
      </c>
      <c r="D320" s="57">
        <f>IF($A320="","",INDEX('СЭС АТС НЦЗ'!$E$39:$E$782,1+(D$288-1)+(ROW()-291)*24,1))</f>
        <v>250.49286448000001</v>
      </c>
      <c r="E320" s="57">
        <f>IF($A320="","",INDEX('СЭС АТС НЦЗ'!$E$39:$E$782,1+(E$288-1)+(ROW()-291)*24,1))</f>
        <v>253.83673945000001</v>
      </c>
      <c r="F320" s="57">
        <f>IF($A320="","",INDEX('СЭС АТС НЦЗ'!$E$39:$E$782,1+(F$288-1)+(ROW()-291)*24,1))</f>
        <v>255.28885199000001</v>
      </c>
      <c r="G320" s="57">
        <f>IF($A320="","",INDEX('СЭС АТС НЦЗ'!$E$39:$E$782,1+(G$288-1)+(ROW()-291)*24,1))</f>
        <v>253.98253893</v>
      </c>
      <c r="H320" s="57">
        <f>IF($A320="","",INDEX('СЭС АТС НЦЗ'!$E$39:$E$782,1+(H$288-1)+(ROW()-291)*24,1))</f>
        <v>238.41356271000001</v>
      </c>
      <c r="I320" s="57">
        <f>IF($A320="","",INDEX('СЭС АТС НЦЗ'!$E$39:$E$782,1+(I$288-1)+(ROW()-291)*24,1))</f>
        <v>218.25364877999999</v>
      </c>
      <c r="J320" s="57">
        <f>IF($A320="","",INDEX('СЭС АТС НЦЗ'!$E$39:$E$782,1+(J$288-1)+(ROW()-291)*24,1))</f>
        <v>218.27165711999999</v>
      </c>
      <c r="K320" s="57">
        <f>IF($A320="","",INDEX('СЭС АТС НЦЗ'!$E$39:$E$782,1+(K$288-1)+(ROW()-291)*24,1))</f>
        <v>235.42659857999999</v>
      </c>
      <c r="L320" s="57">
        <f>IF($A320="","",INDEX('СЭС АТС НЦЗ'!$E$39:$E$782,1+(L$288-1)+(ROW()-291)*24,1))</f>
        <v>234.30436141999999</v>
      </c>
      <c r="M320" s="57">
        <f>IF($A320="","",INDEX('СЭС АТС НЦЗ'!$E$39:$E$782,1+(M$288-1)+(ROW()-291)*24,1))</f>
        <v>233.72801859</v>
      </c>
      <c r="N320" s="57">
        <f>IF($A320="","",INDEX('СЭС АТС НЦЗ'!$E$39:$E$782,1+(N$288-1)+(ROW()-291)*24,1))</f>
        <v>234.24812757000001</v>
      </c>
      <c r="O320" s="57">
        <f>IF($A320="","",INDEX('СЭС АТС НЦЗ'!$E$39:$E$782,1+(O$288-1)+(ROW()-291)*24,1))</f>
        <v>233.54166254</v>
      </c>
      <c r="P320" s="57">
        <f>IF($A320="","",INDEX('СЭС АТС НЦЗ'!$E$39:$E$782,1+(P$288-1)+(ROW()-291)*24,1))</f>
        <v>236.00140449</v>
      </c>
      <c r="Q320" s="57">
        <f>IF($A320="","",INDEX('СЭС АТС НЦЗ'!$E$39:$E$782,1+(Q$288-1)+(ROW()-291)*24,1))</f>
        <v>232.41645217000001</v>
      </c>
      <c r="R320" s="57">
        <f>IF($A320="","",INDEX('СЭС АТС НЦЗ'!$E$39:$E$782,1+(R$288-1)+(ROW()-291)*24,1))</f>
        <v>229.71730475999999</v>
      </c>
      <c r="S320" s="57">
        <f>IF($A320="","",INDEX('СЭС АТС НЦЗ'!$E$39:$E$782,1+(S$288-1)+(ROW()-291)*24,1))</f>
        <v>232.73731239</v>
      </c>
      <c r="T320" s="57">
        <f>IF($A320="","",INDEX('СЭС АТС НЦЗ'!$E$39:$E$782,1+(T$288-1)+(ROW()-291)*24,1))</f>
        <v>236.80056984999999</v>
      </c>
      <c r="U320" s="57">
        <f>IF($A320="","",INDEX('СЭС АТС НЦЗ'!$E$39:$E$782,1+(U$288-1)+(ROW()-291)*24,1))</f>
        <v>232.05954604999999</v>
      </c>
      <c r="V320" s="57">
        <f>IF($A320="","",INDEX('СЭС АТС НЦЗ'!$E$39:$E$782,1+(V$288-1)+(ROW()-291)*24,1))</f>
        <v>238.95842580999999</v>
      </c>
      <c r="W320" s="57">
        <f>IF($A320="","",INDEX('СЭС АТС НЦЗ'!$E$39:$E$782,1+(W$288-1)+(ROW()-291)*24,1))</f>
        <v>240.02454254</v>
      </c>
      <c r="X320" s="57">
        <f>IF($A320="","",INDEX('СЭС АТС НЦЗ'!$E$39:$E$782,1+(X$288-1)+(ROW()-291)*24,1))</f>
        <v>225.02444169</v>
      </c>
      <c r="Y320" s="57">
        <f>IF($A320="","",INDEX('СЭС АТС НЦЗ'!$E$39:$E$782,1+(Y$288-1)+(ROW()-291)*24,1))</f>
        <v>214.46900608000001</v>
      </c>
    </row>
    <row r="321" spans="1:25" outlineLevel="1" x14ac:dyDescent="0.25">
      <c r="A321" s="41">
        <v>31</v>
      </c>
      <c r="B321" s="57">
        <f>IF($A321="","",INDEX('СЭС АТС НЦЗ'!$E$39:$E$782,1+(B$288-1)+(ROW()-291)*24,1))</f>
        <v>240.44859502</v>
      </c>
      <c r="C321" s="57">
        <f>IF($A321="","",INDEX('СЭС АТС НЦЗ'!$E$39:$E$782,1+(C$288-1)+(ROW()-291)*24,1))</f>
        <v>250.37732510999999</v>
      </c>
      <c r="D321" s="57">
        <f>IF($A321="","",INDEX('СЭС АТС НЦЗ'!$E$39:$E$782,1+(D$288-1)+(ROW()-291)*24,1))</f>
        <v>254.83871306</v>
      </c>
      <c r="E321" s="57">
        <f>IF($A321="","",INDEX('СЭС АТС НЦЗ'!$E$39:$E$782,1+(E$288-1)+(ROW()-291)*24,1))</f>
        <v>258.67516983000002</v>
      </c>
      <c r="F321" s="57">
        <f>IF($A321="","",INDEX('СЭС АТС НЦЗ'!$E$39:$E$782,1+(F$288-1)+(ROW()-291)*24,1))</f>
        <v>255.04292323000001</v>
      </c>
      <c r="G321" s="57">
        <f>IF($A321="","",INDEX('СЭС АТС НЦЗ'!$E$39:$E$782,1+(G$288-1)+(ROW()-291)*24,1))</f>
        <v>248.74105079</v>
      </c>
      <c r="H321" s="57">
        <f>IF($A321="","",INDEX('СЭС АТС НЦЗ'!$E$39:$E$782,1+(H$288-1)+(ROW()-291)*24,1))</f>
        <v>231.77778917000001</v>
      </c>
      <c r="I321" s="57">
        <f>IF($A321="","",INDEX('СЭС АТС НЦЗ'!$E$39:$E$782,1+(I$288-1)+(ROW()-291)*24,1))</f>
        <v>215.95079261000001</v>
      </c>
      <c r="J321" s="57">
        <f>IF($A321="","",INDEX('СЭС АТС НЦЗ'!$E$39:$E$782,1+(J$288-1)+(ROW()-291)*24,1))</f>
        <v>235.47623927000001</v>
      </c>
      <c r="K321" s="57">
        <f>IF($A321="","",INDEX('СЭС АТС НЦЗ'!$E$39:$E$782,1+(K$288-1)+(ROW()-291)*24,1))</f>
        <v>242.68306683</v>
      </c>
      <c r="L321" s="57">
        <f>IF($A321="","",INDEX('СЭС АТС НЦЗ'!$E$39:$E$782,1+(L$288-1)+(ROW()-291)*24,1))</f>
        <v>241.72745997999999</v>
      </c>
      <c r="M321" s="57">
        <f>IF($A321="","",INDEX('СЭС АТС НЦЗ'!$E$39:$E$782,1+(M$288-1)+(ROW()-291)*24,1))</f>
        <v>239.41172359999999</v>
      </c>
      <c r="N321" s="57">
        <f>IF($A321="","",INDEX('СЭС АТС НЦЗ'!$E$39:$E$782,1+(N$288-1)+(ROW()-291)*24,1))</f>
        <v>238.53318376999999</v>
      </c>
      <c r="O321" s="57">
        <f>IF($A321="","",INDEX('СЭС АТС НЦЗ'!$E$39:$E$782,1+(O$288-1)+(ROW()-291)*24,1))</f>
        <v>238.26837017</v>
      </c>
      <c r="P321" s="57">
        <f>IF($A321="","",INDEX('СЭС АТС НЦЗ'!$E$39:$E$782,1+(P$288-1)+(ROW()-291)*24,1))</f>
        <v>237.59439653000001</v>
      </c>
      <c r="Q321" s="57">
        <f>IF($A321="","",INDEX('СЭС АТС НЦЗ'!$E$39:$E$782,1+(Q$288-1)+(ROW()-291)*24,1))</f>
        <v>235.10050846999999</v>
      </c>
      <c r="R321" s="57">
        <f>IF($A321="","",INDEX('СЭС АТС НЦЗ'!$E$39:$E$782,1+(R$288-1)+(ROW()-291)*24,1))</f>
        <v>232.39256322</v>
      </c>
      <c r="S321" s="57">
        <f>IF($A321="","",INDEX('СЭС АТС НЦЗ'!$E$39:$E$782,1+(S$288-1)+(ROW()-291)*24,1))</f>
        <v>233.86791901000001</v>
      </c>
      <c r="T321" s="57">
        <f>IF($A321="","",INDEX('СЭС АТС НЦЗ'!$E$39:$E$782,1+(T$288-1)+(ROW()-291)*24,1))</f>
        <v>232.57088092000001</v>
      </c>
      <c r="U321" s="57">
        <f>IF($A321="","",INDEX('СЭС АТС НЦЗ'!$E$39:$E$782,1+(U$288-1)+(ROW()-291)*24,1))</f>
        <v>236.28073835000001</v>
      </c>
      <c r="V321" s="57">
        <f>IF($A321="","",INDEX('СЭС АТС НЦЗ'!$E$39:$E$782,1+(V$288-1)+(ROW()-291)*24,1))</f>
        <v>241.63816163000001</v>
      </c>
      <c r="W321" s="57">
        <f>IF($A321="","",INDEX('СЭС АТС НЦЗ'!$E$39:$E$782,1+(W$288-1)+(ROW()-291)*24,1))</f>
        <v>240.20086042</v>
      </c>
      <c r="X321" s="57">
        <f>IF($A321="","",INDEX('СЭС АТС НЦЗ'!$E$39:$E$782,1+(X$288-1)+(ROW()-291)*24,1))</f>
        <v>230.25373536999999</v>
      </c>
      <c r="Y321" s="57">
        <f>IF($A321="","",INDEX('СЭС АТС НЦЗ'!$E$39:$E$782,1+(Y$288-1)+(ROW()-291)*24,1))</f>
        <v>225.26162925</v>
      </c>
    </row>
    <row r="323" spans="1:25" ht="18.75" x14ac:dyDescent="0.25">
      <c r="A323" s="189" t="s">
        <v>0</v>
      </c>
      <c r="B323" s="190" t="s">
        <v>173</v>
      </c>
      <c r="C323" s="190"/>
      <c r="D323" s="190"/>
      <c r="E323" s="190"/>
      <c r="F323" s="190"/>
      <c r="G323" s="190"/>
      <c r="H323" s="190"/>
      <c r="I323" s="190"/>
      <c r="J323" s="190"/>
      <c r="K323" s="190"/>
      <c r="L323" s="190"/>
      <c r="M323" s="190"/>
      <c r="N323" s="190"/>
      <c r="O323" s="190"/>
      <c r="P323" s="190"/>
      <c r="Q323" s="190"/>
      <c r="R323" s="190"/>
      <c r="S323" s="190"/>
      <c r="T323" s="190"/>
      <c r="U323" s="190"/>
      <c r="V323" s="190"/>
      <c r="W323" s="190"/>
      <c r="X323" s="190"/>
      <c r="Y323" s="190"/>
    </row>
    <row r="324" spans="1:25" x14ac:dyDescent="0.25">
      <c r="A324" s="189"/>
      <c r="B324" s="40" t="s">
        <v>50</v>
      </c>
      <c r="C324" s="40" t="s">
        <v>51</v>
      </c>
      <c r="D324" s="40" t="s">
        <v>52</v>
      </c>
      <c r="E324" s="40" t="s">
        <v>53</v>
      </c>
      <c r="F324" s="40" t="s">
        <v>54</v>
      </c>
      <c r="G324" s="40" t="s">
        <v>55</v>
      </c>
      <c r="H324" s="40" t="s">
        <v>56</v>
      </c>
      <c r="I324" s="40" t="s">
        <v>57</v>
      </c>
      <c r="J324" s="40" t="s">
        <v>58</v>
      </c>
      <c r="K324" s="40" t="s">
        <v>59</v>
      </c>
      <c r="L324" s="40" t="s">
        <v>60</v>
      </c>
      <c r="M324" s="40" t="s">
        <v>61</v>
      </c>
      <c r="N324" s="40" t="s">
        <v>62</v>
      </c>
      <c r="O324" s="40" t="s">
        <v>63</v>
      </c>
      <c r="P324" s="40" t="s">
        <v>64</v>
      </c>
      <c r="Q324" s="40" t="s">
        <v>65</v>
      </c>
      <c r="R324" s="40" t="s">
        <v>66</v>
      </c>
      <c r="S324" s="40" t="s">
        <v>67</v>
      </c>
      <c r="T324" s="40" t="s">
        <v>68</v>
      </c>
      <c r="U324" s="40" t="s">
        <v>69</v>
      </c>
      <c r="V324" s="40" t="s">
        <v>70</v>
      </c>
      <c r="W324" s="40" t="s">
        <v>71</v>
      </c>
      <c r="X324" s="40" t="s">
        <v>72</v>
      </c>
      <c r="Y324" s="40" t="s">
        <v>73</v>
      </c>
    </row>
    <row r="325" spans="1:25" x14ac:dyDescent="0.25">
      <c r="A325" s="41">
        <v>1</v>
      </c>
      <c r="B325" s="57">
        <f>IF($A325="","",INDEX('СЭС АТС НЦЗ'!$F$39:$F$782,1+(B$288-1)+(ROW()-325)*24,1))</f>
        <v>262.24509251000001</v>
      </c>
      <c r="C325" s="57">
        <f>IF($A325="","",INDEX('СЭС АТС НЦЗ'!$F$39:$F$782,1+(C$288-1)+(ROW()-325)*24,1))</f>
        <v>272.89500068000001</v>
      </c>
      <c r="D325" s="57">
        <f>IF($A325="","",INDEX('СЭС АТС НЦЗ'!$F$39:$F$782,1+(D$288-1)+(ROW()-325)*24,1))</f>
        <v>276.12985372999998</v>
      </c>
      <c r="E325" s="57">
        <f>IF($A325="","",INDEX('СЭС АТС НЦЗ'!$F$39:$F$782,1+(E$288-1)+(ROW()-325)*24,1))</f>
        <v>284.89878024000001</v>
      </c>
      <c r="F325" s="57">
        <f>IF($A325="","",INDEX('СЭС АТС НЦЗ'!$F$39:$F$782,1+(F$288-1)+(ROW()-325)*24,1))</f>
        <v>275.36402800000002</v>
      </c>
      <c r="G325" s="57">
        <f>IF($A325="","",INDEX('СЭС АТС НЦЗ'!$F$39:$F$782,1+(G$288-1)+(ROW()-325)*24,1))</f>
        <v>272.18814273999999</v>
      </c>
      <c r="H325" s="57">
        <f>IF($A325="","",INDEX('СЭС АТС НЦЗ'!$F$39:$F$782,1+(H$288-1)+(ROW()-325)*24,1))</f>
        <v>284.17517872000002</v>
      </c>
      <c r="I325" s="57">
        <f>IF($A325="","",INDEX('СЭС АТС НЦЗ'!$F$39:$F$782,1+(I$288-1)+(ROW()-325)*24,1))</f>
        <v>295.70946042000003</v>
      </c>
      <c r="J325" s="57">
        <f>IF($A325="","",INDEX('СЭС АТС НЦЗ'!$F$39:$F$782,1+(J$288-1)+(ROW()-325)*24,1))</f>
        <v>274.84728323000002</v>
      </c>
      <c r="K325" s="57">
        <f>IF($A325="","",INDEX('СЭС АТС НЦЗ'!$F$39:$F$782,1+(K$288-1)+(ROW()-325)*24,1))</f>
        <v>260.08482093999999</v>
      </c>
      <c r="L325" s="57">
        <f>IF($A325="","",INDEX('СЭС АТС НЦЗ'!$F$39:$F$782,1+(L$288-1)+(ROW()-325)*24,1))</f>
        <v>252.93614377</v>
      </c>
      <c r="M325" s="57">
        <f>IF($A325="","",INDEX('СЭС АТС НЦЗ'!$F$39:$F$782,1+(M$288-1)+(ROW()-325)*24,1))</f>
        <v>243.24426664999999</v>
      </c>
      <c r="N325" s="57">
        <f>IF($A325="","",INDEX('СЭС АТС НЦЗ'!$F$39:$F$782,1+(N$288-1)+(ROW()-325)*24,1))</f>
        <v>246.07315166000001</v>
      </c>
      <c r="O325" s="57">
        <f>IF($A325="","",INDEX('СЭС АТС НЦЗ'!$F$39:$F$782,1+(O$288-1)+(ROW()-325)*24,1))</f>
        <v>246.54836947000001</v>
      </c>
      <c r="P325" s="57">
        <f>IF($A325="","",INDEX('СЭС АТС НЦЗ'!$F$39:$F$782,1+(P$288-1)+(ROW()-325)*24,1))</f>
        <v>247.54212808</v>
      </c>
      <c r="Q325" s="57">
        <f>IF($A325="","",INDEX('СЭС АТС НЦЗ'!$F$39:$F$782,1+(Q$288-1)+(ROW()-325)*24,1))</f>
        <v>248.18283851000001</v>
      </c>
      <c r="R325" s="57">
        <f>IF($A325="","",INDEX('СЭС АТС НЦЗ'!$F$39:$F$782,1+(R$288-1)+(ROW()-325)*24,1))</f>
        <v>253.52324901</v>
      </c>
      <c r="S325" s="57">
        <f>IF($A325="","",INDEX('СЭС АТС НЦЗ'!$F$39:$F$782,1+(S$288-1)+(ROW()-325)*24,1))</f>
        <v>254.65215556000001</v>
      </c>
      <c r="T325" s="57">
        <f>IF($A325="","",INDEX('СЭС АТС НЦЗ'!$F$39:$F$782,1+(T$288-1)+(ROW()-325)*24,1))</f>
        <v>254.84066627000001</v>
      </c>
      <c r="U325" s="57">
        <f>IF($A325="","",INDEX('СЭС АТС НЦЗ'!$F$39:$F$782,1+(U$288-1)+(ROW()-325)*24,1))</f>
        <v>255.46784271000001</v>
      </c>
      <c r="V325" s="57">
        <f>IF($A325="","",INDEX('СЭС АТС НЦЗ'!$F$39:$F$782,1+(V$288-1)+(ROW()-325)*24,1))</f>
        <v>254.63759820000001</v>
      </c>
      <c r="W325" s="57">
        <f>IF($A325="","",INDEX('СЭС АТС НЦЗ'!$F$39:$F$782,1+(W$288-1)+(ROW()-325)*24,1))</f>
        <v>251.32556815999999</v>
      </c>
      <c r="X325" s="57">
        <f>IF($A325="","",INDEX('СЭС АТС НЦЗ'!$F$39:$F$782,1+(X$288-1)+(ROW()-325)*24,1))</f>
        <v>247.45322536</v>
      </c>
      <c r="Y325" s="57">
        <f>IF($A325="","",INDEX('СЭС АТС НЦЗ'!$F$39:$F$782,1+(Y$288-1)+(ROW()-325)*24,1))</f>
        <v>242.96918597000001</v>
      </c>
    </row>
    <row r="326" spans="1:25" x14ac:dyDescent="0.25">
      <c r="A326" s="41">
        <v>2</v>
      </c>
      <c r="B326" s="57">
        <f>IF($A326="","",INDEX('СЭС АТС НЦЗ'!$F$39:$F$782,1+(B$288-1)+(ROW()-325)*24,1))</f>
        <v>273.26709354000002</v>
      </c>
      <c r="C326" s="57">
        <f>IF($A326="","",INDEX('СЭС АТС НЦЗ'!$F$39:$F$782,1+(C$288-1)+(ROW()-325)*24,1))</f>
        <v>287.15597453999999</v>
      </c>
      <c r="D326" s="57">
        <f>IF($A326="","",INDEX('СЭС АТС НЦЗ'!$F$39:$F$782,1+(D$288-1)+(ROW()-325)*24,1))</f>
        <v>283.82579040000002</v>
      </c>
      <c r="E326" s="57">
        <f>IF($A326="","",INDEX('СЭС АТС НЦЗ'!$F$39:$F$782,1+(E$288-1)+(ROW()-325)*24,1))</f>
        <v>292.06310875000003</v>
      </c>
      <c r="F326" s="57">
        <f>IF($A326="","",INDEX('СЭС АТС НЦЗ'!$F$39:$F$782,1+(F$288-1)+(ROW()-325)*24,1))</f>
        <v>290.82094627999999</v>
      </c>
      <c r="G326" s="57">
        <f>IF($A326="","",INDEX('СЭС АТС НЦЗ'!$F$39:$F$782,1+(G$288-1)+(ROW()-325)*24,1))</f>
        <v>293.42627300999999</v>
      </c>
      <c r="H326" s="57">
        <f>IF($A326="","",INDEX('СЭС АТС НЦЗ'!$F$39:$F$782,1+(H$288-1)+(ROW()-325)*24,1))</f>
        <v>287.79820969999997</v>
      </c>
      <c r="I326" s="57">
        <f>IF($A326="","",INDEX('СЭС АТС НЦЗ'!$F$39:$F$782,1+(I$288-1)+(ROW()-325)*24,1))</f>
        <v>323.98764270999999</v>
      </c>
      <c r="J326" s="57">
        <f>IF($A326="","",INDEX('СЭС АТС НЦЗ'!$F$39:$F$782,1+(J$288-1)+(ROW()-325)*24,1))</f>
        <v>294.10945643999997</v>
      </c>
      <c r="K326" s="57">
        <f>IF($A326="","",INDEX('СЭС АТС НЦЗ'!$F$39:$F$782,1+(K$288-1)+(ROW()-325)*24,1))</f>
        <v>264.30338060000003</v>
      </c>
      <c r="L326" s="57">
        <f>IF($A326="","",INDEX('СЭС АТС НЦЗ'!$F$39:$F$782,1+(L$288-1)+(ROW()-325)*24,1))</f>
        <v>261.16536773000001</v>
      </c>
      <c r="M326" s="57">
        <f>IF($A326="","",INDEX('СЭС АТС НЦЗ'!$F$39:$F$782,1+(M$288-1)+(ROW()-325)*24,1))</f>
        <v>258.36496523</v>
      </c>
      <c r="N326" s="57">
        <f>IF($A326="","",INDEX('СЭС АТС НЦЗ'!$F$39:$F$782,1+(N$288-1)+(ROW()-325)*24,1))</f>
        <v>255.87880136999999</v>
      </c>
      <c r="O326" s="57">
        <f>IF($A326="","",INDEX('СЭС АТС НЦЗ'!$F$39:$F$782,1+(O$288-1)+(ROW()-325)*24,1))</f>
        <v>257.99924612000001</v>
      </c>
      <c r="P326" s="57">
        <f>IF($A326="","",INDEX('СЭС АТС НЦЗ'!$F$39:$F$782,1+(P$288-1)+(ROW()-325)*24,1))</f>
        <v>262.20179840999998</v>
      </c>
      <c r="Q326" s="57">
        <f>IF($A326="","",INDEX('СЭС АТС НЦЗ'!$F$39:$F$782,1+(Q$288-1)+(ROW()-325)*24,1))</f>
        <v>260.91902012999998</v>
      </c>
      <c r="R326" s="57">
        <f>IF($A326="","",INDEX('СЭС АТС НЦЗ'!$F$39:$F$782,1+(R$288-1)+(ROW()-325)*24,1))</f>
        <v>259.27922384999999</v>
      </c>
      <c r="S326" s="57">
        <f>IF($A326="","",INDEX('СЭС АТС НЦЗ'!$F$39:$F$782,1+(S$288-1)+(ROW()-325)*24,1))</f>
        <v>259.92554559000001</v>
      </c>
      <c r="T326" s="57">
        <f>IF($A326="","",INDEX('СЭС АТС НЦЗ'!$F$39:$F$782,1+(T$288-1)+(ROW()-325)*24,1))</f>
        <v>268.14329745999999</v>
      </c>
      <c r="U326" s="57">
        <f>IF($A326="","",INDEX('СЭС АТС НЦЗ'!$F$39:$F$782,1+(U$288-1)+(ROW()-325)*24,1))</f>
        <v>267.07841558000001</v>
      </c>
      <c r="V326" s="57">
        <f>IF($A326="","",INDEX('СЭС АТС НЦЗ'!$F$39:$F$782,1+(V$288-1)+(ROW()-325)*24,1))</f>
        <v>268.73399859</v>
      </c>
      <c r="W326" s="57">
        <f>IF($A326="","",INDEX('СЭС АТС НЦЗ'!$F$39:$F$782,1+(W$288-1)+(ROW()-325)*24,1))</f>
        <v>263.56990830000001</v>
      </c>
      <c r="X326" s="57">
        <f>IF($A326="","",INDEX('СЭС АТС НЦЗ'!$F$39:$F$782,1+(X$288-1)+(ROW()-325)*24,1))</f>
        <v>269.67452093000003</v>
      </c>
      <c r="Y326" s="57">
        <f>IF($A326="","",INDEX('СЭС АТС НЦЗ'!$F$39:$F$782,1+(Y$288-1)+(ROW()-325)*24,1))</f>
        <v>298.42349006000001</v>
      </c>
    </row>
    <row r="327" spans="1:25" x14ac:dyDescent="0.25">
      <c r="A327" s="41">
        <v>3</v>
      </c>
      <c r="B327" s="57">
        <f>IF($A327="","",INDEX('СЭС АТС НЦЗ'!$F$39:$F$782,1+(B$288-1)+(ROW()-325)*24,1))</f>
        <v>307.02650204999998</v>
      </c>
      <c r="C327" s="57">
        <f>IF($A327="","",INDEX('СЭС АТС НЦЗ'!$F$39:$F$782,1+(C$288-1)+(ROW()-325)*24,1))</f>
        <v>329.83922095999998</v>
      </c>
      <c r="D327" s="57">
        <f>IF($A327="","",INDEX('СЭС АТС НЦЗ'!$F$39:$F$782,1+(D$288-1)+(ROW()-325)*24,1))</f>
        <v>344.69378406999999</v>
      </c>
      <c r="E327" s="57">
        <f>IF($A327="","",INDEX('СЭС АТС НЦЗ'!$F$39:$F$782,1+(E$288-1)+(ROW()-325)*24,1))</f>
        <v>347.17204930999998</v>
      </c>
      <c r="F327" s="57">
        <f>IF($A327="","",INDEX('СЭС АТС НЦЗ'!$F$39:$F$782,1+(F$288-1)+(ROW()-325)*24,1))</f>
        <v>303.66480747000003</v>
      </c>
      <c r="G327" s="57">
        <f>IF($A327="","",INDEX('СЭС АТС НЦЗ'!$F$39:$F$782,1+(G$288-1)+(ROW()-325)*24,1))</f>
        <v>304.67413288</v>
      </c>
      <c r="H327" s="57">
        <f>IF($A327="","",INDEX('СЭС АТС НЦЗ'!$F$39:$F$782,1+(H$288-1)+(ROW()-325)*24,1))</f>
        <v>301.55621865000001</v>
      </c>
      <c r="I327" s="57">
        <f>IF($A327="","",INDEX('СЭС АТС НЦЗ'!$F$39:$F$782,1+(I$288-1)+(ROW()-325)*24,1))</f>
        <v>283.03548429</v>
      </c>
      <c r="J327" s="57">
        <f>IF($A327="","",INDEX('СЭС АТС НЦЗ'!$F$39:$F$782,1+(J$288-1)+(ROW()-325)*24,1))</f>
        <v>271.45891784999998</v>
      </c>
      <c r="K327" s="57">
        <f>IF($A327="","",INDEX('СЭС АТС НЦЗ'!$F$39:$F$782,1+(K$288-1)+(ROW()-325)*24,1))</f>
        <v>280.56528789999999</v>
      </c>
      <c r="L327" s="57">
        <f>IF($A327="","",INDEX('СЭС АТС НЦЗ'!$F$39:$F$782,1+(L$288-1)+(ROW()-325)*24,1))</f>
        <v>267.69194318000001</v>
      </c>
      <c r="M327" s="57">
        <f>IF($A327="","",INDEX('СЭС АТС НЦЗ'!$F$39:$F$782,1+(M$288-1)+(ROW()-325)*24,1))</f>
        <v>261.68160697000002</v>
      </c>
      <c r="N327" s="57">
        <f>IF($A327="","",INDEX('СЭС АТС НЦЗ'!$F$39:$F$782,1+(N$288-1)+(ROW()-325)*24,1))</f>
        <v>260.60504297</v>
      </c>
      <c r="O327" s="57">
        <f>IF($A327="","",INDEX('СЭС АТС НЦЗ'!$F$39:$F$782,1+(O$288-1)+(ROW()-325)*24,1))</f>
        <v>258.82901263999997</v>
      </c>
      <c r="P327" s="57">
        <f>IF($A327="","",INDEX('СЭС АТС НЦЗ'!$F$39:$F$782,1+(P$288-1)+(ROW()-325)*24,1))</f>
        <v>261.20328397999998</v>
      </c>
      <c r="Q327" s="57">
        <f>IF($A327="","",INDEX('СЭС АТС НЦЗ'!$F$39:$F$782,1+(Q$288-1)+(ROW()-325)*24,1))</f>
        <v>267.13256772</v>
      </c>
      <c r="R327" s="57">
        <f>IF($A327="","",INDEX('СЭС АТС НЦЗ'!$F$39:$F$782,1+(R$288-1)+(ROW()-325)*24,1))</f>
        <v>272.43513073999998</v>
      </c>
      <c r="S327" s="57">
        <f>IF($A327="","",INDEX('СЭС АТС НЦЗ'!$F$39:$F$782,1+(S$288-1)+(ROW()-325)*24,1))</f>
        <v>271.37490356000001</v>
      </c>
      <c r="T327" s="57">
        <f>IF($A327="","",INDEX('СЭС АТС НЦЗ'!$F$39:$F$782,1+(T$288-1)+(ROW()-325)*24,1))</f>
        <v>267.49617412999999</v>
      </c>
      <c r="U327" s="57">
        <f>IF($A327="","",INDEX('СЭС АТС НЦЗ'!$F$39:$F$782,1+(U$288-1)+(ROW()-325)*24,1))</f>
        <v>268.17842467000003</v>
      </c>
      <c r="V327" s="57">
        <f>IF($A327="","",INDEX('СЭС АТС НЦЗ'!$F$39:$F$782,1+(V$288-1)+(ROW()-325)*24,1))</f>
        <v>261.00072196999997</v>
      </c>
      <c r="W327" s="57">
        <f>IF($A327="","",INDEX('СЭС АТС НЦЗ'!$F$39:$F$782,1+(W$288-1)+(ROW()-325)*24,1))</f>
        <v>260.0414025</v>
      </c>
      <c r="X327" s="57">
        <f>IF($A327="","",INDEX('СЭС АТС НЦЗ'!$F$39:$F$782,1+(X$288-1)+(ROW()-325)*24,1))</f>
        <v>269.67276456000002</v>
      </c>
      <c r="Y327" s="57">
        <f>IF($A327="","",INDEX('СЭС АТС НЦЗ'!$F$39:$F$782,1+(Y$288-1)+(ROW()-325)*24,1))</f>
        <v>269.73365397999999</v>
      </c>
    </row>
    <row r="328" spans="1:25" x14ac:dyDescent="0.25">
      <c r="A328" s="41">
        <v>4</v>
      </c>
      <c r="B328" s="57">
        <f>IF($A328="","",INDEX('СЭС АТС НЦЗ'!$F$39:$F$782,1+(B$288-1)+(ROW()-325)*24,1))</f>
        <v>287.00245175999999</v>
      </c>
      <c r="C328" s="57">
        <f>IF($A328="","",INDEX('СЭС АТС НЦЗ'!$F$39:$F$782,1+(C$288-1)+(ROW()-325)*24,1))</f>
        <v>306.36065946000002</v>
      </c>
      <c r="D328" s="57">
        <f>IF($A328="","",INDEX('СЭС АТС НЦЗ'!$F$39:$F$782,1+(D$288-1)+(ROW()-325)*24,1))</f>
        <v>303.69456086000002</v>
      </c>
      <c r="E328" s="57">
        <f>IF($A328="","",INDEX('СЭС АТС НЦЗ'!$F$39:$F$782,1+(E$288-1)+(ROW()-325)*24,1))</f>
        <v>324.21830915999999</v>
      </c>
      <c r="F328" s="57">
        <f>IF($A328="","",INDEX('СЭС АТС НЦЗ'!$F$39:$F$782,1+(F$288-1)+(ROW()-325)*24,1))</f>
        <v>326.5509821</v>
      </c>
      <c r="G328" s="57">
        <f>IF($A328="","",INDEX('СЭС АТС НЦЗ'!$F$39:$F$782,1+(G$288-1)+(ROW()-325)*24,1))</f>
        <v>327.71606114999997</v>
      </c>
      <c r="H328" s="57">
        <f>IF($A328="","",INDEX('СЭС АТС НЦЗ'!$F$39:$F$782,1+(H$288-1)+(ROW()-325)*24,1))</f>
        <v>310.66622423000001</v>
      </c>
      <c r="I328" s="57">
        <f>IF($A328="","",INDEX('СЭС АТС НЦЗ'!$F$39:$F$782,1+(I$288-1)+(ROW()-325)*24,1))</f>
        <v>293.13179434</v>
      </c>
      <c r="J328" s="57">
        <f>IF($A328="","",INDEX('СЭС АТС НЦЗ'!$F$39:$F$782,1+(J$288-1)+(ROW()-325)*24,1))</f>
        <v>269.80816521999998</v>
      </c>
      <c r="K328" s="57">
        <f>IF($A328="","",INDEX('СЭС АТС НЦЗ'!$F$39:$F$782,1+(K$288-1)+(ROW()-325)*24,1))</f>
        <v>261.25543742999997</v>
      </c>
      <c r="L328" s="57">
        <f>IF($A328="","",INDEX('СЭС АТС НЦЗ'!$F$39:$F$782,1+(L$288-1)+(ROW()-325)*24,1))</f>
        <v>264.24737920000001</v>
      </c>
      <c r="M328" s="57">
        <f>IF($A328="","",INDEX('СЭС АТС НЦЗ'!$F$39:$F$782,1+(M$288-1)+(ROW()-325)*24,1))</f>
        <v>259.43854383000001</v>
      </c>
      <c r="N328" s="57">
        <f>IF($A328="","",INDEX('СЭС АТС НЦЗ'!$F$39:$F$782,1+(N$288-1)+(ROW()-325)*24,1))</f>
        <v>257.54231737999999</v>
      </c>
      <c r="O328" s="57">
        <f>IF($A328="","",INDEX('СЭС АТС НЦЗ'!$F$39:$F$782,1+(O$288-1)+(ROW()-325)*24,1))</f>
        <v>259.99189215000001</v>
      </c>
      <c r="P328" s="57">
        <f>IF($A328="","",INDEX('СЭС АТС НЦЗ'!$F$39:$F$782,1+(P$288-1)+(ROW()-325)*24,1))</f>
        <v>268.34677355999997</v>
      </c>
      <c r="Q328" s="57">
        <f>IF($A328="","",INDEX('СЭС АТС НЦЗ'!$F$39:$F$782,1+(Q$288-1)+(ROW()-325)*24,1))</f>
        <v>267.67268616000001</v>
      </c>
      <c r="R328" s="57">
        <f>IF($A328="","",INDEX('СЭС АТС НЦЗ'!$F$39:$F$782,1+(R$288-1)+(ROW()-325)*24,1))</f>
        <v>265.45692926999999</v>
      </c>
      <c r="S328" s="57">
        <f>IF($A328="","",INDEX('СЭС АТС НЦЗ'!$F$39:$F$782,1+(S$288-1)+(ROW()-325)*24,1))</f>
        <v>265.87151690000002</v>
      </c>
      <c r="T328" s="57">
        <f>IF($A328="","",INDEX('СЭС АТС НЦЗ'!$F$39:$F$782,1+(T$288-1)+(ROW()-325)*24,1))</f>
        <v>265.68782098000003</v>
      </c>
      <c r="U328" s="57">
        <f>IF($A328="","",INDEX('СЭС АТС НЦЗ'!$F$39:$F$782,1+(U$288-1)+(ROW()-325)*24,1))</f>
        <v>268.92159863000001</v>
      </c>
      <c r="V328" s="57">
        <f>IF($A328="","",INDEX('СЭС АТС НЦЗ'!$F$39:$F$782,1+(V$288-1)+(ROW()-325)*24,1))</f>
        <v>267.5707893</v>
      </c>
      <c r="W328" s="57">
        <f>IF($A328="","",INDEX('СЭС АТС НЦЗ'!$F$39:$F$782,1+(W$288-1)+(ROW()-325)*24,1))</f>
        <v>266.15246033</v>
      </c>
      <c r="X328" s="57">
        <f>IF($A328="","",INDEX('СЭС АТС НЦЗ'!$F$39:$F$782,1+(X$288-1)+(ROW()-325)*24,1))</f>
        <v>269.84265987999999</v>
      </c>
      <c r="Y328" s="57">
        <f>IF($A328="","",INDEX('СЭС АТС НЦЗ'!$F$39:$F$782,1+(Y$288-1)+(ROW()-325)*24,1))</f>
        <v>286.02369650999998</v>
      </c>
    </row>
    <row r="329" spans="1:25" x14ac:dyDescent="0.25">
      <c r="A329" s="41">
        <v>5</v>
      </c>
      <c r="B329" s="57">
        <f>IF($A329="","",INDEX('СЭС АТС НЦЗ'!$F$39:$F$782,1+(B$288-1)+(ROW()-325)*24,1))</f>
        <v>301.22578413999997</v>
      </c>
      <c r="C329" s="57">
        <f>IF($A329="","",INDEX('СЭС АТС НЦЗ'!$F$39:$F$782,1+(C$288-1)+(ROW()-325)*24,1))</f>
        <v>298.99311631</v>
      </c>
      <c r="D329" s="57">
        <f>IF($A329="","",INDEX('СЭС АТС НЦЗ'!$F$39:$F$782,1+(D$288-1)+(ROW()-325)*24,1))</f>
        <v>304.85755813999998</v>
      </c>
      <c r="E329" s="57">
        <f>IF($A329="","",INDEX('СЭС АТС НЦЗ'!$F$39:$F$782,1+(E$288-1)+(ROW()-325)*24,1))</f>
        <v>306.97871597</v>
      </c>
      <c r="F329" s="57">
        <f>IF($A329="","",INDEX('СЭС АТС НЦЗ'!$F$39:$F$782,1+(F$288-1)+(ROW()-325)*24,1))</f>
        <v>303.87352311000001</v>
      </c>
      <c r="G329" s="57">
        <f>IF($A329="","",INDEX('СЭС АТС НЦЗ'!$F$39:$F$782,1+(G$288-1)+(ROW()-325)*24,1))</f>
        <v>303.44007211000002</v>
      </c>
      <c r="H329" s="57">
        <f>IF($A329="","",INDEX('СЭС АТС НЦЗ'!$F$39:$F$782,1+(H$288-1)+(ROW()-325)*24,1))</f>
        <v>296.27815752999999</v>
      </c>
      <c r="I329" s="57">
        <f>IF($A329="","",INDEX('СЭС АТС НЦЗ'!$F$39:$F$782,1+(I$288-1)+(ROW()-325)*24,1))</f>
        <v>304.28984305</v>
      </c>
      <c r="J329" s="57">
        <f>IF($A329="","",INDEX('СЭС АТС НЦЗ'!$F$39:$F$782,1+(J$288-1)+(ROW()-325)*24,1))</f>
        <v>270.09223171999997</v>
      </c>
      <c r="K329" s="57">
        <f>IF($A329="","",INDEX('СЭС АТС НЦЗ'!$F$39:$F$782,1+(K$288-1)+(ROW()-325)*24,1))</f>
        <v>264.82690138999999</v>
      </c>
      <c r="L329" s="57">
        <f>IF($A329="","",INDEX('СЭС АТС НЦЗ'!$F$39:$F$782,1+(L$288-1)+(ROW()-325)*24,1))</f>
        <v>262.79407859999998</v>
      </c>
      <c r="M329" s="57">
        <f>IF($A329="","",INDEX('СЭС АТС НЦЗ'!$F$39:$F$782,1+(M$288-1)+(ROW()-325)*24,1))</f>
        <v>261.24144240999999</v>
      </c>
      <c r="N329" s="57">
        <f>IF($A329="","",INDEX('СЭС АТС НЦЗ'!$F$39:$F$782,1+(N$288-1)+(ROW()-325)*24,1))</f>
        <v>258.95011796</v>
      </c>
      <c r="O329" s="57">
        <f>IF($A329="","",INDEX('СЭС АТС НЦЗ'!$F$39:$F$782,1+(O$288-1)+(ROW()-325)*24,1))</f>
        <v>260.21372328000001</v>
      </c>
      <c r="P329" s="57">
        <f>IF($A329="","",INDEX('СЭС АТС НЦЗ'!$F$39:$F$782,1+(P$288-1)+(ROW()-325)*24,1))</f>
        <v>266.74379709999999</v>
      </c>
      <c r="Q329" s="57">
        <f>IF($A329="","",INDEX('СЭС АТС НЦЗ'!$F$39:$F$782,1+(Q$288-1)+(ROW()-325)*24,1))</f>
        <v>266.26531697000001</v>
      </c>
      <c r="R329" s="57">
        <f>IF($A329="","",INDEX('СЭС АТС НЦЗ'!$F$39:$F$782,1+(R$288-1)+(ROW()-325)*24,1))</f>
        <v>264.78048605999999</v>
      </c>
      <c r="S329" s="57">
        <f>IF($A329="","",INDEX('СЭС АТС НЦЗ'!$F$39:$F$782,1+(S$288-1)+(ROW()-325)*24,1))</f>
        <v>264.2754511</v>
      </c>
      <c r="T329" s="57">
        <f>IF($A329="","",INDEX('СЭС АТС НЦЗ'!$F$39:$F$782,1+(T$288-1)+(ROW()-325)*24,1))</f>
        <v>260.29142213</v>
      </c>
      <c r="U329" s="57">
        <f>IF($A329="","",INDEX('СЭС АТС НЦЗ'!$F$39:$F$782,1+(U$288-1)+(ROW()-325)*24,1))</f>
        <v>262.58375389000003</v>
      </c>
      <c r="V329" s="57">
        <f>IF($A329="","",INDEX('СЭС АТС НЦЗ'!$F$39:$F$782,1+(V$288-1)+(ROW()-325)*24,1))</f>
        <v>265.03046863999998</v>
      </c>
      <c r="W329" s="57">
        <f>IF($A329="","",INDEX('СЭС АТС НЦЗ'!$F$39:$F$782,1+(W$288-1)+(ROW()-325)*24,1))</f>
        <v>267.44870537000003</v>
      </c>
      <c r="X329" s="57">
        <f>IF($A329="","",INDEX('СЭС АТС НЦЗ'!$F$39:$F$782,1+(X$288-1)+(ROW()-325)*24,1))</f>
        <v>263.16286041000001</v>
      </c>
      <c r="Y329" s="57">
        <f>IF($A329="","",INDEX('СЭС АТС НЦЗ'!$F$39:$F$782,1+(Y$288-1)+(ROW()-325)*24,1))</f>
        <v>295.69481137000002</v>
      </c>
    </row>
    <row r="330" spans="1:25" x14ac:dyDescent="0.25">
      <c r="A330" s="41">
        <v>6</v>
      </c>
      <c r="B330" s="57">
        <f>IF($A330="","",INDEX('СЭС АТС НЦЗ'!$F$39:$F$782,1+(B$288-1)+(ROW()-325)*24,1))</f>
        <v>280.19133199999999</v>
      </c>
      <c r="C330" s="57">
        <f>IF($A330="","",INDEX('СЭС АТС НЦЗ'!$F$39:$F$782,1+(C$288-1)+(ROW()-325)*24,1))</f>
        <v>298.18663176000001</v>
      </c>
      <c r="D330" s="57">
        <f>IF($A330="","",INDEX('СЭС АТС НЦЗ'!$F$39:$F$782,1+(D$288-1)+(ROW()-325)*24,1))</f>
        <v>311.24400043999998</v>
      </c>
      <c r="E330" s="57">
        <f>IF($A330="","",INDEX('СЭС АТС НЦЗ'!$F$39:$F$782,1+(E$288-1)+(ROW()-325)*24,1))</f>
        <v>318.11270340999999</v>
      </c>
      <c r="F330" s="57">
        <f>IF($A330="","",INDEX('СЭС АТС НЦЗ'!$F$39:$F$782,1+(F$288-1)+(ROW()-325)*24,1))</f>
        <v>320.59322645999998</v>
      </c>
      <c r="G330" s="57">
        <f>IF($A330="","",INDEX('СЭС АТС НЦЗ'!$F$39:$F$782,1+(G$288-1)+(ROW()-325)*24,1))</f>
        <v>325.21061730999998</v>
      </c>
      <c r="H330" s="57">
        <f>IF($A330="","",INDEX('СЭС АТС НЦЗ'!$F$39:$F$782,1+(H$288-1)+(ROW()-325)*24,1))</f>
        <v>319.88996849</v>
      </c>
      <c r="I330" s="57">
        <f>IF($A330="","",INDEX('СЭС АТС НЦЗ'!$F$39:$F$782,1+(I$288-1)+(ROW()-325)*24,1))</f>
        <v>310.49729446999999</v>
      </c>
      <c r="J330" s="57">
        <f>IF($A330="","",INDEX('СЭС АТС НЦЗ'!$F$39:$F$782,1+(J$288-1)+(ROW()-325)*24,1))</f>
        <v>287.44511051000001</v>
      </c>
      <c r="K330" s="57">
        <f>IF($A330="","",INDEX('СЭС АТС НЦЗ'!$F$39:$F$782,1+(K$288-1)+(ROW()-325)*24,1))</f>
        <v>257.31441964999999</v>
      </c>
      <c r="L330" s="57">
        <f>IF($A330="","",INDEX('СЭС АТС НЦЗ'!$F$39:$F$782,1+(L$288-1)+(ROW()-325)*24,1))</f>
        <v>252.26584708999999</v>
      </c>
      <c r="M330" s="57">
        <f>IF($A330="","",INDEX('СЭС АТС НЦЗ'!$F$39:$F$782,1+(M$288-1)+(ROW()-325)*24,1))</f>
        <v>242.82843772000001</v>
      </c>
      <c r="N330" s="57">
        <f>IF($A330="","",INDEX('СЭС АТС НЦЗ'!$F$39:$F$782,1+(N$288-1)+(ROW()-325)*24,1))</f>
        <v>239.41519503999999</v>
      </c>
      <c r="O330" s="57">
        <f>IF($A330="","",INDEX('СЭС АТС НЦЗ'!$F$39:$F$782,1+(O$288-1)+(ROW()-325)*24,1))</f>
        <v>241.41818158000001</v>
      </c>
      <c r="P330" s="57">
        <f>IF($A330="","",INDEX('СЭС АТС НЦЗ'!$F$39:$F$782,1+(P$288-1)+(ROW()-325)*24,1))</f>
        <v>239.84858919000001</v>
      </c>
      <c r="Q330" s="57">
        <f>IF($A330="","",INDEX('СЭС АТС НЦЗ'!$F$39:$F$782,1+(Q$288-1)+(ROW()-325)*24,1))</f>
        <v>240.32283978999999</v>
      </c>
      <c r="R330" s="57">
        <f>IF($A330="","",INDEX('СЭС АТС НЦЗ'!$F$39:$F$782,1+(R$288-1)+(ROW()-325)*24,1))</f>
        <v>250.36574128999999</v>
      </c>
      <c r="S330" s="57">
        <f>IF($A330="","",INDEX('СЭС АТС НЦЗ'!$F$39:$F$782,1+(S$288-1)+(ROW()-325)*24,1))</f>
        <v>251.31935455999999</v>
      </c>
      <c r="T330" s="57">
        <f>IF($A330="","",INDEX('СЭС АТС НЦЗ'!$F$39:$F$782,1+(T$288-1)+(ROW()-325)*24,1))</f>
        <v>249.98651416000001</v>
      </c>
      <c r="U330" s="57">
        <f>IF($A330="","",INDEX('СЭС АТС НЦЗ'!$F$39:$F$782,1+(U$288-1)+(ROW()-325)*24,1))</f>
        <v>251.99464048999999</v>
      </c>
      <c r="V330" s="57">
        <f>IF($A330="","",INDEX('СЭС АТС НЦЗ'!$F$39:$F$782,1+(V$288-1)+(ROW()-325)*24,1))</f>
        <v>249.48716920999999</v>
      </c>
      <c r="W330" s="57">
        <f>IF($A330="","",INDEX('СЭС АТС НЦЗ'!$F$39:$F$782,1+(W$288-1)+(ROW()-325)*24,1))</f>
        <v>244.30615725999999</v>
      </c>
      <c r="X330" s="57">
        <f>IF($A330="","",INDEX('СЭС АТС НЦЗ'!$F$39:$F$782,1+(X$288-1)+(ROW()-325)*24,1))</f>
        <v>255.52421057000001</v>
      </c>
      <c r="Y330" s="57">
        <f>IF($A330="","",INDEX('СЭС АТС НЦЗ'!$F$39:$F$782,1+(Y$288-1)+(ROW()-325)*24,1))</f>
        <v>276.99965706</v>
      </c>
    </row>
    <row r="331" spans="1:25" x14ac:dyDescent="0.25">
      <c r="A331" s="41">
        <v>7</v>
      </c>
      <c r="B331" s="57">
        <f>IF($A331="","",INDEX('СЭС АТС НЦЗ'!$F$39:$F$782,1+(B$288-1)+(ROW()-325)*24,1))</f>
        <v>299.73176047999999</v>
      </c>
      <c r="C331" s="57">
        <f>IF($A331="","",INDEX('СЭС АТС НЦЗ'!$F$39:$F$782,1+(C$288-1)+(ROW()-325)*24,1))</f>
        <v>302.91684923000003</v>
      </c>
      <c r="D331" s="57">
        <f>IF($A331="","",INDEX('СЭС АТС НЦЗ'!$F$39:$F$782,1+(D$288-1)+(ROW()-325)*24,1))</f>
        <v>285.08243611</v>
      </c>
      <c r="E331" s="57">
        <f>IF($A331="","",INDEX('СЭС АТС НЦЗ'!$F$39:$F$782,1+(E$288-1)+(ROW()-325)*24,1))</f>
        <v>289.28161002000002</v>
      </c>
      <c r="F331" s="57">
        <f>IF($A331="","",INDEX('СЭС АТС НЦЗ'!$F$39:$F$782,1+(F$288-1)+(ROW()-325)*24,1))</f>
        <v>288.31701851000003</v>
      </c>
      <c r="G331" s="57">
        <f>IF($A331="","",INDEX('СЭС АТС НЦЗ'!$F$39:$F$782,1+(G$288-1)+(ROW()-325)*24,1))</f>
        <v>287.41632788999999</v>
      </c>
      <c r="H331" s="57">
        <f>IF($A331="","",INDEX('СЭС АТС НЦЗ'!$F$39:$F$782,1+(H$288-1)+(ROW()-325)*24,1))</f>
        <v>290.01813800000002</v>
      </c>
      <c r="I331" s="57">
        <f>IF($A331="","",INDEX('СЭС АТС НЦЗ'!$F$39:$F$782,1+(I$288-1)+(ROW()-325)*24,1))</f>
        <v>278.84342694999998</v>
      </c>
      <c r="J331" s="57">
        <f>IF($A331="","",INDEX('СЭС АТС НЦЗ'!$F$39:$F$782,1+(J$288-1)+(ROW()-325)*24,1))</f>
        <v>259.87700027</v>
      </c>
      <c r="K331" s="57">
        <f>IF($A331="","",INDEX('СЭС АТС НЦЗ'!$F$39:$F$782,1+(K$288-1)+(ROW()-325)*24,1))</f>
        <v>244.88552602999999</v>
      </c>
      <c r="L331" s="57">
        <f>IF($A331="","",INDEX('СЭС АТС НЦЗ'!$F$39:$F$782,1+(L$288-1)+(ROW()-325)*24,1))</f>
        <v>240.26028235000001</v>
      </c>
      <c r="M331" s="57">
        <f>IF($A331="","",INDEX('СЭС АТС НЦЗ'!$F$39:$F$782,1+(M$288-1)+(ROW()-325)*24,1))</f>
        <v>243.83804161</v>
      </c>
      <c r="N331" s="57">
        <f>IF($A331="","",INDEX('СЭС АТС НЦЗ'!$F$39:$F$782,1+(N$288-1)+(ROW()-325)*24,1))</f>
        <v>244.11844693</v>
      </c>
      <c r="O331" s="57">
        <f>IF($A331="","",INDEX('СЭС АТС НЦЗ'!$F$39:$F$782,1+(O$288-1)+(ROW()-325)*24,1))</f>
        <v>244.28967811999999</v>
      </c>
      <c r="P331" s="57">
        <f>IF($A331="","",INDEX('СЭС АТС НЦЗ'!$F$39:$F$782,1+(P$288-1)+(ROW()-325)*24,1))</f>
        <v>249.19927834999999</v>
      </c>
      <c r="Q331" s="57">
        <f>IF($A331="","",INDEX('СЭС АТС НЦЗ'!$F$39:$F$782,1+(Q$288-1)+(ROW()-325)*24,1))</f>
        <v>254.22863190999999</v>
      </c>
      <c r="R331" s="57">
        <f>IF($A331="","",INDEX('СЭС АТС НЦЗ'!$F$39:$F$782,1+(R$288-1)+(ROW()-325)*24,1))</f>
        <v>257.96227937999998</v>
      </c>
      <c r="S331" s="57">
        <f>IF($A331="","",INDEX('СЭС АТС НЦЗ'!$F$39:$F$782,1+(S$288-1)+(ROW()-325)*24,1))</f>
        <v>259.09920395</v>
      </c>
      <c r="T331" s="57">
        <f>IF($A331="","",INDEX('СЭС АТС НЦЗ'!$F$39:$F$782,1+(T$288-1)+(ROW()-325)*24,1))</f>
        <v>255.4185406</v>
      </c>
      <c r="U331" s="57">
        <f>IF($A331="","",INDEX('СЭС АТС НЦЗ'!$F$39:$F$782,1+(U$288-1)+(ROW()-325)*24,1))</f>
        <v>252.92052458000001</v>
      </c>
      <c r="V331" s="57">
        <f>IF($A331="","",INDEX('СЭС АТС НЦЗ'!$F$39:$F$782,1+(V$288-1)+(ROW()-325)*24,1))</f>
        <v>249.86001057999999</v>
      </c>
      <c r="W331" s="57">
        <f>IF($A331="","",INDEX('СЭС АТС НЦЗ'!$F$39:$F$782,1+(W$288-1)+(ROW()-325)*24,1))</f>
        <v>252.89366565</v>
      </c>
      <c r="X331" s="57">
        <f>IF($A331="","",INDEX('СЭС АТС НЦЗ'!$F$39:$F$782,1+(X$288-1)+(ROW()-325)*24,1))</f>
        <v>265.97900182000001</v>
      </c>
      <c r="Y331" s="57">
        <f>IF($A331="","",INDEX('СЭС АТС НЦЗ'!$F$39:$F$782,1+(Y$288-1)+(ROW()-325)*24,1))</f>
        <v>281.82427310000003</v>
      </c>
    </row>
    <row r="332" spans="1:25" x14ac:dyDescent="0.25">
      <c r="A332" s="41">
        <v>8</v>
      </c>
      <c r="B332" s="57">
        <f>IF($A332="","",INDEX('СЭС АТС НЦЗ'!$F$39:$F$782,1+(B$288-1)+(ROW()-325)*24,1))</f>
        <v>285.98244618000001</v>
      </c>
      <c r="C332" s="57">
        <f>IF($A332="","",INDEX('СЭС АТС НЦЗ'!$F$39:$F$782,1+(C$288-1)+(ROW()-325)*24,1))</f>
        <v>289.03737149</v>
      </c>
      <c r="D332" s="57">
        <f>IF($A332="","",INDEX('СЭС АТС НЦЗ'!$F$39:$F$782,1+(D$288-1)+(ROW()-325)*24,1))</f>
        <v>300.37372902999999</v>
      </c>
      <c r="E332" s="57">
        <f>IF($A332="","",INDEX('СЭС АТС НЦЗ'!$F$39:$F$782,1+(E$288-1)+(ROW()-325)*24,1))</f>
        <v>296.33458825000002</v>
      </c>
      <c r="F332" s="57">
        <f>IF($A332="","",INDEX('СЭС АТС НЦЗ'!$F$39:$F$782,1+(F$288-1)+(ROW()-325)*24,1))</f>
        <v>303.30886622000003</v>
      </c>
      <c r="G332" s="57">
        <f>IF($A332="","",INDEX('СЭС АТС НЦЗ'!$F$39:$F$782,1+(G$288-1)+(ROW()-325)*24,1))</f>
        <v>297.70871084999999</v>
      </c>
      <c r="H332" s="57">
        <f>IF($A332="","",INDEX('СЭС АТС НЦЗ'!$F$39:$F$782,1+(H$288-1)+(ROW()-325)*24,1))</f>
        <v>274.16563778</v>
      </c>
      <c r="I332" s="57">
        <f>IF($A332="","",INDEX('СЭС АТС НЦЗ'!$F$39:$F$782,1+(I$288-1)+(ROW()-325)*24,1))</f>
        <v>272.00448208</v>
      </c>
      <c r="J332" s="57">
        <f>IF($A332="","",INDEX('СЭС АТС НЦЗ'!$F$39:$F$782,1+(J$288-1)+(ROW()-325)*24,1))</f>
        <v>261.11408232000002</v>
      </c>
      <c r="K332" s="57">
        <f>IF($A332="","",INDEX('СЭС АТС НЦЗ'!$F$39:$F$782,1+(K$288-1)+(ROW()-325)*24,1))</f>
        <v>266.95266515999998</v>
      </c>
      <c r="L332" s="57">
        <f>IF($A332="","",INDEX('СЭС АТС НЦЗ'!$F$39:$F$782,1+(L$288-1)+(ROW()-325)*24,1))</f>
        <v>265.20757580999998</v>
      </c>
      <c r="M332" s="57">
        <f>IF($A332="","",INDEX('СЭС АТС НЦЗ'!$F$39:$F$782,1+(M$288-1)+(ROW()-325)*24,1))</f>
        <v>257.23066370999999</v>
      </c>
      <c r="N332" s="57">
        <f>IF($A332="","",INDEX('СЭС АТС НЦЗ'!$F$39:$F$782,1+(N$288-1)+(ROW()-325)*24,1))</f>
        <v>258.24709704000003</v>
      </c>
      <c r="O332" s="57">
        <f>IF($A332="","",INDEX('СЭС АТС НЦЗ'!$F$39:$F$782,1+(O$288-1)+(ROW()-325)*24,1))</f>
        <v>258.69084601999998</v>
      </c>
      <c r="P332" s="57">
        <f>IF($A332="","",INDEX('СЭС АТС НЦЗ'!$F$39:$F$782,1+(P$288-1)+(ROW()-325)*24,1))</f>
        <v>264.89861141</v>
      </c>
      <c r="Q332" s="57">
        <f>IF($A332="","",INDEX('СЭС АТС НЦЗ'!$F$39:$F$782,1+(Q$288-1)+(ROW()-325)*24,1))</f>
        <v>267.3654512</v>
      </c>
      <c r="R332" s="57">
        <f>IF($A332="","",INDEX('СЭС АТС НЦЗ'!$F$39:$F$782,1+(R$288-1)+(ROW()-325)*24,1))</f>
        <v>274.63968675000001</v>
      </c>
      <c r="S332" s="57">
        <f>IF($A332="","",INDEX('СЭС АТС НЦЗ'!$F$39:$F$782,1+(S$288-1)+(ROW()-325)*24,1))</f>
        <v>279.16749775</v>
      </c>
      <c r="T332" s="57">
        <f>IF($A332="","",INDEX('СЭС АТС НЦЗ'!$F$39:$F$782,1+(T$288-1)+(ROW()-325)*24,1))</f>
        <v>273.62464719000002</v>
      </c>
      <c r="U332" s="57">
        <f>IF($A332="","",INDEX('СЭС АТС НЦЗ'!$F$39:$F$782,1+(U$288-1)+(ROW()-325)*24,1))</f>
        <v>276.24453777999997</v>
      </c>
      <c r="V332" s="57">
        <f>IF($A332="","",INDEX('СЭС АТС НЦЗ'!$F$39:$F$782,1+(V$288-1)+(ROW()-325)*24,1))</f>
        <v>278.68982970000002</v>
      </c>
      <c r="W332" s="57">
        <f>IF($A332="","",INDEX('СЭС АТС НЦЗ'!$F$39:$F$782,1+(W$288-1)+(ROW()-325)*24,1))</f>
        <v>273.62066343999999</v>
      </c>
      <c r="X332" s="57">
        <f>IF($A332="","",INDEX('СЭС АТС НЦЗ'!$F$39:$F$782,1+(X$288-1)+(ROW()-325)*24,1))</f>
        <v>300.87046785000001</v>
      </c>
      <c r="Y332" s="57">
        <f>IF($A332="","",INDEX('СЭС АТС НЦЗ'!$F$39:$F$782,1+(Y$288-1)+(ROW()-325)*24,1))</f>
        <v>321.42771175000001</v>
      </c>
    </row>
    <row r="333" spans="1:25" x14ac:dyDescent="0.25">
      <c r="A333" s="41">
        <v>9</v>
      </c>
      <c r="B333" s="57">
        <f>IF($A333="","",INDEX('СЭС АТС НЦЗ'!$F$39:$F$782,1+(B$288-1)+(ROW()-325)*24,1))</f>
        <v>331.10380429000003</v>
      </c>
      <c r="C333" s="57">
        <f>IF($A333="","",INDEX('СЭС АТС НЦЗ'!$F$39:$F$782,1+(C$288-1)+(ROW()-325)*24,1))</f>
        <v>324.60789878000003</v>
      </c>
      <c r="D333" s="57">
        <f>IF($A333="","",INDEX('СЭС АТС НЦЗ'!$F$39:$F$782,1+(D$288-1)+(ROW()-325)*24,1))</f>
        <v>327.07009934000001</v>
      </c>
      <c r="E333" s="57">
        <f>IF($A333="","",INDEX('СЭС АТС НЦЗ'!$F$39:$F$782,1+(E$288-1)+(ROW()-325)*24,1))</f>
        <v>329.84224953</v>
      </c>
      <c r="F333" s="57">
        <f>IF($A333="","",INDEX('СЭС АТС НЦЗ'!$F$39:$F$782,1+(F$288-1)+(ROW()-325)*24,1))</f>
        <v>328.55617482999997</v>
      </c>
      <c r="G333" s="57">
        <f>IF($A333="","",INDEX('СЭС АТС НЦЗ'!$F$39:$F$782,1+(G$288-1)+(ROW()-325)*24,1))</f>
        <v>331.08960777999999</v>
      </c>
      <c r="H333" s="57">
        <f>IF($A333="","",INDEX('СЭС АТС НЦЗ'!$F$39:$F$782,1+(H$288-1)+(ROW()-325)*24,1))</f>
        <v>340.87118693999997</v>
      </c>
      <c r="I333" s="57">
        <f>IF($A333="","",INDEX('СЭС АТС НЦЗ'!$F$39:$F$782,1+(I$288-1)+(ROW()-325)*24,1))</f>
        <v>318.91887266999998</v>
      </c>
      <c r="J333" s="57">
        <f>IF($A333="","",INDEX('СЭС АТС НЦЗ'!$F$39:$F$782,1+(J$288-1)+(ROW()-325)*24,1))</f>
        <v>313.47178495000003</v>
      </c>
      <c r="K333" s="57">
        <f>IF($A333="","",INDEX('СЭС АТС НЦЗ'!$F$39:$F$782,1+(K$288-1)+(ROW()-325)*24,1))</f>
        <v>295.45380220999999</v>
      </c>
      <c r="L333" s="57">
        <f>IF($A333="","",INDEX('СЭС АТС НЦЗ'!$F$39:$F$782,1+(L$288-1)+(ROW()-325)*24,1))</f>
        <v>290.57885271999999</v>
      </c>
      <c r="M333" s="57">
        <f>IF($A333="","",INDEX('СЭС АТС НЦЗ'!$F$39:$F$782,1+(M$288-1)+(ROW()-325)*24,1))</f>
        <v>284.20058791000002</v>
      </c>
      <c r="N333" s="57">
        <f>IF($A333="","",INDEX('СЭС АТС НЦЗ'!$F$39:$F$782,1+(N$288-1)+(ROW()-325)*24,1))</f>
        <v>280.39848857999999</v>
      </c>
      <c r="O333" s="57">
        <f>IF($A333="","",INDEX('СЭС АТС НЦЗ'!$F$39:$F$782,1+(O$288-1)+(ROW()-325)*24,1))</f>
        <v>281.08191626000001</v>
      </c>
      <c r="P333" s="57">
        <f>IF($A333="","",INDEX('СЭС АТС НЦЗ'!$F$39:$F$782,1+(P$288-1)+(ROW()-325)*24,1))</f>
        <v>284.14962561999999</v>
      </c>
      <c r="Q333" s="57">
        <f>IF($A333="","",INDEX('СЭС АТС НЦЗ'!$F$39:$F$782,1+(Q$288-1)+(ROW()-325)*24,1))</f>
        <v>287.84666304000001</v>
      </c>
      <c r="R333" s="57">
        <f>IF($A333="","",INDEX('СЭС АТС НЦЗ'!$F$39:$F$782,1+(R$288-1)+(ROW()-325)*24,1))</f>
        <v>291.15255530000002</v>
      </c>
      <c r="S333" s="57">
        <f>IF($A333="","",INDEX('СЭС АТС НЦЗ'!$F$39:$F$782,1+(S$288-1)+(ROW()-325)*24,1))</f>
        <v>292.50469764000002</v>
      </c>
      <c r="T333" s="57">
        <f>IF($A333="","",INDEX('СЭС АТС НЦЗ'!$F$39:$F$782,1+(T$288-1)+(ROW()-325)*24,1))</f>
        <v>293.23813353999998</v>
      </c>
      <c r="U333" s="57">
        <f>IF($A333="","",INDEX('СЭС АТС НЦЗ'!$F$39:$F$782,1+(U$288-1)+(ROW()-325)*24,1))</f>
        <v>295.77695719000002</v>
      </c>
      <c r="V333" s="57">
        <f>IF($A333="","",INDEX('СЭС АТС НЦЗ'!$F$39:$F$782,1+(V$288-1)+(ROW()-325)*24,1))</f>
        <v>287.64855309000001</v>
      </c>
      <c r="W333" s="57">
        <f>IF($A333="","",INDEX('СЭС АТС НЦЗ'!$F$39:$F$782,1+(W$288-1)+(ROW()-325)*24,1))</f>
        <v>288.04827107</v>
      </c>
      <c r="X333" s="57">
        <f>IF($A333="","",INDEX('СЭС АТС НЦЗ'!$F$39:$F$782,1+(X$288-1)+(ROW()-325)*24,1))</f>
        <v>302.00388500999998</v>
      </c>
      <c r="Y333" s="57">
        <f>IF($A333="","",INDEX('СЭС АТС НЦЗ'!$F$39:$F$782,1+(Y$288-1)+(ROW()-325)*24,1))</f>
        <v>308.43162984000003</v>
      </c>
    </row>
    <row r="334" spans="1:25" x14ac:dyDescent="0.25">
      <c r="A334" s="41">
        <v>10</v>
      </c>
      <c r="B334" s="57">
        <f>IF($A334="","",INDEX('СЭС АТС НЦЗ'!$F$39:$F$782,1+(B$288-1)+(ROW()-325)*24,1))</f>
        <v>294.27938871999999</v>
      </c>
      <c r="C334" s="57">
        <f>IF($A334="","",INDEX('СЭС АТС НЦЗ'!$F$39:$F$782,1+(C$288-1)+(ROW()-325)*24,1))</f>
        <v>305.63567072000001</v>
      </c>
      <c r="D334" s="57">
        <f>IF($A334="","",INDEX('СЭС АТС НЦЗ'!$F$39:$F$782,1+(D$288-1)+(ROW()-325)*24,1))</f>
        <v>272.71578238000001</v>
      </c>
      <c r="E334" s="57">
        <f>IF($A334="","",INDEX('СЭС АТС НЦЗ'!$F$39:$F$782,1+(E$288-1)+(ROW()-325)*24,1))</f>
        <v>268.10042062000002</v>
      </c>
      <c r="F334" s="57">
        <f>IF($A334="","",INDEX('СЭС АТС НЦЗ'!$F$39:$F$782,1+(F$288-1)+(ROW()-325)*24,1))</f>
        <v>268.17734640999998</v>
      </c>
      <c r="G334" s="57">
        <f>IF($A334="","",INDEX('СЭС АТС НЦЗ'!$F$39:$F$782,1+(G$288-1)+(ROW()-325)*24,1))</f>
        <v>264.77335784000002</v>
      </c>
      <c r="H334" s="57">
        <f>IF($A334="","",INDEX('СЭС АТС НЦЗ'!$F$39:$F$782,1+(H$288-1)+(ROW()-325)*24,1))</f>
        <v>258.32753394000002</v>
      </c>
      <c r="I334" s="57">
        <f>IF($A334="","",INDEX('СЭС АТС НЦЗ'!$F$39:$F$782,1+(I$288-1)+(ROW()-325)*24,1))</f>
        <v>245.55013036</v>
      </c>
      <c r="J334" s="57">
        <f>IF($A334="","",INDEX('СЭС АТС НЦЗ'!$F$39:$F$782,1+(J$288-1)+(ROW()-325)*24,1))</f>
        <v>263.62601231000002</v>
      </c>
      <c r="K334" s="57">
        <f>IF($A334="","",INDEX('СЭС АТС НЦЗ'!$F$39:$F$782,1+(K$288-1)+(ROW()-325)*24,1))</f>
        <v>249.60106045000001</v>
      </c>
      <c r="L334" s="57">
        <f>IF($A334="","",INDEX('СЭС АТС НЦЗ'!$F$39:$F$782,1+(L$288-1)+(ROW()-325)*24,1))</f>
        <v>247.43188885999999</v>
      </c>
      <c r="M334" s="57">
        <f>IF($A334="","",INDEX('СЭС АТС НЦЗ'!$F$39:$F$782,1+(M$288-1)+(ROW()-325)*24,1))</f>
        <v>248.37780835000001</v>
      </c>
      <c r="N334" s="57">
        <f>IF($A334="","",INDEX('СЭС АТС НЦЗ'!$F$39:$F$782,1+(N$288-1)+(ROW()-325)*24,1))</f>
        <v>250.32330905000001</v>
      </c>
      <c r="O334" s="57">
        <f>IF($A334="","",INDEX('СЭС АТС НЦЗ'!$F$39:$F$782,1+(O$288-1)+(ROW()-325)*24,1))</f>
        <v>244.94823142999999</v>
      </c>
      <c r="P334" s="57">
        <f>IF($A334="","",INDEX('СЭС АТС НЦЗ'!$F$39:$F$782,1+(P$288-1)+(ROW()-325)*24,1))</f>
        <v>246.78389157000001</v>
      </c>
      <c r="Q334" s="57">
        <f>IF($A334="","",INDEX('СЭС АТС НЦЗ'!$F$39:$F$782,1+(Q$288-1)+(ROW()-325)*24,1))</f>
        <v>247.82142193000001</v>
      </c>
      <c r="R334" s="57">
        <f>IF($A334="","",INDEX('СЭС АТС НЦЗ'!$F$39:$F$782,1+(R$288-1)+(ROW()-325)*24,1))</f>
        <v>251.89640223000001</v>
      </c>
      <c r="S334" s="57">
        <f>IF($A334="","",INDEX('СЭС АТС НЦЗ'!$F$39:$F$782,1+(S$288-1)+(ROW()-325)*24,1))</f>
        <v>253.35416995</v>
      </c>
      <c r="T334" s="57">
        <f>IF($A334="","",INDEX('СЭС АТС НЦЗ'!$F$39:$F$782,1+(T$288-1)+(ROW()-325)*24,1))</f>
        <v>251.67819593999999</v>
      </c>
      <c r="U334" s="57">
        <f>IF($A334="","",INDEX('СЭС АТС НЦЗ'!$F$39:$F$782,1+(U$288-1)+(ROW()-325)*24,1))</f>
        <v>258.33391197999998</v>
      </c>
      <c r="V334" s="57">
        <f>IF($A334="","",INDEX('СЭС АТС НЦЗ'!$F$39:$F$782,1+(V$288-1)+(ROW()-325)*24,1))</f>
        <v>252.68050045000001</v>
      </c>
      <c r="W334" s="57">
        <f>IF($A334="","",INDEX('СЭС АТС НЦЗ'!$F$39:$F$782,1+(W$288-1)+(ROW()-325)*24,1))</f>
        <v>254.86409352999999</v>
      </c>
      <c r="X334" s="57">
        <f>IF($A334="","",INDEX('СЭС АТС НЦЗ'!$F$39:$F$782,1+(X$288-1)+(ROW()-325)*24,1))</f>
        <v>261.59647101000002</v>
      </c>
      <c r="Y334" s="57">
        <f>IF($A334="","",INDEX('СЭС АТС НЦЗ'!$F$39:$F$782,1+(Y$288-1)+(ROW()-325)*24,1))</f>
        <v>289.07463230000002</v>
      </c>
    </row>
    <row r="335" spans="1:25" x14ac:dyDescent="0.25">
      <c r="A335" s="41">
        <v>11</v>
      </c>
      <c r="B335" s="57">
        <f>IF($A335="","",INDEX('СЭС АТС НЦЗ'!$F$39:$F$782,1+(B$288-1)+(ROW()-325)*24,1))</f>
        <v>255.34168341</v>
      </c>
      <c r="C335" s="57">
        <f>IF($A335="","",INDEX('СЭС АТС НЦЗ'!$F$39:$F$782,1+(C$288-1)+(ROW()-325)*24,1))</f>
        <v>270.49356340999998</v>
      </c>
      <c r="D335" s="57">
        <f>IF($A335="","",INDEX('СЭС АТС НЦЗ'!$F$39:$F$782,1+(D$288-1)+(ROW()-325)*24,1))</f>
        <v>285.05169672</v>
      </c>
      <c r="E335" s="57">
        <f>IF($A335="","",INDEX('СЭС АТС НЦЗ'!$F$39:$F$782,1+(E$288-1)+(ROW()-325)*24,1))</f>
        <v>289.77417564000001</v>
      </c>
      <c r="F335" s="57">
        <f>IF($A335="","",INDEX('СЭС АТС НЦЗ'!$F$39:$F$782,1+(F$288-1)+(ROW()-325)*24,1))</f>
        <v>291.84949005999999</v>
      </c>
      <c r="G335" s="57">
        <f>IF($A335="","",INDEX('СЭС АТС НЦЗ'!$F$39:$F$782,1+(G$288-1)+(ROW()-325)*24,1))</f>
        <v>291.18880042000001</v>
      </c>
      <c r="H335" s="57">
        <f>IF($A335="","",INDEX('СЭС АТС НЦЗ'!$F$39:$F$782,1+(H$288-1)+(ROW()-325)*24,1))</f>
        <v>275.85974659999999</v>
      </c>
      <c r="I335" s="57">
        <f>IF($A335="","",INDEX('СЭС АТС НЦЗ'!$F$39:$F$782,1+(I$288-1)+(ROW()-325)*24,1))</f>
        <v>251.85564751999999</v>
      </c>
      <c r="J335" s="57">
        <f>IF($A335="","",INDEX('СЭС АТС НЦЗ'!$F$39:$F$782,1+(J$288-1)+(ROW()-325)*24,1))</f>
        <v>233.99092865</v>
      </c>
      <c r="K335" s="57">
        <f>IF($A335="","",INDEX('СЭС АТС НЦЗ'!$F$39:$F$782,1+(K$288-1)+(ROW()-325)*24,1))</f>
        <v>237.64785208999999</v>
      </c>
      <c r="L335" s="57">
        <f>IF($A335="","",INDEX('СЭС АТС НЦЗ'!$F$39:$F$782,1+(L$288-1)+(ROW()-325)*24,1))</f>
        <v>244.51469689999999</v>
      </c>
      <c r="M335" s="57">
        <f>IF($A335="","",INDEX('СЭС АТС НЦЗ'!$F$39:$F$782,1+(M$288-1)+(ROW()-325)*24,1))</f>
        <v>243.62746676</v>
      </c>
      <c r="N335" s="57">
        <f>IF($A335="","",INDEX('СЭС АТС НЦЗ'!$F$39:$F$782,1+(N$288-1)+(ROW()-325)*24,1))</f>
        <v>241.05761340000001</v>
      </c>
      <c r="O335" s="57">
        <f>IF($A335="","",INDEX('СЭС АТС НЦЗ'!$F$39:$F$782,1+(O$288-1)+(ROW()-325)*24,1))</f>
        <v>243.26603492999999</v>
      </c>
      <c r="P335" s="57">
        <f>IF($A335="","",INDEX('СЭС АТС НЦЗ'!$F$39:$F$782,1+(P$288-1)+(ROW()-325)*24,1))</f>
        <v>244.04178457</v>
      </c>
      <c r="Q335" s="57">
        <f>IF($A335="","",INDEX('СЭС АТС НЦЗ'!$F$39:$F$782,1+(Q$288-1)+(ROW()-325)*24,1))</f>
        <v>241.31660385999999</v>
      </c>
      <c r="R335" s="57">
        <f>IF($A335="","",INDEX('СЭС АТС НЦЗ'!$F$39:$F$782,1+(R$288-1)+(ROW()-325)*24,1))</f>
        <v>242.30552306000001</v>
      </c>
      <c r="S335" s="57">
        <f>IF($A335="","",INDEX('СЭС АТС НЦЗ'!$F$39:$F$782,1+(S$288-1)+(ROW()-325)*24,1))</f>
        <v>240.62373923000001</v>
      </c>
      <c r="T335" s="57">
        <f>IF($A335="","",INDEX('СЭС АТС НЦЗ'!$F$39:$F$782,1+(T$288-1)+(ROW()-325)*24,1))</f>
        <v>204.36744433000001</v>
      </c>
      <c r="U335" s="57">
        <f>IF($A335="","",INDEX('СЭС АТС НЦЗ'!$F$39:$F$782,1+(U$288-1)+(ROW()-325)*24,1))</f>
        <v>205.94151088999999</v>
      </c>
      <c r="V335" s="57">
        <f>IF($A335="","",INDEX('СЭС АТС НЦЗ'!$F$39:$F$782,1+(V$288-1)+(ROW()-325)*24,1))</f>
        <v>205.35451380000001</v>
      </c>
      <c r="W335" s="57">
        <f>IF($A335="","",INDEX('СЭС АТС НЦЗ'!$F$39:$F$782,1+(W$288-1)+(ROW()-325)*24,1))</f>
        <v>201.43454793000001</v>
      </c>
      <c r="X335" s="57">
        <f>IF($A335="","",INDEX('СЭС АТС НЦЗ'!$F$39:$F$782,1+(X$288-1)+(ROW()-325)*24,1))</f>
        <v>205.35999158999999</v>
      </c>
      <c r="Y335" s="57">
        <f>IF($A335="","",INDEX('СЭС АТС НЦЗ'!$F$39:$F$782,1+(Y$288-1)+(ROW()-325)*24,1))</f>
        <v>210.97848184</v>
      </c>
    </row>
    <row r="336" spans="1:25" x14ac:dyDescent="0.25">
      <c r="A336" s="41">
        <v>12</v>
      </c>
      <c r="B336" s="57">
        <f>IF($A336="","",INDEX('СЭС АТС НЦЗ'!$F$39:$F$782,1+(B$288-1)+(ROW()-325)*24,1))</f>
        <v>254.99409048000001</v>
      </c>
      <c r="C336" s="57">
        <f>IF($A336="","",INDEX('СЭС АТС НЦЗ'!$F$39:$F$782,1+(C$288-1)+(ROW()-325)*24,1))</f>
        <v>268.47816030000001</v>
      </c>
      <c r="D336" s="57">
        <f>IF($A336="","",INDEX('СЭС АТС НЦЗ'!$F$39:$F$782,1+(D$288-1)+(ROW()-325)*24,1))</f>
        <v>283.62715682999999</v>
      </c>
      <c r="E336" s="57">
        <f>IF($A336="","",INDEX('СЭС АТС НЦЗ'!$F$39:$F$782,1+(E$288-1)+(ROW()-325)*24,1))</f>
        <v>289.16866702999999</v>
      </c>
      <c r="F336" s="57">
        <f>IF($A336="","",INDEX('СЭС АТС НЦЗ'!$F$39:$F$782,1+(F$288-1)+(ROW()-325)*24,1))</f>
        <v>287.25596859000001</v>
      </c>
      <c r="G336" s="57">
        <f>IF($A336="","",INDEX('СЭС АТС НЦЗ'!$F$39:$F$782,1+(G$288-1)+(ROW()-325)*24,1))</f>
        <v>289.90374629000002</v>
      </c>
      <c r="H336" s="57">
        <f>IF($A336="","",INDEX('СЭС АТС НЦЗ'!$F$39:$F$782,1+(H$288-1)+(ROW()-325)*24,1))</f>
        <v>259.80486026</v>
      </c>
      <c r="I336" s="57">
        <f>IF($A336="","",INDEX('СЭС АТС НЦЗ'!$F$39:$F$782,1+(I$288-1)+(ROW()-325)*24,1))</f>
        <v>258.87200089999999</v>
      </c>
      <c r="J336" s="57">
        <f>IF($A336="","",INDEX('СЭС АТС НЦЗ'!$F$39:$F$782,1+(J$288-1)+(ROW()-325)*24,1))</f>
        <v>243.67323311999999</v>
      </c>
      <c r="K336" s="57">
        <f>IF($A336="","",INDEX('СЭС АТС НЦЗ'!$F$39:$F$782,1+(K$288-1)+(ROW()-325)*24,1))</f>
        <v>237.84960516999999</v>
      </c>
      <c r="L336" s="57">
        <f>IF($A336="","",INDEX('СЭС АТС НЦЗ'!$F$39:$F$782,1+(L$288-1)+(ROW()-325)*24,1))</f>
        <v>228.77594182000001</v>
      </c>
      <c r="M336" s="57">
        <f>IF($A336="","",INDEX('СЭС АТС НЦЗ'!$F$39:$F$782,1+(M$288-1)+(ROW()-325)*24,1))</f>
        <v>221.78308425</v>
      </c>
      <c r="N336" s="57">
        <f>IF($A336="","",INDEX('СЭС АТС НЦЗ'!$F$39:$F$782,1+(N$288-1)+(ROW()-325)*24,1))</f>
        <v>222.00718867000001</v>
      </c>
      <c r="O336" s="57">
        <f>IF($A336="","",INDEX('СЭС АТС НЦЗ'!$F$39:$F$782,1+(O$288-1)+(ROW()-325)*24,1))</f>
        <v>223.35368745</v>
      </c>
      <c r="P336" s="57">
        <f>IF($A336="","",INDEX('СЭС АТС НЦЗ'!$F$39:$F$782,1+(P$288-1)+(ROW()-325)*24,1))</f>
        <v>226.04210337000001</v>
      </c>
      <c r="Q336" s="57">
        <f>IF($A336="","",INDEX('СЭС АТС НЦЗ'!$F$39:$F$782,1+(Q$288-1)+(ROW()-325)*24,1))</f>
        <v>226.12001875000001</v>
      </c>
      <c r="R336" s="57">
        <f>IF($A336="","",INDEX('СЭС АТС НЦЗ'!$F$39:$F$782,1+(R$288-1)+(ROW()-325)*24,1))</f>
        <v>231.23119134999999</v>
      </c>
      <c r="S336" s="57">
        <f>IF($A336="","",INDEX('СЭС АТС НЦЗ'!$F$39:$F$782,1+(S$288-1)+(ROW()-325)*24,1))</f>
        <v>230.59410166000001</v>
      </c>
      <c r="T336" s="57">
        <f>IF($A336="","",INDEX('СЭС АТС НЦЗ'!$F$39:$F$782,1+(T$288-1)+(ROW()-325)*24,1))</f>
        <v>229.52265073999999</v>
      </c>
      <c r="U336" s="57">
        <f>IF($A336="","",INDEX('СЭС АТС НЦЗ'!$F$39:$F$782,1+(U$288-1)+(ROW()-325)*24,1))</f>
        <v>230.00950750000001</v>
      </c>
      <c r="V336" s="57">
        <f>IF($A336="","",INDEX('СЭС АТС НЦЗ'!$F$39:$F$782,1+(V$288-1)+(ROW()-325)*24,1))</f>
        <v>229.85489996000001</v>
      </c>
      <c r="W336" s="57">
        <f>IF($A336="","",INDEX('СЭС АТС НЦЗ'!$F$39:$F$782,1+(W$288-1)+(ROW()-325)*24,1))</f>
        <v>225.09431075000001</v>
      </c>
      <c r="X336" s="57">
        <f>IF($A336="","",INDEX('СЭС АТС НЦЗ'!$F$39:$F$782,1+(X$288-1)+(ROW()-325)*24,1))</f>
        <v>237.30402741</v>
      </c>
      <c r="Y336" s="57">
        <f>IF($A336="","",INDEX('СЭС АТС НЦЗ'!$F$39:$F$782,1+(Y$288-1)+(ROW()-325)*24,1))</f>
        <v>250.46527674000001</v>
      </c>
    </row>
    <row r="337" spans="1:25" x14ac:dyDescent="0.25">
      <c r="A337" s="41">
        <v>13</v>
      </c>
      <c r="B337" s="57">
        <f>IF($A337="","",INDEX('СЭС АТС НЦЗ'!$F$39:$F$782,1+(B$288-1)+(ROW()-325)*24,1))</f>
        <v>258.17969750999998</v>
      </c>
      <c r="C337" s="57">
        <f>IF($A337="","",INDEX('СЭС АТС НЦЗ'!$F$39:$F$782,1+(C$288-1)+(ROW()-325)*24,1))</f>
        <v>267.49467494999999</v>
      </c>
      <c r="D337" s="57">
        <f>IF($A337="","",INDEX('СЭС АТС НЦЗ'!$F$39:$F$782,1+(D$288-1)+(ROW()-325)*24,1))</f>
        <v>273.33560999999997</v>
      </c>
      <c r="E337" s="57">
        <f>IF($A337="","",INDEX('СЭС АТС НЦЗ'!$F$39:$F$782,1+(E$288-1)+(ROW()-325)*24,1))</f>
        <v>293.17867237000002</v>
      </c>
      <c r="F337" s="57">
        <f>IF($A337="","",INDEX('СЭС АТС НЦЗ'!$F$39:$F$782,1+(F$288-1)+(ROW()-325)*24,1))</f>
        <v>286.63477877999998</v>
      </c>
      <c r="G337" s="57">
        <f>IF($A337="","",INDEX('СЭС АТС НЦЗ'!$F$39:$F$782,1+(G$288-1)+(ROW()-325)*24,1))</f>
        <v>279.47949576000002</v>
      </c>
      <c r="H337" s="57">
        <f>IF($A337="","",INDEX('СЭС АТС НЦЗ'!$F$39:$F$782,1+(H$288-1)+(ROW()-325)*24,1))</f>
        <v>270.84871707000002</v>
      </c>
      <c r="I337" s="57">
        <f>IF($A337="","",INDEX('СЭС АТС НЦЗ'!$F$39:$F$782,1+(I$288-1)+(ROW()-325)*24,1))</f>
        <v>254.91059293000001</v>
      </c>
      <c r="J337" s="57">
        <f>IF($A337="","",INDEX('СЭС АТС НЦЗ'!$F$39:$F$782,1+(J$288-1)+(ROW()-325)*24,1))</f>
        <v>249.38010144</v>
      </c>
      <c r="K337" s="57">
        <f>IF($A337="","",INDEX('СЭС АТС НЦЗ'!$F$39:$F$782,1+(K$288-1)+(ROW()-325)*24,1))</f>
        <v>229.21064988000001</v>
      </c>
      <c r="L337" s="57">
        <f>IF($A337="","",INDEX('СЭС АТС НЦЗ'!$F$39:$F$782,1+(L$288-1)+(ROW()-325)*24,1))</f>
        <v>225.82361771999999</v>
      </c>
      <c r="M337" s="57">
        <f>IF($A337="","",INDEX('СЭС АТС НЦЗ'!$F$39:$F$782,1+(M$288-1)+(ROW()-325)*24,1))</f>
        <v>226.88794073</v>
      </c>
      <c r="N337" s="57">
        <f>IF($A337="","",INDEX('СЭС АТС НЦЗ'!$F$39:$F$782,1+(N$288-1)+(ROW()-325)*24,1))</f>
        <v>225.61816884000001</v>
      </c>
      <c r="O337" s="57">
        <f>IF($A337="","",INDEX('СЭС АТС НЦЗ'!$F$39:$F$782,1+(O$288-1)+(ROW()-325)*24,1))</f>
        <v>224.68619457</v>
      </c>
      <c r="P337" s="57">
        <f>IF($A337="","",INDEX('СЭС АТС НЦЗ'!$F$39:$F$782,1+(P$288-1)+(ROW()-325)*24,1))</f>
        <v>226.15987891</v>
      </c>
      <c r="Q337" s="57">
        <f>IF($A337="","",INDEX('СЭС АТС НЦЗ'!$F$39:$F$782,1+(Q$288-1)+(ROW()-325)*24,1))</f>
        <v>226.02365674999999</v>
      </c>
      <c r="R337" s="57">
        <f>IF($A337="","",INDEX('СЭС АТС НЦЗ'!$F$39:$F$782,1+(R$288-1)+(ROW()-325)*24,1))</f>
        <v>227.82702223999999</v>
      </c>
      <c r="S337" s="57">
        <f>IF($A337="","",INDEX('СЭС АТС НЦЗ'!$F$39:$F$782,1+(S$288-1)+(ROW()-325)*24,1))</f>
        <v>228.64876533</v>
      </c>
      <c r="T337" s="57">
        <f>IF($A337="","",INDEX('СЭС АТС НЦЗ'!$F$39:$F$782,1+(T$288-1)+(ROW()-325)*24,1))</f>
        <v>227.98092005999999</v>
      </c>
      <c r="U337" s="57">
        <f>IF($A337="","",INDEX('СЭС АТС НЦЗ'!$F$39:$F$782,1+(U$288-1)+(ROW()-325)*24,1))</f>
        <v>229.16511098000001</v>
      </c>
      <c r="V337" s="57">
        <f>IF($A337="","",INDEX('СЭС АТС НЦЗ'!$F$39:$F$782,1+(V$288-1)+(ROW()-325)*24,1))</f>
        <v>226.63190906</v>
      </c>
      <c r="W337" s="57">
        <f>IF($A337="","",INDEX('СЭС АТС НЦЗ'!$F$39:$F$782,1+(W$288-1)+(ROW()-325)*24,1))</f>
        <v>225.26445881999999</v>
      </c>
      <c r="X337" s="57">
        <f>IF($A337="","",INDEX('СЭС АТС НЦЗ'!$F$39:$F$782,1+(X$288-1)+(ROW()-325)*24,1))</f>
        <v>232.79296540999999</v>
      </c>
      <c r="Y337" s="57">
        <f>IF($A337="","",INDEX('СЭС АТС НЦЗ'!$F$39:$F$782,1+(Y$288-1)+(ROW()-325)*24,1))</f>
        <v>259.35749607000002</v>
      </c>
    </row>
    <row r="338" spans="1:25" x14ac:dyDescent="0.25">
      <c r="A338" s="41">
        <v>14</v>
      </c>
      <c r="B338" s="57">
        <f>IF($A338="","",INDEX('СЭС АТС НЦЗ'!$F$39:$F$782,1+(B$288-1)+(ROW()-325)*24,1))</f>
        <v>271.99515162</v>
      </c>
      <c r="C338" s="57">
        <f>IF($A338="","",INDEX('СЭС АТС НЦЗ'!$F$39:$F$782,1+(C$288-1)+(ROW()-325)*24,1))</f>
        <v>268.64919075</v>
      </c>
      <c r="D338" s="57">
        <f>IF($A338="","",INDEX('СЭС АТС НЦЗ'!$F$39:$F$782,1+(D$288-1)+(ROW()-325)*24,1))</f>
        <v>258.48086888</v>
      </c>
      <c r="E338" s="57">
        <f>IF($A338="","",INDEX('СЭС АТС НЦЗ'!$F$39:$F$782,1+(E$288-1)+(ROW()-325)*24,1))</f>
        <v>261.09415193000001</v>
      </c>
      <c r="F338" s="57">
        <f>IF($A338="","",INDEX('СЭС АТС НЦЗ'!$F$39:$F$782,1+(F$288-1)+(ROW()-325)*24,1))</f>
        <v>262.55036648999999</v>
      </c>
      <c r="G338" s="57">
        <f>IF($A338="","",INDEX('СЭС АТС НЦЗ'!$F$39:$F$782,1+(G$288-1)+(ROW()-325)*24,1))</f>
        <v>261.96982555</v>
      </c>
      <c r="H338" s="57">
        <f>IF($A338="","",INDEX('СЭС АТС НЦЗ'!$F$39:$F$782,1+(H$288-1)+(ROW()-325)*24,1))</f>
        <v>280.65285746000001</v>
      </c>
      <c r="I338" s="57">
        <f>IF($A338="","",INDEX('СЭС АТС НЦЗ'!$F$39:$F$782,1+(I$288-1)+(ROW()-325)*24,1))</f>
        <v>270.59923602999999</v>
      </c>
      <c r="J338" s="57">
        <f>IF($A338="","",INDEX('СЭС АТС НЦЗ'!$F$39:$F$782,1+(J$288-1)+(ROW()-325)*24,1))</f>
        <v>256.45780804999998</v>
      </c>
      <c r="K338" s="57">
        <f>IF($A338="","",INDEX('СЭС АТС НЦЗ'!$F$39:$F$782,1+(K$288-1)+(ROW()-325)*24,1))</f>
        <v>235.95829347</v>
      </c>
      <c r="L338" s="57">
        <f>IF($A338="","",INDEX('СЭС АТС НЦЗ'!$F$39:$F$782,1+(L$288-1)+(ROW()-325)*24,1))</f>
        <v>225.86208703</v>
      </c>
      <c r="M338" s="57">
        <f>IF($A338="","",INDEX('СЭС АТС НЦЗ'!$F$39:$F$782,1+(M$288-1)+(ROW()-325)*24,1))</f>
        <v>222.08391241999999</v>
      </c>
      <c r="N338" s="57">
        <f>IF($A338="","",INDEX('СЭС АТС НЦЗ'!$F$39:$F$782,1+(N$288-1)+(ROW()-325)*24,1))</f>
        <v>225.61443686000001</v>
      </c>
      <c r="O338" s="57">
        <f>IF($A338="","",INDEX('СЭС АТС НЦЗ'!$F$39:$F$782,1+(O$288-1)+(ROW()-325)*24,1))</f>
        <v>227.00790481000001</v>
      </c>
      <c r="P338" s="57">
        <f>IF($A338="","",INDEX('СЭС АТС НЦЗ'!$F$39:$F$782,1+(P$288-1)+(ROW()-325)*24,1))</f>
        <v>229.65838549</v>
      </c>
      <c r="Q338" s="57">
        <f>IF($A338="","",INDEX('СЭС АТС НЦЗ'!$F$39:$F$782,1+(Q$288-1)+(ROW()-325)*24,1))</f>
        <v>231.49593984000001</v>
      </c>
      <c r="R338" s="57">
        <f>IF($A338="","",INDEX('СЭС АТС НЦЗ'!$F$39:$F$782,1+(R$288-1)+(ROW()-325)*24,1))</f>
        <v>234.75507012</v>
      </c>
      <c r="S338" s="57">
        <f>IF($A338="","",INDEX('СЭС АТС НЦЗ'!$F$39:$F$782,1+(S$288-1)+(ROW()-325)*24,1))</f>
        <v>230.43951490000001</v>
      </c>
      <c r="T338" s="57">
        <f>IF($A338="","",INDEX('СЭС АТС НЦЗ'!$F$39:$F$782,1+(T$288-1)+(ROW()-325)*24,1))</f>
        <v>232.89241401999999</v>
      </c>
      <c r="U338" s="57">
        <f>IF($A338="","",INDEX('СЭС АТС НЦЗ'!$F$39:$F$782,1+(U$288-1)+(ROW()-325)*24,1))</f>
        <v>234.05781543000001</v>
      </c>
      <c r="V338" s="57">
        <f>IF($A338="","",INDEX('СЭС АТС НЦЗ'!$F$39:$F$782,1+(V$288-1)+(ROW()-325)*24,1))</f>
        <v>235.66154857000001</v>
      </c>
      <c r="W338" s="57">
        <f>IF($A338="","",INDEX('СЭС АТС НЦЗ'!$F$39:$F$782,1+(W$288-1)+(ROW()-325)*24,1))</f>
        <v>234.82699878</v>
      </c>
      <c r="X338" s="57">
        <f>IF($A338="","",INDEX('СЭС АТС НЦЗ'!$F$39:$F$782,1+(X$288-1)+(ROW()-325)*24,1))</f>
        <v>235.26996176</v>
      </c>
      <c r="Y338" s="57">
        <f>IF($A338="","",INDEX('СЭС АТС НЦЗ'!$F$39:$F$782,1+(Y$288-1)+(ROW()-325)*24,1))</f>
        <v>250.71348189</v>
      </c>
    </row>
    <row r="339" spans="1:25" x14ac:dyDescent="0.25">
      <c r="A339" s="41">
        <v>15</v>
      </c>
      <c r="B339" s="57">
        <f>IF($A339="","",INDEX('СЭС АТС НЦЗ'!$F$39:$F$782,1+(B$288-1)+(ROW()-325)*24,1))</f>
        <v>238.81728387999999</v>
      </c>
      <c r="C339" s="57">
        <f>IF($A339="","",INDEX('СЭС АТС НЦЗ'!$F$39:$F$782,1+(C$288-1)+(ROW()-325)*24,1))</f>
        <v>245.68951157000001</v>
      </c>
      <c r="D339" s="57">
        <f>IF($A339="","",INDEX('СЭС АТС НЦЗ'!$F$39:$F$782,1+(D$288-1)+(ROW()-325)*24,1))</f>
        <v>254.94407258999999</v>
      </c>
      <c r="E339" s="57">
        <f>IF($A339="","",INDEX('СЭС АТС НЦЗ'!$F$39:$F$782,1+(E$288-1)+(ROW()-325)*24,1))</f>
        <v>258.38368401000002</v>
      </c>
      <c r="F339" s="57">
        <f>IF($A339="","",INDEX('СЭС АТС НЦЗ'!$F$39:$F$782,1+(F$288-1)+(ROW()-325)*24,1))</f>
        <v>261.46970026999998</v>
      </c>
      <c r="G339" s="57">
        <f>IF($A339="","",INDEX('СЭС АТС НЦЗ'!$F$39:$F$782,1+(G$288-1)+(ROW()-325)*24,1))</f>
        <v>260.03066336000001</v>
      </c>
      <c r="H339" s="57">
        <f>IF($A339="","",INDEX('СЭС АТС НЦЗ'!$F$39:$F$782,1+(H$288-1)+(ROW()-325)*24,1))</f>
        <v>251.40142311</v>
      </c>
      <c r="I339" s="57">
        <f>IF($A339="","",INDEX('СЭС АТС НЦЗ'!$F$39:$F$782,1+(I$288-1)+(ROW()-325)*24,1))</f>
        <v>235.54981154999999</v>
      </c>
      <c r="J339" s="57">
        <f>IF($A339="","",INDEX('СЭС АТС НЦЗ'!$F$39:$F$782,1+(J$288-1)+(ROW()-325)*24,1))</f>
        <v>253.81703802999999</v>
      </c>
      <c r="K339" s="57">
        <f>IF($A339="","",INDEX('СЭС АТС НЦЗ'!$F$39:$F$782,1+(K$288-1)+(ROW()-325)*24,1))</f>
        <v>246.77497693999999</v>
      </c>
      <c r="L339" s="57">
        <f>IF($A339="","",INDEX('СЭС АТС НЦЗ'!$F$39:$F$782,1+(L$288-1)+(ROW()-325)*24,1))</f>
        <v>243.49209719000001</v>
      </c>
      <c r="M339" s="57">
        <f>IF($A339="","",INDEX('СЭС АТС НЦЗ'!$F$39:$F$782,1+(M$288-1)+(ROW()-325)*24,1))</f>
        <v>244.46496192999999</v>
      </c>
      <c r="N339" s="57">
        <f>IF($A339="","",INDEX('СЭС АТС НЦЗ'!$F$39:$F$782,1+(N$288-1)+(ROW()-325)*24,1))</f>
        <v>243.98506449000001</v>
      </c>
      <c r="O339" s="57">
        <f>IF($A339="","",INDEX('СЭС АТС НЦЗ'!$F$39:$F$782,1+(O$288-1)+(ROW()-325)*24,1))</f>
        <v>244.17753820999999</v>
      </c>
      <c r="P339" s="57">
        <f>IF($A339="","",INDEX('СЭС АТС НЦЗ'!$F$39:$F$782,1+(P$288-1)+(ROW()-325)*24,1))</f>
        <v>243.19141049000001</v>
      </c>
      <c r="Q339" s="57">
        <f>IF($A339="","",INDEX('СЭС АТС НЦЗ'!$F$39:$F$782,1+(Q$288-1)+(ROW()-325)*24,1))</f>
        <v>242.54149867999999</v>
      </c>
      <c r="R339" s="57">
        <f>IF($A339="","",INDEX('СЭС АТС НЦЗ'!$F$39:$F$782,1+(R$288-1)+(ROW()-325)*24,1))</f>
        <v>239.71522769000001</v>
      </c>
      <c r="S339" s="57">
        <f>IF($A339="","",INDEX('СЭС АТС НЦЗ'!$F$39:$F$782,1+(S$288-1)+(ROW()-325)*24,1))</f>
        <v>240.73462019999999</v>
      </c>
      <c r="T339" s="57">
        <f>IF($A339="","",INDEX('СЭС АТС НЦЗ'!$F$39:$F$782,1+(T$288-1)+(ROW()-325)*24,1))</f>
        <v>241.21091075000001</v>
      </c>
      <c r="U339" s="57">
        <f>IF($A339="","",INDEX('СЭС АТС НЦЗ'!$F$39:$F$782,1+(U$288-1)+(ROW()-325)*24,1))</f>
        <v>240.00441211</v>
      </c>
      <c r="V339" s="57">
        <f>IF($A339="","",INDEX('СЭС АТС НЦЗ'!$F$39:$F$782,1+(V$288-1)+(ROW()-325)*24,1))</f>
        <v>240.91218433</v>
      </c>
      <c r="W339" s="57">
        <f>IF($A339="","",INDEX('СЭС АТС НЦЗ'!$F$39:$F$782,1+(W$288-1)+(ROW()-325)*24,1))</f>
        <v>243.18314624999999</v>
      </c>
      <c r="X339" s="57">
        <f>IF($A339="","",INDEX('СЭС АТС НЦЗ'!$F$39:$F$782,1+(X$288-1)+(ROW()-325)*24,1))</f>
        <v>233.11160068999999</v>
      </c>
      <c r="Y339" s="57">
        <f>IF($A339="","",INDEX('СЭС АТС НЦЗ'!$F$39:$F$782,1+(Y$288-1)+(ROW()-325)*24,1))</f>
        <v>249.93039056000001</v>
      </c>
    </row>
    <row r="340" spans="1:25" x14ac:dyDescent="0.25">
      <c r="A340" s="41">
        <v>16</v>
      </c>
      <c r="B340" s="57">
        <f>IF($A340="","",INDEX('СЭС АТС НЦЗ'!$F$39:$F$782,1+(B$288-1)+(ROW()-325)*24,1))</f>
        <v>230.01915486999999</v>
      </c>
      <c r="C340" s="57">
        <f>IF($A340="","",INDEX('СЭС АТС НЦЗ'!$F$39:$F$782,1+(C$288-1)+(ROW()-325)*24,1))</f>
        <v>243.68671678999999</v>
      </c>
      <c r="D340" s="57">
        <f>IF($A340="","",INDEX('СЭС АТС НЦЗ'!$F$39:$F$782,1+(D$288-1)+(ROW()-325)*24,1))</f>
        <v>254.41412072</v>
      </c>
      <c r="E340" s="57">
        <f>IF($A340="","",INDEX('СЭС АТС НЦЗ'!$F$39:$F$782,1+(E$288-1)+(ROW()-325)*24,1))</f>
        <v>258.29764591000003</v>
      </c>
      <c r="F340" s="57">
        <f>IF($A340="","",INDEX('СЭС АТС НЦЗ'!$F$39:$F$782,1+(F$288-1)+(ROW()-325)*24,1))</f>
        <v>260.97005424999998</v>
      </c>
      <c r="G340" s="57">
        <f>IF($A340="","",INDEX('СЭС АТС НЦЗ'!$F$39:$F$782,1+(G$288-1)+(ROW()-325)*24,1))</f>
        <v>259.15493229999998</v>
      </c>
      <c r="H340" s="57">
        <f>IF($A340="","",INDEX('СЭС АТС НЦЗ'!$F$39:$F$782,1+(H$288-1)+(ROW()-325)*24,1))</f>
        <v>243.45519787999999</v>
      </c>
      <c r="I340" s="57">
        <f>IF($A340="","",INDEX('СЭС АТС НЦЗ'!$F$39:$F$782,1+(I$288-1)+(ROW()-325)*24,1))</f>
        <v>224.39168574999999</v>
      </c>
      <c r="J340" s="57">
        <f>IF($A340="","",INDEX('СЭС АТС НЦЗ'!$F$39:$F$782,1+(J$288-1)+(ROW()-325)*24,1))</f>
        <v>247.99910052999999</v>
      </c>
      <c r="K340" s="57">
        <f>IF($A340="","",INDEX('СЭС АТС НЦЗ'!$F$39:$F$782,1+(K$288-1)+(ROW()-325)*24,1))</f>
        <v>246.79948512000001</v>
      </c>
      <c r="L340" s="57">
        <f>IF($A340="","",INDEX('СЭС АТС НЦЗ'!$F$39:$F$782,1+(L$288-1)+(ROW()-325)*24,1))</f>
        <v>241.63421496999999</v>
      </c>
      <c r="M340" s="57">
        <f>IF($A340="","",INDEX('СЭС АТС НЦЗ'!$F$39:$F$782,1+(M$288-1)+(ROW()-325)*24,1))</f>
        <v>239.01951786999999</v>
      </c>
      <c r="N340" s="57">
        <f>IF($A340="","",INDEX('СЭС АТС НЦЗ'!$F$39:$F$782,1+(N$288-1)+(ROW()-325)*24,1))</f>
        <v>237.87550976</v>
      </c>
      <c r="O340" s="57">
        <f>IF($A340="","",INDEX('СЭС АТС НЦЗ'!$F$39:$F$782,1+(O$288-1)+(ROW()-325)*24,1))</f>
        <v>236.94684516000001</v>
      </c>
      <c r="P340" s="57">
        <f>IF($A340="","",INDEX('СЭС АТС НЦЗ'!$F$39:$F$782,1+(P$288-1)+(ROW()-325)*24,1))</f>
        <v>240.12929181999999</v>
      </c>
      <c r="Q340" s="57">
        <f>IF($A340="","",INDEX('СЭС АТС НЦЗ'!$F$39:$F$782,1+(Q$288-1)+(ROW()-325)*24,1))</f>
        <v>239.90652183</v>
      </c>
      <c r="R340" s="57">
        <f>IF($A340="","",INDEX('СЭС АТС НЦЗ'!$F$39:$F$782,1+(R$288-1)+(ROW()-325)*24,1))</f>
        <v>240.21630997</v>
      </c>
      <c r="S340" s="57">
        <f>IF($A340="","",INDEX('СЭС АТС НЦЗ'!$F$39:$F$782,1+(S$288-1)+(ROW()-325)*24,1))</f>
        <v>240.99439164</v>
      </c>
      <c r="T340" s="57">
        <f>IF($A340="","",INDEX('СЭС АТС НЦЗ'!$F$39:$F$782,1+(T$288-1)+(ROW()-325)*24,1))</f>
        <v>239.48418819</v>
      </c>
      <c r="U340" s="57">
        <f>IF($A340="","",INDEX('СЭС АТС НЦЗ'!$F$39:$F$782,1+(U$288-1)+(ROW()-325)*24,1))</f>
        <v>240.11098390000001</v>
      </c>
      <c r="V340" s="57">
        <f>IF($A340="","",INDEX('СЭС АТС НЦЗ'!$F$39:$F$782,1+(V$288-1)+(ROW()-325)*24,1))</f>
        <v>243.27999485999999</v>
      </c>
      <c r="W340" s="57">
        <f>IF($A340="","",INDEX('СЭС АТС НЦЗ'!$F$39:$F$782,1+(W$288-1)+(ROW()-325)*24,1))</f>
        <v>243.22863024</v>
      </c>
      <c r="X340" s="57">
        <f>IF($A340="","",INDEX('СЭС АТС НЦЗ'!$F$39:$F$782,1+(X$288-1)+(ROW()-325)*24,1))</f>
        <v>239.76894077</v>
      </c>
      <c r="Y340" s="57">
        <f>IF($A340="","",INDEX('СЭС АТС НЦЗ'!$F$39:$F$782,1+(Y$288-1)+(ROW()-325)*24,1))</f>
        <v>244.01243202000001</v>
      </c>
    </row>
    <row r="341" spans="1:25" x14ac:dyDescent="0.25">
      <c r="A341" s="41">
        <v>17</v>
      </c>
      <c r="B341" s="57">
        <f>IF($A341="","",INDEX('СЭС АТС НЦЗ'!$F$39:$F$782,1+(B$288-1)+(ROW()-325)*24,1))</f>
        <v>227.39302996000001</v>
      </c>
      <c r="C341" s="57">
        <f>IF($A341="","",INDEX('СЭС АТС НЦЗ'!$F$39:$F$782,1+(C$288-1)+(ROW()-325)*24,1))</f>
        <v>223.22095399</v>
      </c>
      <c r="D341" s="57">
        <f>IF($A341="","",INDEX('СЭС АТС НЦЗ'!$F$39:$F$782,1+(D$288-1)+(ROW()-325)*24,1))</f>
        <v>222.18936948000001</v>
      </c>
      <c r="E341" s="57">
        <f>IF($A341="","",INDEX('СЭС АТС НЦЗ'!$F$39:$F$782,1+(E$288-1)+(ROW()-325)*24,1))</f>
        <v>227.2773029</v>
      </c>
      <c r="F341" s="57">
        <f>IF($A341="","",INDEX('СЭС АТС НЦЗ'!$F$39:$F$782,1+(F$288-1)+(ROW()-325)*24,1))</f>
        <v>232.82531752</v>
      </c>
      <c r="G341" s="57">
        <f>IF($A341="","",INDEX('СЭС АТС НЦЗ'!$F$39:$F$782,1+(G$288-1)+(ROW()-325)*24,1))</f>
        <v>246.73000564</v>
      </c>
      <c r="H341" s="57">
        <f>IF($A341="","",INDEX('СЭС АТС НЦЗ'!$F$39:$F$782,1+(H$288-1)+(ROW()-325)*24,1))</f>
        <v>239.36325588</v>
      </c>
      <c r="I341" s="57">
        <f>IF($A341="","",INDEX('СЭС АТС НЦЗ'!$F$39:$F$782,1+(I$288-1)+(ROW()-325)*24,1))</f>
        <v>246.87413097999999</v>
      </c>
      <c r="J341" s="57">
        <f>IF($A341="","",INDEX('СЭС АТС НЦЗ'!$F$39:$F$782,1+(J$288-1)+(ROW()-325)*24,1))</f>
        <v>257.25872421999998</v>
      </c>
      <c r="K341" s="57">
        <f>IF($A341="","",INDEX('СЭС АТС НЦЗ'!$F$39:$F$782,1+(K$288-1)+(ROW()-325)*24,1))</f>
        <v>254.68459568</v>
      </c>
      <c r="L341" s="57">
        <f>IF($A341="","",INDEX('СЭС АТС НЦЗ'!$F$39:$F$782,1+(L$288-1)+(ROW()-325)*24,1))</f>
        <v>249.17669477999999</v>
      </c>
      <c r="M341" s="57">
        <f>IF($A341="","",INDEX('СЭС АТС НЦЗ'!$F$39:$F$782,1+(M$288-1)+(ROW()-325)*24,1))</f>
        <v>241.93130866999999</v>
      </c>
      <c r="N341" s="57">
        <f>IF($A341="","",INDEX('СЭС АТС НЦЗ'!$F$39:$F$782,1+(N$288-1)+(ROW()-325)*24,1))</f>
        <v>246.46903979999999</v>
      </c>
      <c r="O341" s="57">
        <f>IF($A341="","",INDEX('СЭС АТС НЦЗ'!$F$39:$F$782,1+(O$288-1)+(ROW()-325)*24,1))</f>
        <v>244.74343704</v>
      </c>
      <c r="P341" s="57">
        <f>IF($A341="","",INDEX('СЭС АТС НЦЗ'!$F$39:$F$782,1+(P$288-1)+(ROW()-325)*24,1))</f>
        <v>249.15655199</v>
      </c>
      <c r="Q341" s="57">
        <f>IF($A341="","",INDEX('СЭС АТС НЦЗ'!$F$39:$F$782,1+(Q$288-1)+(ROW()-325)*24,1))</f>
        <v>252.07267178000001</v>
      </c>
      <c r="R341" s="57">
        <f>IF($A341="","",INDEX('СЭС АТС НЦЗ'!$F$39:$F$782,1+(R$288-1)+(ROW()-325)*24,1))</f>
        <v>251.85027436999999</v>
      </c>
      <c r="S341" s="57">
        <f>IF($A341="","",INDEX('СЭС АТС НЦЗ'!$F$39:$F$782,1+(S$288-1)+(ROW()-325)*24,1))</f>
        <v>251.40079302000001</v>
      </c>
      <c r="T341" s="57">
        <f>IF($A341="","",INDEX('СЭС АТС НЦЗ'!$F$39:$F$782,1+(T$288-1)+(ROW()-325)*24,1))</f>
        <v>249.48415942</v>
      </c>
      <c r="U341" s="57">
        <f>IF($A341="","",INDEX('СЭС АТС НЦЗ'!$F$39:$F$782,1+(U$288-1)+(ROW()-325)*24,1))</f>
        <v>254.73172088999999</v>
      </c>
      <c r="V341" s="57">
        <f>IF($A341="","",INDEX('СЭС АТС НЦЗ'!$F$39:$F$782,1+(V$288-1)+(ROW()-325)*24,1))</f>
        <v>248.87405798</v>
      </c>
      <c r="W341" s="57">
        <f>IF($A341="","",INDEX('СЭС АТС НЦЗ'!$F$39:$F$782,1+(W$288-1)+(ROW()-325)*24,1))</f>
        <v>254.79791212999999</v>
      </c>
      <c r="X341" s="57">
        <f>IF($A341="","",INDEX('СЭС АТС НЦЗ'!$F$39:$F$782,1+(X$288-1)+(ROW()-325)*24,1))</f>
        <v>245.84015604000001</v>
      </c>
      <c r="Y341" s="57">
        <f>IF($A341="","",INDEX('СЭС АТС НЦЗ'!$F$39:$F$782,1+(Y$288-1)+(ROW()-325)*24,1))</f>
        <v>228.29941217999999</v>
      </c>
    </row>
    <row r="342" spans="1:25" x14ac:dyDescent="0.25">
      <c r="A342" s="41">
        <v>18</v>
      </c>
      <c r="B342" s="57">
        <f>IF($A342="","",INDEX('СЭС АТС НЦЗ'!$F$39:$F$782,1+(B$288-1)+(ROW()-325)*24,1))</f>
        <v>239.87910983</v>
      </c>
      <c r="C342" s="57">
        <f>IF($A342="","",INDEX('СЭС АТС НЦЗ'!$F$39:$F$782,1+(C$288-1)+(ROW()-325)*24,1))</f>
        <v>253.18282386000001</v>
      </c>
      <c r="D342" s="57">
        <f>IF($A342="","",INDEX('СЭС АТС НЦЗ'!$F$39:$F$782,1+(D$288-1)+(ROW()-325)*24,1))</f>
        <v>256.62603683999998</v>
      </c>
      <c r="E342" s="57">
        <f>IF($A342="","",INDEX('СЭС АТС НЦЗ'!$F$39:$F$782,1+(E$288-1)+(ROW()-325)*24,1))</f>
        <v>256.83034028999998</v>
      </c>
      <c r="F342" s="57">
        <f>IF($A342="","",INDEX('СЭС АТС НЦЗ'!$F$39:$F$782,1+(F$288-1)+(ROW()-325)*24,1))</f>
        <v>255.99049149000001</v>
      </c>
      <c r="G342" s="57">
        <f>IF($A342="","",INDEX('СЭС АТС НЦЗ'!$F$39:$F$782,1+(G$288-1)+(ROW()-325)*24,1))</f>
        <v>258.15464426</v>
      </c>
      <c r="H342" s="57">
        <f>IF($A342="","",INDEX('СЭС АТС НЦЗ'!$F$39:$F$782,1+(H$288-1)+(ROW()-325)*24,1))</f>
        <v>241.31861144000001</v>
      </c>
      <c r="I342" s="57">
        <f>IF($A342="","",INDEX('СЭС АТС НЦЗ'!$F$39:$F$782,1+(I$288-1)+(ROW()-325)*24,1))</f>
        <v>227.95300968999999</v>
      </c>
      <c r="J342" s="57">
        <f>IF($A342="","",INDEX('СЭС АТС НЦЗ'!$F$39:$F$782,1+(J$288-1)+(ROW()-325)*24,1))</f>
        <v>277.87766335999999</v>
      </c>
      <c r="K342" s="57">
        <f>IF($A342="","",INDEX('СЭС АТС НЦЗ'!$F$39:$F$782,1+(K$288-1)+(ROW()-325)*24,1))</f>
        <v>279.45847411</v>
      </c>
      <c r="L342" s="57">
        <f>IF($A342="","",INDEX('СЭС АТС НЦЗ'!$F$39:$F$782,1+(L$288-1)+(ROW()-325)*24,1))</f>
        <v>279.62072394</v>
      </c>
      <c r="M342" s="57">
        <f>IF($A342="","",INDEX('СЭС АТС НЦЗ'!$F$39:$F$782,1+(M$288-1)+(ROW()-325)*24,1))</f>
        <v>276.46993767999999</v>
      </c>
      <c r="N342" s="57">
        <f>IF($A342="","",INDEX('СЭС АТС НЦЗ'!$F$39:$F$782,1+(N$288-1)+(ROW()-325)*24,1))</f>
        <v>276.24757897000001</v>
      </c>
      <c r="O342" s="57">
        <f>IF($A342="","",INDEX('СЭС АТС НЦЗ'!$F$39:$F$782,1+(O$288-1)+(ROW()-325)*24,1))</f>
        <v>276.65936232000001</v>
      </c>
      <c r="P342" s="57">
        <f>IF($A342="","",INDEX('СЭС АТС НЦЗ'!$F$39:$F$782,1+(P$288-1)+(ROW()-325)*24,1))</f>
        <v>261.12850731999998</v>
      </c>
      <c r="Q342" s="57">
        <f>IF($A342="","",INDEX('СЭС АТС НЦЗ'!$F$39:$F$782,1+(Q$288-1)+(ROW()-325)*24,1))</f>
        <v>257.91488090000001</v>
      </c>
      <c r="R342" s="57">
        <f>IF($A342="","",INDEX('СЭС АТС НЦЗ'!$F$39:$F$782,1+(R$288-1)+(ROW()-325)*24,1))</f>
        <v>257.42743458000001</v>
      </c>
      <c r="S342" s="57">
        <f>IF($A342="","",INDEX('СЭС АТС НЦЗ'!$F$39:$F$782,1+(S$288-1)+(ROW()-325)*24,1))</f>
        <v>257.89035431000002</v>
      </c>
      <c r="T342" s="57">
        <f>IF($A342="","",INDEX('СЭС АТС НЦЗ'!$F$39:$F$782,1+(T$288-1)+(ROW()-325)*24,1))</f>
        <v>258.65223567999999</v>
      </c>
      <c r="U342" s="57">
        <f>IF($A342="","",INDEX('СЭС АТС НЦЗ'!$F$39:$F$782,1+(U$288-1)+(ROW()-325)*24,1))</f>
        <v>258.43607833999999</v>
      </c>
      <c r="V342" s="57">
        <f>IF($A342="","",INDEX('СЭС АТС НЦЗ'!$F$39:$F$782,1+(V$288-1)+(ROW()-325)*24,1))</f>
        <v>247.90117563999999</v>
      </c>
      <c r="W342" s="57">
        <f>IF($A342="","",INDEX('СЭС АТС НЦЗ'!$F$39:$F$782,1+(W$288-1)+(ROW()-325)*24,1))</f>
        <v>260.96737132999999</v>
      </c>
      <c r="X342" s="57">
        <f>IF($A342="","",INDEX('СЭС АТС НЦЗ'!$F$39:$F$782,1+(X$288-1)+(ROW()-325)*24,1))</f>
        <v>258.33713074000002</v>
      </c>
      <c r="Y342" s="57">
        <f>IF($A342="","",INDEX('СЭС АТС НЦЗ'!$F$39:$F$782,1+(Y$288-1)+(ROW()-325)*24,1))</f>
        <v>230.71288573000001</v>
      </c>
    </row>
    <row r="343" spans="1:25" x14ac:dyDescent="0.25">
      <c r="A343" s="41">
        <v>19</v>
      </c>
      <c r="B343" s="57">
        <f>IF($A343="","",INDEX('СЭС АТС НЦЗ'!$F$39:$F$782,1+(B$288-1)+(ROW()-325)*24,1))</f>
        <v>273.39910049000002</v>
      </c>
      <c r="C343" s="57">
        <f>IF($A343="","",INDEX('СЭС АТС НЦЗ'!$F$39:$F$782,1+(C$288-1)+(ROW()-325)*24,1))</f>
        <v>277.94428268000001</v>
      </c>
      <c r="D343" s="57">
        <f>IF($A343="","",INDEX('СЭС АТС НЦЗ'!$F$39:$F$782,1+(D$288-1)+(ROW()-325)*24,1))</f>
        <v>286.90762999999998</v>
      </c>
      <c r="E343" s="57">
        <f>IF($A343="","",INDEX('СЭС АТС НЦЗ'!$F$39:$F$782,1+(E$288-1)+(ROW()-325)*24,1))</f>
        <v>286.97538175</v>
      </c>
      <c r="F343" s="57">
        <f>IF($A343="","",INDEX('СЭС АТС НЦЗ'!$F$39:$F$782,1+(F$288-1)+(ROW()-325)*24,1))</f>
        <v>285.47801258999999</v>
      </c>
      <c r="G343" s="57">
        <f>IF($A343="","",INDEX('СЭС АТС НЦЗ'!$F$39:$F$782,1+(G$288-1)+(ROW()-325)*24,1))</f>
        <v>260.59461700000003</v>
      </c>
      <c r="H343" s="57">
        <f>IF($A343="","",INDEX('СЭС АТС НЦЗ'!$F$39:$F$782,1+(H$288-1)+(ROW()-325)*24,1))</f>
        <v>256.41101005000002</v>
      </c>
      <c r="I343" s="57">
        <f>IF($A343="","",INDEX('СЭС АТС НЦЗ'!$F$39:$F$782,1+(I$288-1)+(ROW()-325)*24,1))</f>
        <v>247.98240245</v>
      </c>
      <c r="J343" s="57">
        <f>IF($A343="","",INDEX('СЭС АТС НЦЗ'!$F$39:$F$782,1+(J$288-1)+(ROW()-325)*24,1))</f>
        <v>235.03982052999999</v>
      </c>
      <c r="K343" s="57">
        <f>IF($A343="","",INDEX('СЭС АТС НЦЗ'!$F$39:$F$782,1+(K$288-1)+(ROW()-325)*24,1))</f>
        <v>233.1963188</v>
      </c>
      <c r="L343" s="57">
        <f>IF($A343="","",INDEX('СЭС АТС НЦЗ'!$F$39:$F$782,1+(L$288-1)+(ROW()-325)*24,1))</f>
        <v>244.04674359000001</v>
      </c>
      <c r="M343" s="57">
        <f>IF($A343="","",INDEX('СЭС АТС НЦЗ'!$F$39:$F$782,1+(M$288-1)+(ROW()-325)*24,1))</f>
        <v>240.10197908999999</v>
      </c>
      <c r="N343" s="57">
        <f>IF($A343="","",INDEX('СЭС АТС НЦЗ'!$F$39:$F$782,1+(N$288-1)+(ROW()-325)*24,1))</f>
        <v>241.08403412999999</v>
      </c>
      <c r="O343" s="57">
        <f>IF($A343="","",INDEX('СЭС АТС НЦЗ'!$F$39:$F$782,1+(O$288-1)+(ROW()-325)*24,1))</f>
        <v>241.45723541999999</v>
      </c>
      <c r="P343" s="57">
        <f>IF($A343="","",INDEX('СЭС АТС НЦЗ'!$F$39:$F$782,1+(P$288-1)+(ROW()-325)*24,1))</f>
        <v>249.50766028999999</v>
      </c>
      <c r="Q343" s="57">
        <f>IF($A343="","",INDEX('СЭС АТС НЦЗ'!$F$39:$F$782,1+(Q$288-1)+(ROW()-325)*24,1))</f>
        <v>251.84944808</v>
      </c>
      <c r="R343" s="57">
        <f>IF($A343="","",INDEX('СЭС АТС НЦЗ'!$F$39:$F$782,1+(R$288-1)+(ROW()-325)*24,1))</f>
        <v>251.26978208</v>
      </c>
      <c r="S343" s="57">
        <f>IF($A343="","",INDEX('СЭС АТС НЦЗ'!$F$39:$F$782,1+(S$288-1)+(ROW()-325)*24,1))</f>
        <v>247.26148462</v>
      </c>
      <c r="T343" s="57">
        <f>IF($A343="","",INDEX('СЭС АТС НЦЗ'!$F$39:$F$782,1+(T$288-1)+(ROW()-325)*24,1))</f>
        <v>243.41791717000001</v>
      </c>
      <c r="U343" s="57">
        <f>IF($A343="","",INDEX('СЭС АТС НЦЗ'!$F$39:$F$782,1+(U$288-1)+(ROW()-325)*24,1))</f>
        <v>246.37794972</v>
      </c>
      <c r="V343" s="57">
        <f>IF($A343="","",INDEX('СЭС АТС НЦЗ'!$F$39:$F$782,1+(V$288-1)+(ROW()-325)*24,1))</f>
        <v>244.64518433000001</v>
      </c>
      <c r="W343" s="57">
        <f>IF($A343="","",INDEX('СЭС АТС НЦЗ'!$F$39:$F$782,1+(W$288-1)+(ROW()-325)*24,1))</f>
        <v>255.37280903000001</v>
      </c>
      <c r="X343" s="57">
        <f>IF($A343="","",INDEX('СЭС АТС НЦЗ'!$F$39:$F$782,1+(X$288-1)+(ROW()-325)*24,1))</f>
        <v>260.09366827000002</v>
      </c>
      <c r="Y343" s="57">
        <f>IF($A343="","",INDEX('СЭС АТС НЦЗ'!$F$39:$F$782,1+(Y$288-1)+(ROW()-325)*24,1))</f>
        <v>267.65122948999999</v>
      </c>
    </row>
    <row r="344" spans="1:25" x14ac:dyDescent="0.25">
      <c r="A344" s="41">
        <v>20</v>
      </c>
      <c r="B344" s="57">
        <f>IF($A344="","",INDEX('СЭС АТС НЦЗ'!$F$39:$F$782,1+(B$288-1)+(ROW()-325)*24,1))</f>
        <v>232.37452546</v>
      </c>
      <c r="C344" s="57">
        <f>IF($A344="","",INDEX('СЭС АТС НЦЗ'!$F$39:$F$782,1+(C$288-1)+(ROW()-325)*24,1))</f>
        <v>248.11111961</v>
      </c>
      <c r="D344" s="57">
        <f>IF($A344="","",INDEX('СЭС АТС НЦЗ'!$F$39:$F$782,1+(D$288-1)+(ROW()-325)*24,1))</f>
        <v>258.79906312000003</v>
      </c>
      <c r="E344" s="57">
        <f>IF($A344="","",INDEX('СЭС АТС НЦЗ'!$F$39:$F$782,1+(E$288-1)+(ROW()-325)*24,1))</f>
        <v>260.27357118999998</v>
      </c>
      <c r="F344" s="57">
        <f>IF($A344="","",INDEX('СЭС АТС НЦЗ'!$F$39:$F$782,1+(F$288-1)+(ROW()-325)*24,1))</f>
        <v>261.27863137000003</v>
      </c>
      <c r="G344" s="57">
        <f>IF($A344="","",INDEX('СЭС АТС НЦЗ'!$F$39:$F$782,1+(G$288-1)+(ROW()-325)*24,1))</f>
        <v>259.11735406000003</v>
      </c>
      <c r="H344" s="57">
        <f>IF($A344="","",INDEX('СЭС АТС НЦЗ'!$F$39:$F$782,1+(H$288-1)+(ROW()-325)*24,1))</f>
        <v>251.63140719</v>
      </c>
      <c r="I344" s="57">
        <f>IF($A344="","",INDEX('СЭС АТС НЦЗ'!$F$39:$F$782,1+(I$288-1)+(ROW()-325)*24,1))</f>
        <v>243.02275424000001</v>
      </c>
      <c r="J344" s="57">
        <f>IF($A344="","",INDEX('СЭС АТС НЦЗ'!$F$39:$F$782,1+(J$288-1)+(ROW()-325)*24,1))</f>
        <v>224.32777318000001</v>
      </c>
      <c r="K344" s="57">
        <f>IF($A344="","",INDEX('СЭС АТС НЦЗ'!$F$39:$F$782,1+(K$288-1)+(ROW()-325)*24,1))</f>
        <v>213.58508054000001</v>
      </c>
      <c r="L344" s="57">
        <f>IF($A344="","",INDEX('СЭС АТС НЦЗ'!$F$39:$F$782,1+(L$288-1)+(ROW()-325)*24,1))</f>
        <v>214.50345508000001</v>
      </c>
      <c r="M344" s="57">
        <f>IF($A344="","",INDEX('СЭС АТС НЦЗ'!$F$39:$F$782,1+(M$288-1)+(ROW()-325)*24,1))</f>
        <v>215.61595427</v>
      </c>
      <c r="N344" s="57">
        <f>IF($A344="","",INDEX('СЭС АТС НЦЗ'!$F$39:$F$782,1+(N$288-1)+(ROW()-325)*24,1))</f>
        <v>218.62791924000001</v>
      </c>
      <c r="O344" s="57">
        <f>IF($A344="","",INDEX('СЭС АТС НЦЗ'!$F$39:$F$782,1+(O$288-1)+(ROW()-325)*24,1))</f>
        <v>217.57743884000001</v>
      </c>
      <c r="P344" s="57">
        <f>IF($A344="","",INDEX('СЭС АТС НЦЗ'!$F$39:$F$782,1+(P$288-1)+(ROW()-325)*24,1))</f>
        <v>216.22842356999999</v>
      </c>
      <c r="Q344" s="57">
        <f>IF($A344="","",INDEX('СЭС АТС НЦЗ'!$F$39:$F$782,1+(Q$288-1)+(ROW()-325)*24,1))</f>
        <v>217.38258268000001</v>
      </c>
      <c r="R344" s="57">
        <f>IF($A344="","",INDEX('СЭС АТС НЦЗ'!$F$39:$F$782,1+(R$288-1)+(ROW()-325)*24,1))</f>
        <v>219.12847059000001</v>
      </c>
      <c r="S344" s="57">
        <f>IF($A344="","",INDEX('СЭС АТС НЦЗ'!$F$39:$F$782,1+(S$288-1)+(ROW()-325)*24,1))</f>
        <v>216.56221442</v>
      </c>
      <c r="T344" s="57">
        <f>IF($A344="","",INDEX('СЭС АТС НЦЗ'!$F$39:$F$782,1+(T$288-1)+(ROW()-325)*24,1))</f>
        <v>216.46653653999999</v>
      </c>
      <c r="U344" s="57">
        <f>IF($A344="","",INDEX('СЭС АТС НЦЗ'!$F$39:$F$782,1+(U$288-1)+(ROW()-325)*24,1))</f>
        <v>216.69680790999999</v>
      </c>
      <c r="V344" s="57">
        <f>IF($A344="","",INDEX('СЭС АТС НЦЗ'!$F$39:$F$782,1+(V$288-1)+(ROW()-325)*24,1))</f>
        <v>211.84308658</v>
      </c>
      <c r="W344" s="57">
        <f>IF($A344="","",INDEX('СЭС АТС НЦЗ'!$F$39:$F$782,1+(W$288-1)+(ROW()-325)*24,1))</f>
        <v>208.84282288</v>
      </c>
      <c r="X344" s="57">
        <f>IF($A344="","",INDEX('СЭС АТС НЦЗ'!$F$39:$F$782,1+(X$288-1)+(ROW()-325)*24,1))</f>
        <v>213.06230012</v>
      </c>
      <c r="Y344" s="57">
        <f>IF($A344="","",INDEX('СЭС АТС НЦЗ'!$F$39:$F$782,1+(Y$288-1)+(ROW()-325)*24,1))</f>
        <v>220.64514753</v>
      </c>
    </row>
    <row r="345" spans="1:25" x14ac:dyDescent="0.25">
      <c r="A345" s="41">
        <v>21</v>
      </c>
      <c r="B345" s="57">
        <f>IF($A345="","",INDEX('СЭС АТС НЦЗ'!$F$39:$F$782,1+(B$288-1)+(ROW()-325)*24,1))</f>
        <v>246.87482872000001</v>
      </c>
      <c r="C345" s="57">
        <f>IF($A345="","",INDEX('СЭС АТС НЦЗ'!$F$39:$F$782,1+(C$288-1)+(ROW()-325)*24,1))</f>
        <v>249.72788466</v>
      </c>
      <c r="D345" s="57">
        <f>IF($A345="","",INDEX('СЭС АТС НЦЗ'!$F$39:$F$782,1+(D$288-1)+(ROW()-325)*24,1))</f>
        <v>261.41616181000001</v>
      </c>
      <c r="E345" s="57">
        <f>IF($A345="","",INDEX('СЭС АТС НЦЗ'!$F$39:$F$782,1+(E$288-1)+(ROW()-325)*24,1))</f>
        <v>269.98489060000003</v>
      </c>
      <c r="F345" s="57">
        <f>IF($A345="","",INDEX('СЭС АТС НЦЗ'!$F$39:$F$782,1+(F$288-1)+(ROW()-325)*24,1))</f>
        <v>271.28565877</v>
      </c>
      <c r="G345" s="57">
        <f>IF($A345="","",INDEX('СЭС АТС НЦЗ'!$F$39:$F$782,1+(G$288-1)+(ROW()-325)*24,1))</f>
        <v>269.73214474000002</v>
      </c>
      <c r="H345" s="57">
        <f>IF($A345="","",INDEX('СЭС АТС НЦЗ'!$F$39:$F$782,1+(H$288-1)+(ROW()-325)*24,1))</f>
        <v>264.13706086000002</v>
      </c>
      <c r="I345" s="57">
        <f>IF($A345="","",INDEX('СЭС АТС НЦЗ'!$F$39:$F$782,1+(I$288-1)+(ROW()-325)*24,1))</f>
        <v>247.22051863999999</v>
      </c>
      <c r="J345" s="57">
        <f>IF($A345="","",INDEX('СЭС АТС НЦЗ'!$F$39:$F$782,1+(J$288-1)+(ROW()-325)*24,1))</f>
        <v>230.25543361000001</v>
      </c>
      <c r="K345" s="57">
        <f>IF($A345="","",INDEX('СЭС АТС НЦЗ'!$F$39:$F$782,1+(K$288-1)+(ROW()-325)*24,1))</f>
        <v>244.09890472000001</v>
      </c>
      <c r="L345" s="57">
        <f>IF($A345="","",INDEX('СЭС АТС НЦЗ'!$F$39:$F$782,1+(L$288-1)+(ROW()-325)*24,1))</f>
        <v>254.49194596000001</v>
      </c>
      <c r="M345" s="57">
        <f>IF($A345="","",INDEX('СЭС АТС НЦЗ'!$F$39:$F$782,1+(M$288-1)+(ROW()-325)*24,1))</f>
        <v>257.33892285000002</v>
      </c>
      <c r="N345" s="57">
        <f>IF($A345="","",INDEX('СЭС АТС НЦЗ'!$F$39:$F$782,1+(N$288-1)+(ROW()-325)*24,1))</f>
        <v>258.81948762000002</v>
      </c>
      <c r="O345" s="57">
        <f>IF($A345="","",INDEX('СЭС АТС НЦЗ'!$F$39:$F$782,1+(O$288-1)+(ROW()-325)*24,1))</f>
        <v>256.18626267000002</v>
      </c>
      <c r="P345" s="57">
        <f>IF($A345="","",INDEX('СЭС АТС НЦЗ'!$F$39:$F$782,1+(P$288-1)+(ROW()-325)*24,1))</f>
        <v>255.37616338000001</v>
      </c>
      <c r="Q345" s="57">
        <f>IF($A345="","",INDEX('СЭС АТС НЦЗ'!$F$39:$F$782,1+(Q$288-1)+(ROW()-325)*24,1))</f>
        <v>254.89222330999999</v>
      </c>
      <c r="R345" s="57">
        <f>IF($A345="","",INDEX('СЭС АТС НЦЗ'!$F$39:$F$782,1+(R$288-1)+(ROW()-325)*24,1))</f>
        <v>255.26889512</v>
      </c>
      <c r="S345" s="57">
        <f>IF($A345="","",INDEX('СЭС АТС НЦЗ'!$F$39:$F$782,1+(S$288-1)+(ROW()-325)*24,1))</f>
        <v>255.65622662000001</v>
      </c>
      <c r="T345" s="57">
        <f>IF($A345="","",INDEX('СЭС АТС НЦЗ'!$F$39:$F$782,1+(T$288-1)+(ROW()-325)*24,1))</f>
        <v>254.73281911999999</v>
      </c>
      <c r="U345" s="57">
        <f>IF($A345="","",INDEX('СЭС АТС НЦЗ'!$F$39:$F$782,1+(U$288-1)+(ROW()-325)*24,1))</f>
        <v>255.24369773999999</v>
      </c>
      <c r="V345" s="57">
        <f>IF($A345="","",INDEX('СЭС АТС НЦЗ'!$F$39:$F$782,1+(V$288-1)+(ROW()-325)*24,1))</f>
        <v>259.05117274000003</v>
      </c>
      <c r="W345" s="57">
        <f>IF($A345="","",INDEX('СЭС АТС НЦЗ'!$F$39:$F$782,1+(W$288-1)+(ROW()-325)*24,1))</f>
        <v>259.80196318999998</v>
      </c>
      <c r="X345" s="57">
        <f>IF($A345="","",INDEX('СЭС АТС НЦЗ'!$F$39:$F$782,1+(X$288-1)+(ROW()-325)*24,1))</f>
        <v>249.36003986</v>
      </c>
      <c r="Y345" s="57">
        <f>IF($A345="","",INDEX('СЭС АТС НЦЗ'!$F$39:$F$782,1+(Y$288-1)+(ROW()-325)*24,1))</f>
        <v>241.72150887999999</v>
      </c>
    </row>
    <row r="346" spans="1:25" x14ac:dyDescent="0.25">
      <c r="A346" s="41">
        <v>22</v>
      </c>
      <c r="B346" s="57">
        <f>IF($A346="","",INDEX('СЭС АТС НЦЗ'!$F$39:$F$782,1+(B$288-1)+(ROW()-325)*24,1))</f>
        <v>223.07583771</v>
      </c>
      <c r="C346" s="57">
        <f>IF($A346="","",INDEX('СЭС АТС НЦЗ'!$F$39:$F$782,1+(C$288-1)+(ROW()-325)*24,1))</f>
        <v>241.97869925000001</v>
      </c>
      <c r="D346" s="57">
        <f>IF($A346="","",INDEX('СЭС АТС НЦЗ'!$F$39:$F$782,1+(D$288-1)+(ROW()-325)*24,1))</f>
        <v>254.88217603000001</v>
      </c>
      <c r="E346" s="57">
        <f>IF($A346="","",INDEX('СЭС АТС НЦЗ'!$F$39:$F$782,1+(E$288-1)+(ROW()-325)*24,1))</f>
        <v>260.87518166000001</v>
      </c>
      <c r="F346" s="57">
        <f>IF($A346="","",INDEX('СЭС АТС НЦЗ'!$F$39:$F$782,1+(F$288-1)+(ROW()-325)*24,1))</f>
        <v>261.36811845</v>
      </c>
      <c r="G346" s="57">
        <f>IF($A346="","",INDEX('СЭС АТС НЦЗ'!$F$39:$F$782,1+(G$288-1)+(ROW()-325)*24,1))</f>
        <v>258.43371947999998</v>
      </c>
      <c r="H346" s="57">
        <f>IF($A346="","",INDEX('СЭС АТС НЦЗ'!$F$39:$F$782,1+(H$288-1)+(ROW()-325)*24,1))</f>
        <v>242.01803454</v>
      </c>
      <c r="I346" s="57">
        <f>IF($A346="","",INDEX('СЭС АТС НЦЗ'!$F$39:$F$782,1+(I$288-1)+(ROW()-325)*24,1))</f>
        <v>223.06943390999999</v>
      </c>
      <c r="J346" s="57">
        <f>IF($A346="","",INDEX('СЭС АТС НЦЗ'!$F$39:$F$782,1+(J$288-1)+(ROW()-325)*24,1))</f>
        <v>236.51085214</v>
      </c>
      <c r="K346" s="57">
        <f>IF($A346="","",INDEX('СЭС АТС НЦЗ'!$F$39:$F$782,1+(K$288-1)+(ROW()-325)*24,1))</f>
        <v>249.53380813999999</v>
      </c>
      <c r="L346" s="57">
        <f>IF($A346="","",INDEX('СЭС АТС НЦЗ'!$F$39:$F$782,1+(L$288-1)+(ROW()-325)*24,1))</f>
        <v>248.20880682000001</v>
      </c>
      <c r="M346" s="57">
        <f>IF($A346="","",INDEX('СЭС АТС НЦЗ'!$F$39:$F$782,1+(M$288-1)+(ROW()-325)*24,1))</f>
        <v>250.12962658999999</v>
      </c>
      <c r="N346" s="57">
        <f>IF($A346="","",INDEX('СЭС АТС НЦЗ'!$F$39:$F$782,1+(N$288-1)+(ROW()-325)*24,1))</f>
        <v>250.78386394</v>
      </c>
      <c r="O346" s="57">
        <f>IF($A346="","",INDEX('СЭС АТС НЦЗ'!$F$39:$F$782,1+(O$288-1)+(ROW()-325)*24,1))</f>
        <v>247.62914946999999</v>
      </c>
      <c r="P346" s="57">
        <f>IF($A346="","",INDEX('СЭС АТС НЦЗ'!$F$39:$F$782,1+(P$288-1)+(ROW()-325)*24,1))</f>
        <v>248.74954313999999</v>
      </c>
      <c r="Q346" s="57">
        <f>IF($A346="","",INDEX('СЭС АТС НЦЗ'!$F$39:$F$782,1+(Q$288-1)+(ROW()-325)*24,1))</f>
        <v>248.82053295</v>
      </c>
      <c r="R346" s="57">
        <f>IF($A346="","",INDEX('СЭС АТС НЦЗ'!$F$39:$F$782,1+(R$288-1)+(ROW()-325)*24,1))</f>
        <v>248.59253138</v>
      </c>
      <c r="S346" s="57">
        <f>IF($A346="","",INDEX('СЭС АТС НЦЗ'!$F$39:$F$782,1+(S$288-1)+(ROW()-325)*24,1))</f>
        <v>246.91099248</v>
      </c>
      <c r="T346" s="57">
        <f>IF($A346="","",INDEX('СЭС АТС НЦЗ'!$F$39:$F$782,1+(T$288-1)+(ROW()-325)*24,1))</f>
        <v>249.74512765</v>
      </c>
      <c r="U346" s="57">
        <f>IF($A346="","",INDEX('СЭС АТС НЦЗ'!$F$39:$F$782,1+(U$288-1)+(ROW()-325)*24,1))</f>
        <v>247.47683866</v>
      </c>
      <c r="V346" s="57">
        <f>IF($A346="","",INDEX('СЭС АТС НЦЗ'!$F$39:$F$782,1+(V$288-1)+(ROW()-325)*24,1))</f>
        <v>250.15956667</v>
      </c>
      <c r="W346" s="57">
        <f>IF($A346="","",INDEX('СЭС АТС НЦЗ'!$F$39:$F$782,1+(W$288-1)+(ROW()-325)*24,1))</f>
        <v>252.27416880999999</v>
      </c>
      <c r="X346" s="57">
        <f>IF($A346="","",INDEX('СЭС АТС НЦЗ'!$F$39:$F$782,1+(X$288-1)+(ROW()-325)*24,1))</f>
        <v>244.71667826000001</v>
      </c>
      <c r="Y346" s="57">
        <f>IF($A346="","",INDEX('СЭС АТС НЦЗ'!$F$39:$F$782,1+(Y$288-1)+(ROW()-325)*24,1))</f>
        <v>219.68549393000001</v>
      </c>
    </row>
    <row r="347" spans="1:25" x14ac:dyDescent="0.25">
      <c r="A347" s="41">
        <v>23</v>
      </c>
      <c r="B347" s="57">
        <f>IF($A347="","",INDEX('СЭС АТС НЦЗ'!$F$39:$F$782,1+(B$288-1)+(ROW()-325)*24,1))</f>
        <v>237.39283703999999</v>
      </c>
      <c r="C347" s="57">
        <f>IF($A347="","",INDEX('СЭС АТС НЦЗ'!$F$39:$F$782,1+(C$288-1)+(ROW()-325)*24,1))</f>
        <v>255.04445712</v>
      </c>
      <c r="D347" s="57">
        <f>IF($A347="","",INDEX('СЭС АТС НЦЗ'!$F$39:$F$782,1+(D$288-1)+(ROW()-325)*24,1))</f>
        <v>266.11590453999997</v>
      </c>
      <c r="E347" s="57">
        <f>IF($A347="","",INDEX('СЭС АТС НЦЗ'!$F$39:$F$782,1+(E$288-1)+(ROW()-325)*24,1))</f>
        <v>269.84159568000001</v>
      </c>
      <c r="F347" s="57">
        <f>IF($A347="","",INDEX('СЭС АТС НЦЗ'!$F$39:$F$782,1+(F$288-1)+(ROW()-325)*24,1))</f>
        <v>260.74904086999999</v>
      </c>
      <c r="G347" s="57">
        <f>IF($A347="","",INDEX('СЭС АТС НЦЗ'!$F$39:$F$782,1+(G$288-1)+(ROW()-325)*24,1))</f>
        <v>253.96407323</v>
      </c>
      <c r="H347" s="57">
        <f>IF($A347="","",INDEX('СЭС АТС НЦЗ'!$F$39:$F$782,1+(H$288-1)+(ROW()-325)*24,1))</f>
        <v>240.65627638999999</v>
      </c>
      <c r="I347" s="57">
        <f>IF($A347="","",INDEX('СЭС АТС НЦЗ'!$F$39:$F$782,1+(I$288-1)+(ROW()-325)*24,1))</f>
        <v>221.99297869</v>
      </c>
      <c r="J347" s="57">
        <f>IF($A347="","",INDEX('СЭС АТС НЦЗ'!$F$39:$F$782,1+(J$288-1)+(ROW()-325)*24,1))</f>
        <v>219.99635893999999</v>
      </c>
      <c r="K347" s="57">
        <f>IF($A347="","",INDEX('СЭС АТС НЦЗ'!$F$39:$F$782,1+(K$288-1)+(ROW()-325)*24,1))</f>
        <v>239.81392439000001</v>
      </c>
      <c r="L347" s="57">
        <f>IF($A347="","",INDEX('СЭС АТС НЦЗ'!$F$39:$F$782,1+(L$288-1)+(ROW()-325)*24,1))</f>
        <v>229.92804226999999</v>
      </c>
      <c r="M347" s="57">
        <f>IF($A347="","",INDEX('СЭС АТС НЦЗ'!$F$39:$F$782,1+(M$288-1)+(ROW()-325)*24,1))</f>
        <v>227.82531254</v>
      </c>
      <c r="N347" s="57">
        <f>IF($A347="","",INDEX('СЭС АТС НЦЗ'!$F$39:$F$782,1+(N$288-1)+(ROW()-325)*24,1))</f>
        <v>226.06959001000001</v>
      </c>
      <c r="O347" s="57">
        <f>IF($A347="","",INDEX('СЭС АТС НЦЗ'!$F$39:$F$782,1+(O$288-1)+(ROW()-325)*24,1))</f>
        <v>224.27176739999999</v>
      </c>
      <c r="P347" s="57">
        <f>IF($A347="","",INDEX('СЭС АТС НЦЗ'!$F$39:$F$782,1+(P$288-1)+(ROW()-325)*24,1))</f>
        <v>227.68502119999999</v>
      </c>
      <c r="Q347" s="57">
        <f>IF($A347="","",INDEX('СЭС АТС НЦЗ'!$F$39:$F$782,1+(Q$288-1)+(ROW()-325)*24,1))</f>
        <v>229.70919258000001</v>
      </c>
      <c r="R347" s="57">
        <f>IF($A347="","",INDEX('СЭС АТС НЦЗ'!$F$39:$F$782,1+(R$288-1)+(ROW()-325)*24,1))</f>
        <v>228.00357432000001</v>
      </c>
      <c r="S347" s="57">
        <f>IF($A347="","",INDEX('СЭС АТС НЦЗ'!$F$39:$F$782,1+(S$288-1)+(ROW()-325)*24,1))</f>
        <v>231.53117338999999</v>
      </c>
      <c r="T347" s="57">
        <f>IF($A347="","",INDEX('СЭС АТС НЦЗ'!$F$39:$F$782,1+(T$288-1)+(ROW()-325)*24,1))</f>
        <v>233.45257246</v>
      </c>
      <c r="U347" s="57">
        <f>IF($A347="","",INDEX('СЭС АТС НЦЗ'!$F$39:$F$782,1+(U$288-1)+(ROW()-325)*24,1))</f>
        <v>230.34924774000001</v>
      </c>
      <c r="V347" s="57">
        <f>IF($A347="","",INDEX('СЭС АТС НЦЗ'!$F$39:$F$782,1+(V$288-1)+(ROW()-325)*24,1))</f>
        <v>235.07801495000001</v>
      </c>
      <c r="W347" s="57">
        <f>IF($A347="","",INDEX('СЭС АТС НЦЗ'!$F$39:$F$782,1+(W$288-1)+(ROW()-325)*24,1))</f>
        <v>234.70846503000001</v>
      </c>
      <c r="X347" s="57">
        <f>IF($A347="","",INDEX('СЭС АТС НЦЗ'!$F$39:$F$782,1+(X$288-1)+(ROW()-325)*24,1))</f>
        <v>229.68010293</v>
      </c>
      <c r="Y347" s="57">
        <f>IF($A347="","",INDEX('СЭС АТС НЦЗ'!$F$39:$F$782,1+(Y$288-1)+(ROW()-325)*24,1))</f>
        <v>220.29440916999999</v>
      </c>
    </row>
    <row r="348" spans="1:25" x14ac:dyDescent="0.25">
      <c r="A348" s="41">
        <v>24</v>
      </c>
      <c r="B348" s="57">
        <f>IF($A348="","",INDEX('СЭС АТС НЦЗ'!$F$39:$F$782,1+(B$288-1)+(ROW()-325)*24,1))</f>
        <v>230.88064527</v>
      </c>
      <c r="C348" s="57">
        <f>IF($A348="","",INDEX('СЭС АТС НЦЗ'!$F$39:$F$782,1+(C$288-1)+(ROW()-325)*24,1))</f>
        <v>242.25477395999999</v>
      </c>
      <c r="D348" s="57">
        <f>IF($A348="","",INDEX('СЭС АТС НЦЗ'!$F$39:$F$782,1+(D$288-1)+(ROW()-325)*24,1))</f>
        <v>250.50496910000001</v>
      </c>
      <c r="E348" s="57">
        <f>IF($A348="","",INDEX('СЭС АТС НЦЗ'!$F$39:$F$782,1+(E$288-1)+(ROW()-325)*24,1))</f>
        <v>253.25972392</v>
      </c>
      <c r="F348" s="57">
        <f>IF($A348="","",INDEX('СЭС АТС НЦЗ'!$F$39:$F$782,1+(F$288-1)+(ROW()-325)*24,1))</f>
        <v>253.65141061</v>
      </c>
      <c r="G348" s="57">
        <f>IF($A348="","",INDEX('СЭС АТС НЦЗ'!$F$39:$F$782,1+(G$288-1)+(ROW()-325)*24,1))</f>
        <v>249.64332598999999</v>
      </c>
      <c r="H348" s="57">
        <f>IF($A348="","",INDEX('СЭС АТС НЦЗ'!$F$39:$F$782,1+(H$288-1)+(ROW()-325)*24,1))</f>
        <v>238.47883114999999</v>
      </c>
      <c r="I348" s="57">
        <f>IF($A348="","",INDEX('СЭС АТС НЦЗ'!$F$39:$F$782,1+(I$288-1)+(ROW()-325)*24,1))</f>
        <v>224.82230763999999</v>
      </c>
      <c r="J348" s="57">
        <f>IF($A348="","",INDEX('СЭС АТС НЦЗ'!$F$39:$F$782,1+(J$288-1)+(ROW()-325)*24,1))</f>
        <v>234.56126742000001</v>
      </c>
      <c r="K348" s="57">
        <f>IF($A348="","",INDEX('СЭС АТС НЦЗ'!$F$39:$F$782,1+(K$288-1)+(ROW()-325)*24,1))</f>
        <v>266.16578712</v>
      </c>
      <c r="L348" s="57">
        <f>IF($A348="","",INDEX('СЭС АТС НЦЗ'!$F$39:$F$782,1+(L$288-1)+(ROW()-325)*24,1))</f>
        <v>254.82610205</v>
      </c>
      <c r="M348" s="57">
        <f>IF($A348="","",INDEX('СЭС АТС НЦЗ'!$F$39:$F$782,1+(M$288-1)+(ROW()-325)*24,1))</f>
        <v>253.26397875000001</v>
      </c>
      <c r="N348" s="57">
        <f>IF($A348="","",INDEX('СЭС АТС НЦЗ'!$F$39:$F$782,1+(N$288-1)+(ROW()-325)*24,1))</f>
        <v>251.95794885999999</v>
      </c>
      <c r="O348" s="57">
        <f>IF($A348="","",INDEX('СЭС АТС НЦЗ'!$F$39:$F$782,1+(O$288-1)+(ROW()-325)*24,1))</f>
        <v>250.27023143</v>
      </c>
      <c r="P348" s="57">
        <f>IF($A348="","",INDEX('СЭС АТС НЦЗ'!$F$39:$F$782,1+(P$288-1)+(ROW()-325)*24,1))</f>
        <v>252.06778671000001</v>
      </c>
      <c r="Q348" s="57">
        <f>IF($A348="","",INDEX('СЭС АТС НЦЗ'!$F$39:$F$782,1+(Q$288-1)+(ROW()-325)*24,1))</f>
        <v>252.33561094000001</v>
      </c>
      <c r="R348" s="57">
        <f>IF($A348="","",INDEX('СЭС АТС НЦЗ'!$F$39:$F$782,1+(R$288-1)+(ROW()-325)*24,1))</f>
        <v>249.35032174</v>
      </c>
      <c r="S348" s="57">
        <f>IF($A348="","",INDEX('СЭС АТС НЦЗ'!$F$39:$F$782,1+(S$288-1)+(ROW()-325)*24,1))</f>
        <v>251.81283489</v>
      </c>
      <c r="T348" s="57">
        <f>IF($A348="","",INDEX('СЭС АТС НЦЗ'!$F$39:$F$782,1+(T$288-1)+(ROW()-325)*24,1))</f>
        <v>253.67352337</v>
      </c>
      <c r="U348" s="57">
        <f>IF($A348="","",INDEX('СЭС АТС НЦЗ'!$F$39:$F$782,1+(U$288-1)+(ROW()-325)*24,1))</f>
        <v>252.44421041000001</v>
      </c>
      <c r="V348" s="57">
        <f>IF($A348="","",INDEX('СЭС АТС НЦЗ'!$F$39:$F$782,1+(V$288-1)+(ROW()-325)*24,1))</f>
        <v>257.55987828000002</v>
      </c>
      <c r="W348" s="57">
        <f>IF($A348="","",INDEX('СЭС АТС НЦЗ'!$F$39:$F$782,1+(W$288-1)+(ROW()-325)*24,1))</f>
        <v>259.53175248999997</v>
      </c>
      <c r="X348" s="57">
        <f>IF($A348="","",INDEX('СЭС АТС НЦЗ'!$F$39:$F$782,1+(X$288-1)+(ROW()-325)*24,1))</f>
        <v>242.75059476999999</v>
      </c>
      <c r="Y348" s="57">
        <f>IF($A348="","",INDEX('СЭС АТС НЦЗ'!$F$39:$F$782,1+(Y$288-1)+(ROW()-325)*24,1))</f>
        <v>231.92921736</v>
      </c>
    </row>
    <row r="349" spans="1:25" x14ac:dyDescent="0.25">
      <c r="A349" s="41">
        <v>25</v>
      </c>
      <c r="B349" s="57">
        <f>IF($A349="","",INDEX('СЭС АТС НЦЗ'!$F$39:$F$782,1+(B$288-1)+(ROW()-325)*24,1))</f>
        <v>230.91014569999999</v>
      </c>
      <c r="C349" s="57">
        <f>IF($A349="","",INDEX('СЭС АТС НЦЗ'!$F$39:$F$782,1+(C$288-1)+(ROW()-325)*24,1))</f>
        <v>241.23323947</v>
      </c>
      <c r="D349" s="57">
        <f>IF($A349="","",INDEX('СЭС АТС НЦЗ'!$F$39:$F$782,1+(D$288-1)+(ROW()-325)*24,1))</f>
        <v>251.76917682999999</v>
      </c>
      <c r="E349" s="57">
        <f>IF($A349="","",INDEX('СЭС АТС НЦЗ'!$F$39:$F$782,1+(E$288-1)+(ROW()-325)*24,1))</f>
        <v>254.92018533999999</v>
      </c>
      <c r="F349" s="57">
        <f>IF($A349="","",INDEX('СЭС АТС НЦЗ'!$F$39:$F$782,1+(F$288-1)+(ROW()-325)*24,1))</f>
        <v>255.88132198</v>
      </c>
      <c r="G349" s="57">
        <f>IF($A349="","",INDEX('СЭС АТС НЦЗ'!$F$39:$F$782,1+(G$288-1)+(ROW()-325)*24,1))</f>
        <v>251.31300081000001</v>
      </c>
      <c r="H349" s="57">
        <f>IF($A349="","",INDEX('СЭС АТС НЦЗ'!$F$39:$F$782,1+(H$288-1)+(ROW()-325)*24,1))</f>
        <v>237.76543805</v>
      </c>
      <c r="I349" s="57">
        <f>IF($A349="","",INDEX('СЭС АТС НЦЗ'!$F$39:$F$782,1+(I$288-1)+(ROW()-325)*24,1))</f>
        <v>216.8745735</v>
      </c>
      <c r="J349" s="57">
        <f>IF($A349="","",INDEX('СЭС АТС НЦЗ'!$F$39:$F$782,1+(J$288-1)+(ROW()-325)*24,1))</f>
        <v>236.77013808999999</v>
      </c>
      <c r="K349" s="57">
        <f>IF($A349="","",INDEX('СЭС АТС НЦЗ'!$F$39:$F$782,1+(K$288-1)+(ROW()-325)*24,1))</f>
        <v>253.72155681999999</v>
      </c>
      <c r="L349" s="57">
        <f>IF($A349="","",INDEX('СЭС АТС НЦЗ'!$F$39:$F$782,1+(L$288-1)+(ROW()-325)*24,1))</f>
        <v>245.02277215000001</v>
      </c>
      <c r="M349" s="57">
        <f>IF($A349="","",INDEX('СЭС АТС НЦЗ'!$F$39:$F$782,1+(M$288-1)+(ROW()-325)*24,1))</f>
        <v>244.02372683999999</v>
      </c>
      <c r="N349" s="57">
        <f>IF($A349="","",INDEX('СЭС АТС НЦЗ'!$F$39:$F$782,1+(N$288-1)+(ROW()-325)*24,1))</f>
        <v>243.92376393000001</v>
      </c>
      <c r="O349" s="57">
        <f>IF($A349="","",INDEX('СЭС АТС НЦЗ'!$F$39:$F$782,1+(O$288-1)+(ROW()-325)*24,1))</f>
        <v>220.91917796999999</v>
      </c>
      <c r="P349" s="57">
        <f>IF($A349="","",INDEX('СЭС АТС НЦЗ'!$F$39:$F$782,1+(P$288-1)+(ROW()-325)*24,1))</f>
        <v>195.58548228999999</v>
      </c>
      <c r="Q349" s="57">
        <f>IF($A349="","",INDEX('СЭС АТС НЦЗ'!$F$39:$F$782,1+(Q$288-1)+(ROW()-325)*24,1))</f>
        <v>178.28086974000001</v>
      </c>
      <c r="R349" s="57">
        <f>IF($A349="","",INDEX('СЭС АТС НЦЗ'!$F$39:$F$782,1+(R$288-1)+(ROW()-325)*24,1))</f>
        <v>176.8239312</v>
      </c>
      <c r="S349" s="57">
        <f>IF($A349="","",INDEX('СЭС АТС НЦЗ'!$F$39:$F$782,1+(S$288-1)+(ROW()-325)*24,1))</f>
        <v>196.43237740999999</v>
      </c>
      <c r="T349" s="57">
        <f>IF($A349="","",INDEX('СЭС АТС НЦЗ'!$F$39:$F$782,1+(T$288-1)+(ROW()-325)*24,1))</f>
        <v>217.55501889000001</v>
      </c>
      <c r="U349" s="57">
        <f>IF($A349="","",INDEX('СЭС АТС НЦЗ'!$F$39:$F$782,1+(U$288-1)+(ROW()-325)*24,1))</f>
        <v>242.78097767</v>
      </c>
      <c r="V349" s="57">
        <f>IF($A349="","",INDEX('СЭС АТС НЦЗ'!$F$39:$F$782,1+(V$288-1)+(ROW()-325)*24,1))</f>
        <v>249.28246672</v>
      </c>
      <c r="W349" s="57">
        <f>IF($A349="","",INDEX('СЭС АТС НЦЗ'!$F$39:$F$782,1+(W$288-1)+(ROW()-325)*24,1))</f>
        <v>251.50942702</v>
      </c>
      <c r="X349" s="57">
        <f>IF($A349="","",INDEX('СЭС АТС НЦЗ'!$F$39:$F$782,1+(X$288-1)+(ROW()-325)*24,1))</f>
        <v>246.98117833000001</v>
      </c>
      <c r="Y349" s="57">
        <f>IF($A349="","",INDEX('СЭС АТС НЦЗ'!$F$39:$F$782,1+(Y$288-1)+(ROW()-325)*24,1))</f>
        <v>248.86548074000001</v>
      </c>
    </row>
    <row r="350" spans="1:25" x14ac:dyDescent="0.25">
      <c r="A350" s="41">
        <v>26</v>
      </c>
      <c r="B350" s="57">
        <f>IF($A350="","",INDEX('СЭС АТС НЦЗ'!$F$39:$F$782,1+(B$288-1)+(ROW()-325)*24,1))</f>
        <v>246.43823879000001</v>
      </c>
      <c r="C350" s="57">
        <f>IF($A350="","",INDEX('СЭС АТС НЦЗ'!$F$39:$F$782,1+(C$288-1)+(ROW()-325)*24,1))</f>
        <v>259.02357774000001</v>
      </c>
      <c r="D350" s="57">
        <f>IF($A350="","",INDEX('СЭС АТС НЦЗ'!$F$39:$F$782,1+(D$288-1)+(ROW()-325)*24,1))</f>
        <v>262.97772252999999</v>
      </c>
      <c r="E350" s="57">
        <f>IF($A350="","",INDEX('СЭС АТС НЦЗ'!$F$39:$F$782,1+(E$288-1)+(ROW()-325)*24,1))</f>
        <v>257.46598717000001</v>
      </c>
      <c r="F350" s="57">
        <f>IF($A350="","",INDEX('СЭС АТС НЦЗ'!$F$39:$F$782,1+(F$288-1)+(ROW()-325)*24,1))</f>
        <v>259.80716810000001</v>
      </c>
      <c r="G350" s="57">
        <f>IF($A350="","",INDEX('СЭС АТС НЦЗ'!$F$39:$F$782,1+(G$288-1)+(ROW()-325)*24,1))</f>
        <v>257.61394361999999</v>
      </c>
      <c r="H350" s="57">
        <f>IF($A350="","",INDEX('СЭС АТС НЦЗ'!$F$39:$F$782,1+(H$288-1)+(ROW()-325)*24,1))</f>
        <v>237.59775070000001</v>
      </c>
      <c r="I350" s="57">
        <f>IF($A350="","",INDEX('СЭС АТС НЦЗ'!$F$39:$F$782,1+(I$288-1)+(ROW()-325)*24,1))</f>
        <v>234.25190455000001</v>
      </c>
      <c r="J350" s="57">
        <f>IF($A350="","",INDEX('СЭС АТС НЦЗ'!$F$39:$F$782,1+(J$288-1)+(ROW()-325)*24,1))</f>
        <v>235.05430147999999</v>
      </c>
      <c r="K350" s="57">
        <f>IF($A350="","",INDEX('СЭС АТС НЦЗ'!$F$39:$F$782,1+(K$288-1)+(ROW()-325)*24,1))</f>
        <v>251.92165811000001</v>
      </c>
      <c r="L350" s="57">
        <f>IF($A350="","",INDEX('СЭС АТС НЦЗ'!$F$39:$F$782,1+(L$288-1)+(ROW()-325)*24,1))</f>
        <v>245.98728173999999</v>
      </c>
      <c r="M350" s="57">
        <f>IF($A350="","",INDEX('СЭС АТС НЦЗ'!$F$39:$F$782,1+(M$288-1)+(ROW()-325)*24,1))</f>
        <v>242.91950288999999</v>
      </c>
      <c r="N350" s="57">
        <f>IF($A350="","",INDEX('СЭС АТС НЦЗ'!$F$39:$F$782,1+(N$288-1)+(ROW()-325)*24,1))</f>
        <v>240.83531461999999</v>
      </c>
      <c r="O350" s="57">
        <f>IF($A350="","",INDEX('СЭС АТС НЦЗ'!$F$39:$F$782,1+(O$288-1)+(ROW()-325)*24,1))</f>
        <v>239.20239398999999</v>
      </c>
      <c r="P350" s="57">
        <f>IF($A350="","",INDEX('СЭС АТС НЦЗ'!$F$39:$F$782,1+(P$288-1)+(ROW()-325)*24,1))</f>
        <v>241.30666500999999</v>
      </c>
      <c r="Q350" s="57">
        <f>IF($A350="","",INDEX('СЭС АТС НЦЗ'!$F$39:$F$782,1+(Q$288-1)+(ROW()-325)*24,1))</f>
        <v>241.03930209999999</v>
      </c>
      <c r="R350" s="57">
        <f>IF($A350="","",INDEX('СЭС АТС НЦЗ'!$F$39:$F$782,1+(R$288-1)+(ROW()-325)*24,1))</f>
        <v>239.24100691999999</v>
      </c>
      <c r="S350" s="57">
        <f>IF($A350="","",INDEX('СЭС АТС НЦЗ'!$F$39:$F$782,1+(S$288-1)+(ROW()-325)*24,1))</f>
        <v>238.56414359999999</v>
      </c>
      <c r="T350" s="57">
        <f>IF($A350="","",INDEX('СЭС АТС НЦЗ'!$F$39:$F$782,1+(T$288-1)+(ROW()-325)*24,1))</f>
        <v>240.67523446000001</v>
      </c>
      <c r="U350" s="57">
        <f>IF($A350="","",INDEX('СЭС АТС НЦЗ'!$F$39:$F$782,1+(U$288-1)+(ROW()-325)*24,1))</f>
        <v>238.63492188000001</v>
      </c>
      <c r="V350" s="57">
        <f>IF($A350="","",INDEX('СЭС АТС НЦЗ'!$F$39:$F$782,1+(V$288-1)+(ROW()-325)*24,1))</f>
        <v>243.77099984</v>
      </c>
      <c r="W350" s="57">
        <f>IF($A350="","",INDEX('СЭС АТС НЦЗ'!$F$39:$F$782,1+(W$288-1)+(ROW()-325)*24,1))</f>
        <v>244.48607552999999</v>
      </c>
      <c r="X350" s="57">
        <f>IF($A350="","",INDEX('СЭС АТС НЦЗ'!$F$39:$F$782,1+(X$288-1)+(ROW()-325)*24,1))</f>
        <v>236.09038147999999</v>
      </c>
      <c r="Y350" s="57">
        <f>IF($A350="","",INDEX('СЭС АТС НЦЗ'!$F$39:$F$782,1+(Y$288-1)+(ROW()-325)*24,1))</f>
        <v>242.47398336000001</v>
      </c>
    </row>
    <row r="351" spans="1:25" x14ac:dyDescent="0.25">
      <c r="A351" s="41">
        <v>27</v>
      </c>
      <c r="B351" s="57">
        <f>IF($A351="","",INDEX('СЭС АТС НЦЗ'!$F$39:$F$782,1+(B$288-1)+(ROW()-325)*24,1))</f>
        <v>243.74364439999999</v>
      </c>
      <c r="C351" s="57">
        <f>IF($A351="","",INDEX('СЭС АТС НЦЗ'!$F$39:$F$782,1+(C$288-1)+(ROW()-325)*24,1))</f>
        <v>242.39980335000001</v>
      </c>
      <c r="D351" s="57">
        <f>IF($A351="","",INDEX('СЭС АТС НЦЗ'!$F$39:$F$782,1+(D$288-1)+(ROW()-325)*24,1))</f>
        <v>254.04532112000001</v>
      </c>
      <c r="E351" s="57">
        <f>IF($A351="","",INDEX('СЭС АТС НЦЗ'!$F$39:$F$782,1+(E$288-1)+(ROW()-325)*24,1))</f>
        <v>244.59949412</v>
      </c>
      <c r="F351" s="57">
        <f>IF($A351="","",INDEX('СЭС АТС НЦЗ'!$F$39:$F$782,1+(F$288-1)+(ROW()-325)*24,1))</f>
        <v>243.56148544000001</v>
      </c>
      <c r="G351" s="57">
        <f>IF($A351="","",INDEX('СЭС АТС НЦЗ'!$F$39:$F$782,1+(G$288-1)+(ROW()-325)*24,1))</f>
        <v>246.110883</v>
      </c>
      <c r="H351" s="57">
        <f>IF($A351="","",INDEX('СЭС АТС НЦЗ'!$F$39:$F$782,1+(H$288-1)+(ROW()-325)*24,1))</f>
        <v>241.90440333999999</v>
      </c>
      <c r="I351" s="57">
        <f>IF($A351="","",INDEX('СЭС АТС НЦЗ'!$F$39:$F$782,1+(I$288-1)+(ROW()-325)*24,1))</f>
        <v>232.62451250999999</v>
      </c>
      <c r="J351" s="57">
        <f>IF($A351="","",INDEX('СЭС АТС НЦЗ'!$F$39:$F$782,1+(J$288-1)+(ROW()-325)*24,1))</f>
        <v>216.22102387999999</v>
      </c>
      <c r="K351" s="57">
        <f>IF($A351="","",INDEX('СЭС АТС НЦЗ'!$F$39:$F$782,1+(K$288-1)+(ROW()-325)*24,1))</f>
        <v>236.23208514000001</v>
      </c>
      <c r="L351" s="57">
        <f>IF($A351="","",INDEX('СЭС АТС НЦЗ'!$F$39:$F$782,1+(L$288-1)+(ROW()-325)*24,1))</f>
        <v>235.32348619000001</v>
      </c>
      <c r="M351" s="57">
        <f>IF($A351="","",INDEX('СЭС АТС НЦЗ'!$F$39:$F$782,1+(M$288-1)+(ROW()-325)*24,1))</f>
        <v>236.09975163999999</v>
      </c>
      <c r="N351" s="57">
        <f>IF($A351="","",INDEX('СЭС АТС НЦЗ'!$F$39:$F$782,1+(N$288-1)+(ROW()-325)*24,1))</f>
        <v>236.4478909</v>
      </c>
      <c r="O351" s="57">
        <f>IF($A351="","",INDEX('СЭС АТС НЦЗ'!$F$39:$F$782,1+(O$288-1)+(ROW()-325)*24,1))</f>
        <v>234.08252783</v>
      </c>
      <c r="P351" s="57">
        <f>IF($A351="","",INDEX('СЭС АТС НЦЗ'!$F$39:$F$782,1+(P$288-1)+(ROW()-325)*24,1))</f>
        <v>233.15265289000001</v>
      </c>
      <c r="Q351" s="57">
        <f>IF($A351="","",INDEX('СЭС АТС НЦЗ'!$F$39:$F$782,1+(Q$288-1)+(ROW()-325)*24,1))</f>
        <v>232.67792807999999</v>
      </c>
      <c r="R351" s="57">
        <f>IF($A351="","",INDEX('СЭС АТС НЦЗ'!$F$39:$F$782,1+(R$288-1)+(ROW()-325)*24,1))</f>
        <v>231.96843193000001</v>
      </c>
      <c r="S351" s="57">
        <f>IF($A351="","",INDEX('СЭС АТС НЦЗ'!$F$39:$F$782,1+(S$288-1)+(ROW()-325)*24,1))</f>
        <v>234.03627631000001</v>
      </c>
      <c r="T351" s="57">
        <f>IF($A351="","",INDEX('СЭС АТС НЦЗ'!$F$39:$F$782,1+(T$288-1)+(ROW()-325)*24,1))</f>
        <v>233.99511444999999</v>
      </c>
      <c r="U351" s="57">
        <f>IF($A351="","",INDEX('СЭС АТС НЦЗ'!$F$39:$F$782,1+(U$288-1)+(ROW()-325)*24,1))</f>
        <v>233.94494320000001</v>
      </c>
      <c r="V351" s="57">
        <f>IF($A351="","",INDEX('СЭС АТС НЦЗ'!$F$39:$F$782,1+(V$288-1)+(ROW()-325)*24,1))</f>
        <v>238.17740347</v>
      </c>
      <c r="W351" s="57">
        <f>IF($A351="","",INDEX('СЭС АТС НЦЗ'!$F$39:$F$782,1+(W$288-1)+(ROW()-325)*24,1))</f>
        <v>237.78585111000001</v>
      </c>
      <c r="X351" s="57">
        <f>IF($A351="","",INDEX('СЭС АТС НЦЗ'!$F$39:$F$782,1+(X$288-1)+(ROW()-325)*24,1))</f>
        <v>233.37874228999999</v>
      </c>
      <c r="Y351" s="57">
        <f>IF($A351="","",INDEX('СЭС АТС НЦЗ'!$F$39:$F$782,1+(Y$288-1)+(ROW()-325)*24,1))</f>
        <v>228.02976576</v>
      </c>
    </row>
    <row r="352" spans="1:25" x14ac:dyDescent="0.25">
      <c r="A352" s="41">
        <v>28</v>
      </c>
      <c r="B352" s="57">
        <f>IF($A352="","",INDEX('СЭС АТС НЦЗ'!$F$39:$F$782,1+(B$288-1)+(ROW()-325)*24,1))</f>
        <v>227.84171366999999</v>
      </c>
      <c r="C352" s="57">
        <f>IF($A352="","",INDEX('СЭС АТС НЦЗ'!$F$39:$F$782,1+(C$288-1)+(ROW()-325)*24,1))</f>
        <v>237.70381924</v>
      </c>
      <c r="D352" s="57">
        <f>IF($A352="","",INDEX('СЭС АТС НЦЗ'!$F$39:$F$782,1+(D$288-1)+(ROW()-325)*24,1))</f>
        <v>249.25191308000001</v>
      </c>
      <c r="E352" s="57">
        <f>IF($A352="","",INDEX('СЭС АТС НЦЗ'!$F$39:$F$782,1+(E$288-1)+(ROW()-325)*24,1))</f>
        <v>253.17278429999999</v>
      </c>
      <c r="F352" s="57">
        <f>IF($A352="","",INDEX('СЭС АТС НЦЗ'!$F$39:$F$782,1+(F$288-1)+(ROW()-325)*24,1))</f>
        <v>252.96513565999999</v>
      </c>
      <c r="G352" s="57">
        <f>IF($A352="","",INDEX('СЭС АТС НЦЗ'!$F$39:$F$782,1+(G$288-1)+(ROW()-325)*24,1))</f>
        <v>254.21640013000001</v>
      </c>
      <c r="H352" s="57">
        <f>IF($A352="","",INDEX('СЭС АТС НЦЗ'!$F$39:$F$782,1+(H$288-1)+(ROW()-325)*24,1))</f>
        <v>246.08780282000001</v>
      </c>
      <c r="I352" s="57">
        <f>IF($A352="","",INDEX('СЭС АТС НЦЗ'!$F$39:$F$782,1+(I$288-1)+(ROW()-325)*24,1))</f>
        <v>236.03989956000001</v>
      </c>
      <c r="J352" s="57">
        <f>IF($A352="","",INDEX('СЭС АТС НЦЗ'!$F$39:$F$782,1+(J$288-1)+(ROW()-325)*24,1))</f>
        <v>216.73880904000001</v>
      </c>
      <c r="K352" s="57">
        <f>IF($A352="","",INDEX('СЭС АТС НЦЗ'!$F$39:$F$782,1+(K$288-1)+(ROW()-325)*24,1))</f>
        <v>234.73830670999999</v>
      </c>
      <c r="L352" s="57">
        <f>IF($A352="","",INDEX('СЭС АТС НЦЗ'!$F$39:$F$782,1+(L$288-1)+(ROW()-325)*24,1))</f>
        <v>235.65448380000001</v>
      </c>
      <c r="M352" s="57">
        <f>IF($A352="","",INDEX('СЭС АТС НЦЗ'!$F$39:$F$782,1+(M$288-1)+(ROW()-325)*24,1))</f>
        <v>237.60170577</v>
      </c>
      <c r="N352" s="57">
        <f>IF($A352="","",INDEX('СЭС АТС НЦЗ'!$F$39:$F$782,1+(N$288-1)+(ROW()-325)*24,1))</f>
        <v>238.55972714999999</v>
      </c>
      <c r="O352" s="57">
        <f>IF($A352="","",INDEX('СЭС АТС НЦЗ'!$F$39:$F$782,1+(O$288-1)+(ROW()-325)*24,1))</f>
        <v>235.97020885000001</v>
      </c>
      <c r="P352" s="57">
        <f>IF($A352="","",INDEX('СЭС АТС НЦЗ'!$F$39:$F$782,1+(P$288-1)+(ROW()-325)*24,1))</f>
        <v>234.92412851</v>
      </c>
      <c r="Q352" s="57">
        <f>IF($A352="","",INDEX('СЭС АТС НЦЗ'!$F$39:$F$782,1+(Q$288-1)+(ROW()-325)*24,1))</f>
        <v>234.57487759</v>
      </c>
      <c r="R352" s="57">
        <f>IF($A352="","",INDEX('СЭС АТС НЦЗ'!$F$39:$F$782,1+(R$288-1)+(ROW()-325)*24,1))</f>
        <v>232.72885775</v>
      </c>
      <c r="S352" s="57">
        <f>IF($A352="","",INDEX('СЭС АТС НЦЗ'!$F$39:$F$782,1+(S$288-1)+(ROW()-325)*24,1))</f>
        <v>234.21678439999999</v>
      </c>
      <c r="T352" s="57">
        <f>IF($A352="","",INDEX('СЭС АТС НЦЗ'!$F$39:$F$782,1+(T$288-1)+(ROW()-325)*24,1))</f>
        <v>235.23435842999999</v>
      </c>
      <c r="U352" s="57">
        <f>IF($A352="","",INDEX('СЭС АТС НЦЗ'!$F$39:$F$782,1+(U$288-1)+(ROW()-325)*24,1))</f>
        <v>234.62238790000001</v>
      </c>
      <c r="V352" s="57">
        <f>IF($A352="","",INDEX('СЭС АТС НЦЗ'!$F$39:$F$782,1+(V$288-1)+(ROW()-325)*24,1))</f>
        <v>238.58731725999999</v>
      </c>
      <c r="W352" s="57">
        <f>IF($A352="","",INDEX('СЭС АТС НЦЗ'!$F$39:$F$782,1+(W$288-1)+(ROW()-325)*24,1))</f>
        <v>241.40008711999999</v>
      </c>
      <c r="X352" s="57">
        <f>IF($A352="","",INDEX('СЭС АТС НЦЗ'!$F$39:$F$782,1+(X$288-1)+(ROW()-325)*24,1))</f>
        <v>243.29266308000001</v>
      </c>
      <c r="Y352" s="57">
        <f>IF($A352="","",INDEX('СЭС АТС НЦЗ'!$F$39:$F$782,1+(Y$288-1)+(ROW()-325)*24,1))</f>
        <v>236.19170635</v>
      </c>
    </row>
    <row r="353" spans="1:26" x14ac:dyDescent="0.25">
      <c r="A353" s="41">
        <v>29</v>
      </c>
      <c r="B353" s="57">
        <f>IF($A353="","",INDEX('СЭС АТС НЦЗ'!$F$39:$F$782,1+(B$288-1)+(ROW()-325)*24,1))</f>
        <v>240.48061670000001</v>
      </c>
      <c r="C353" s="57">
        <f>IF($A353="","",INDEX('СЭС АТС НЦЗ'!$F$39:$F$782,1+(C$288-1)+(ROW()-325)*24,1))</f>
        <v>259.87063632000002</v>
      </c>
      <c r="D353" s="57">
        <f>IF($A353="","",INDEX('СЭС АТС НЦЗ'!$F$39:$F$782,1+(D$288-1)+(ROW()-325)*24,1))</f>
        <v>268.67752106</v>
      </c>
      <c r="E353" s="57">
        <f>IF($A353="","",INDEX('СЭС АТС НЦЗ'!$F$39:$F$782,1+(E$288-1)+(ROW()-325)*24,1))</f>
        <v>271.36848487999998</v>
      </c>
      <c r="F353" s="57">
        <f>IF($A353="","",INDEX('СЭС АТС НЦЗ'!$F$39:$F$782,1+(F$288-1)+(ROW()-325)*24,1))</f>
        <v>273.88952907999999</v>
      </c>
      <c r="G353" s="57">
        <f>IF($A353="","",INDEX('СЭС АТС НЦЗ'!$F$39:$F$782,1+(G$288-1)+(ROW()-325)*24,1))</f>
        <v>269.2300644</v>
      </c>
      <c r="H353" s="57">
        <f>IF($A353="","",INDEX('СЭС АТС НЦЗ'!$F$39:$F$782,1+(H$288-1)+(ROW()-325)*24,1))</f>
        <v>254.60010822999999</v>
      </c>
      <c r="I353" s="57">
        <f>IF($A353="","",INDEX('СЭС АТС НЦЗ'!$F$39:$F$782,1+(I$288-1)+(ROW()-325)*24,1))</f>
        <v>241.69901089000001</v>
      </c>
      <c r="J353" s="57">
        <f>IF($A353="","",INDEX('СЭС АТС НЦЗ'!$F$39:$F$782,1+(J$288-1)+(ROW()-325)*24,1))</f>
        <v>230.50582093</v>
      </c>
      <c r="K353" s="57">
        <f>IF($A353="","",INDEX('СЭС АТС НЦЗ'!$F$39:$F$782,1+(K$288-1)+(ROW()-325)*24,1))</f>
        <v>237.03077048</v>
      </c>
      <c r="L353" s="57">
        <f>IF($A353="","",INDEX('СЭС АТС НЦЗ'!$F$39:$F$782,1+(L$288-1)+(ROW()-325)*24,1))</f>
        <v>230.87111888999999</v>
      </c>
      <c r="M353" s="57">
        <f>IF($A353="","",INDEX('СЭС АТС НЦЗ'!$F$39:$F$782,1+(M$288-1)+(ROW()-325)*24,1))</f>
        <v>231.07652327</v>
      </c>
      <c r="N353" s="57">
        <f>IF($A353="","",INDEX('СЭС АТС НЦЗ'!$F$39:$F$782,1+(N$288-1)+(ROW()-325)*24,1))</f>
        <v>231.66941581</v>
      </c>
      <c r="O353" s="57">
        <f>IF($A353="","",INDEX('СЭС АТС НЦЗ'!$F$39:$F$782,1+(O$288-1)+(ROW()-325)*24,1))</f>
        <v>230.63412550000001</v>
      </c>
      <c r="P353" s="57">
        <f>IF($A353="","",INDEX('СЭС АТС НЦЗ'!$F$39:$F$782,1+(P$288-1)+(ROW()-325)*24,1))</f>
        <v>230.63683485000001</v>
      </c>
      <c r="Q353" s="57">
        <f>IF($A353="","",INDEX('СЭС АТС НЦЗ'!$F$39:$F$782,1+(Q$288-1)+(ROW()-325)*24,1))</f>
        <v>230.46754289</v>
      </c>
      <c r="R353" s="57">
        <f>IF($A353="","",INDEX('СЭС АТС НЦЗ'!$F$39:$F$782,1+(R$288-1)+(ROW()-325)*24,1))</f>
        <v>231.10677448999999</v>
      </c>
      <c r="S353" s="57">
        <f>IF($A353="","",INDEX('СЭС АТС НЦЗ'!$F$39:$F$782,1+(S$288-1)+(ROW()-325)*24,1))</f>
        <v>231.55902699999999</v>
      </c>
      <c r="T353" s="57">
        <f>IF($A353="","",INDEX('СЭС АТС НЦЗ'!$F$39:$F$782,1+(T$288-1)+(ROW()-325)*24,1))</f>
        <v>226.79995176</v>
      </c>
      <c r="U353" s="57">
        <f>IF($A353="","",INDEX('СЭС АТС НЦЗ'!$F$39:$F$782,1+(U$288-1)+(ROW()-325)*24,1))</f>
        <v>225.22157643</v>
      </c>
      <c r="V353" s="57">
        <f>IF($A353="","",INDEX('СЭС АТС НЦЗ'!$F$39:$F$782,1+(V$288-1)+(ROW()-325)*24,1))</f>
        <v>223.79108689</v>
      </c>
      <c r="W353" s="57">
        <f>IF($A353="","",INDEX('СЭС АТС НЦЗ'!$F$39:$F$782,1+(W$288-1)+(ROW()-325)*24,1))</f>
        <v>223.26728969999999</v>
      </c>
      <c r="X353" s="57">
        <f>IF($A353="","",INDEX('СЭС АТС НЦЗ'!$F$39:$F$782,1+(X$288-1)+(ROW()-325)*24,1))</f>
        <v>229.726798</v>
      </c>
      <c r="Y353" s="57">
        <f>IF($A353="","",INDEX('СЭС АТС НЦЗ'!$F$39:$F$782,1+(Y$288-1)+(ROW()-325)*24,1))</f>
        <v>242.85931703</v>
      </c>
    </row>
    <row r="354" spans="1:26" x14ac:dyDescent="0.25">
      <c r="A354" s="41">
        <v>30</v>
      </c>
      <c r="B354" s="57">
        <f>IF($A354="","",INDEX('СЭС АТС НЦЗ'!$F$39:$F$782,1+(B$288-1)+(ROW()-325)*24,1))</f>
        <v>231.92820760999999</v>
      </c>
      <c r="C354" s="57">
        <f>IF($A354="","",INDEX('СЭС АТС НЦЗ'!$F$39:$F$782,1+(C$288-1)+(ROW()-325)*24,1))</f>
        <v>241.04900638999999</v>
      </c>
      <c r="D354" s="57">
        <f>IF($A354="","",INDEX('СЭС АТС НЦЗ'!$F$39:$F$782,1+(D$288-1)+(ROW()-325)*24,1))</f>
        <v>250.49286448000001</v>
      </c>
      <c r="E354" s="57">
        <f>IF($A354="","",INDEX('СЭС АТС НЦЗ'!$F$39:$F$782,1+(E$288-1)+(ROW()-325)*24,1))</f>
        <v>253.83673945000001</v>
      </c>
      <c r="F354" s="57">
        <f>IF($A354="","",INDEX('СЭС АТС НЦЗ'!$F$39:$F$782,1+(F$288-1)+(ROW()-325)*24,1))</f>
        <v>255.28885199000001</v>
      </c>
      <c r="G354" s="57">
        <f>IF($A354="","",INDEX('СЭС АТС НЦЗ'!$F$39:$F$782,1+(G$288-1)+(ROW()-325)*24,1))</f>
        <v>253.98253893</v>
      </c>
      <c r="H354" s="57">
        <f>IF($A354="","",INDEX('СЭС АТС НЦЗ'!$F$39:$F$782,1+(H$288-1)+(ROW()-325)*24,1))</f>
        <v>238.41356271000001</v>
      </c>
      <c r="I354" s="57">
        <f>IF($A354="","",INDEX('СЭС АТС НЦЗ'!$F$39:$F$782,1+(I$288-1)+(ROW()-325)*24,1))</f>
        <v>218.25364877999999</v>
      </c>
      <c r="J354" s="57">
        <f>IF($A354="","",INDEX('СЭС АТС НЦЗ'!$F$39:$F$782,1+(J$288-1)+(ROW()-325)*24,1))</f>
        <v>218.27165711999999</v>
      </c>
      <c r="K354" s="57">
        <f>IF($A354="","",INDEX('СЭС АТС НЦЗ'!$F$39:$F$782,1+(K$288-1)+(ROW()-325)*24,1))</f>
        <v>235.42659857999999</v>
      </c>
      <c r="L354" s="57">
        <f>IF($A354="","",INDEX('СЭС АТС НЦЗ'!$F$39:$F$782,1+(L$288-1)+(ROW()-325)*24,1))</f>
        <v>234.30436141999999</v>
      </c>
      <c r="M354" s="57">
        <f>IF($A354="","",INDEX('СЭС АТС НЦЗ'!$F$39:$F$782,1+(M$288-1)+(ROW()-325)*24,1))</f>
        <v>233.72801859</v>
      </c>
      <c r="N354" s="57">
        <f>IF($A354="","",INDEX('СЭС АТС НЦЗ'!$F$39:$F$782,1+(N$288-1)+(ROW()-325)*24,1))</f>
        <v>234.24812757000001</v>
      </c>
      <c r="O354" s="57">
        <f>IF($A354="","",INDEX('СЭС АТС НЦЗ'!$F$39:$F$782,1+(O$288-1)+(ROW()-325)*24,1))</f>
        <v>233.54166254</v>
      </c>
      <c r="P354" s="57">
        <f>IF($A354="","",INDEX('СЭС АТС НЦЗ'!$F$39:$F$782,1+(P$288-1)+(ROW()-325)*24,1))</f>
        <v>236.00140449</v>
      </c>
      <c r="Q354" s="57">
        <f>IF($A354="","",INDEX('СЭС АТС НЦЗ'!$F$39:$F$782,1+(Q$288-1)+(ROW()-325)*24,1))</f>
        <v>232.41645217000001</v>
      </c>
      <c r="R354" s="57">
        <f>IF($A354="","",INDEX('СЭС АТС НЦЗ'!$F$39:$F$782,1+(R$288-1)+(ROW()-325)*24,1))</f>
        <v>229.71730475999999</v>
      </c>
      <c r="S354" s="57">
        <f>IF($A354="","",INDEX('СЭС АТС НЦЗ'!$F$39:$F$782,1+(S$288-1)+(ROW()-325)*24,1))</f>
        <v>232.73731239</v>
      </c>
      <c r="T354" s="57">
        <f>IF($A354="","",INDEX('СЭС АТС НЦЗ'!$F$39:$F$782,1+(T$288-1)+(ROW()-325)*24,1))</f>
        <v>236.80056984999999</v>
      </c>
      <c r="U354" s="57">
        <f>IF($A354="","",INDEX('СЭС АТС НЦЗ'!$F$39:$F$782,1+(U$288-1)+(ROW()-325)*24,1))</f>
        <v>232.05954604999999</v>
      </c>
      <c r="V354" s="57">
        <f>IF($A354="","",INDEX('СЭС АТС НЦЗ'!$F$39:$F$782,1+(V$288-1)+(ROW()-325)*24,1))</f>
        <v>238.95842580999999</v>
      </c>
      <c r="W354" s="57">
        <f>IF($A354="","",INDEX('СЭС АТС НЦЗ'!$F$39:$F$782,1+(W$288-1)+(ROW()-325)*24,1))</f>
        <v>240.02454254</v>
      </c>
      <c r="X354" s="57">
        <f>IF($A354="","",INDEX('СЭС АТС НЦЗ'!$F$39:$F$782,1+(X$288-1)+(ROW()-325)*24,1))</f>
        <v>225.02444169</v>
      </c>
      <c r="Y354" s="57">
        <f>IF($A354="","",INDEX('СЭС АТС НЦЗ'!$F$39:$F$782,1+(Y$288-1)+(ROW()-325)*24,1))</f>
        <v>214.46900608000001</v>
      </c>
    </row>
    <row r="355" spans="1:26" outlineLevel="1" x14ac:dyDescent="0.25">
      <c r="A355" s="41">
        <v>31</v>
      </c>
      <c r="B355" s="57">
        <f>IF($A355="","",INDEX('СЭС АТС НЦЗ'!$F$39:$F$782,1+(B$288-1)+(ROW()-325)*24,1))</f>
        <v>240.44859502</v>
      </c>
      <c r="C355" s="57">
        <f>IF($A355="","",INDEX('СЭС АТС НЦЗ'!$F$39:$F$782,1+(C$288-1)+(ROW()-325)*24,1))</f>
        <v>250.37732510999999</v>
      </c>
      <c r="D355" s="57">
        <f>IF($A355="","",INDEX('СЭС АТС НЦЗ'!$F$39:$F$782,1+(D$288-1)+(ROW()-325)*24,1))</f>
        <v>254.83871306</v>
      </c>
      <c r="E355" s="57">
        <f>IF($A355="","",INDEX('СЭС АТС НЦЗ'!$F$39:$F$782,1+(E$288-1)+(ROW()-325)*24,1))</f>
        <v>258.67516983000002</v>
      </c>
      <c r="F355" s="57">
        <f>IF($A355="","",INDEX('СЭС АТС НЦЗ'!$F$39:$F$782,1+(F$288-1)+(ROW()-325)*24,1))</f>
        <v>255.04292323000001</v>
      </c>
      <c r="G355" s="57">
        <f>IF($A355="","",INDEX('СЭС АТС НЦЗ'!$F$39:$F$782,1+(G$288-1)+(ROW()-325)*24,1))</f>
        <v>248.74105079</v>
      </c>
      <c r="H355" s="57">
        <f>IF($A355="","",INDEX('СЭС АТС НЦЗ'!$F$39:$F$782,1+(H$288-1)+(ROW()-325)*24,1))</f>
        <v>231.77778917000001</v>
      </c>
      <c r="I355" s="57">
        <f>IF($A355="","",INDEX('СЭС АТС НЦЗ'!$F$39:$F$782,1+(I$288-1)+(ROW()-325)*24,1))</f>
        <v>215.95079261000001</v>
      </c>
      <c r="J355" s="57">
        <f>IF($A355="","",INDEX('СЭС АТС НЦЗ'!$F$39:$F$782,1+(J$288-1)+(ROW()-325)*24,1))</f>
        <v>235.47623927000001</v>
      </c>
      <c r="K355" s="57">
        <f>IF($A355="","",INDEX('СЭС АТС НЦЗ'!$F$39:$F$782,1+(K$288-1)+(ROW()-325)*24,1))</f>
        <v>242.68306683</v>
      </c>
      <c r="L355" s="57">
        <f>IF($A355="","",INDEX('СЭС АТС НЦЗ'!$F$39:$F$782,1+(L$288-1)+(ROW()-325)*24,1))</f>
        <v>241.72745997999999</v>
      </c>
      <c r="M355" s="57">
        <f>IF($A355="","",INDEX('СЭС АТС НЦЗ'!$F$39:$F$782,1+(M$288-1)+(ROW()-325)*24,1))</f>
        <v>239.41172359999999</v>
      </c>
      <c r="N355" s="57">
        <f>IF($A355="","",INDEX('СЭС АТС НЦЗ'!$F$39:$F$782,1+(N$288-1)+(ROW()-325)*24,1))</f>
        <v>238.53318376999999</v>
      </c>
      <c r="O355" s="57">
        <f>IF($A355="","",INDEX('СЭС АТС НЦЗ'!$F$39:$F$782,1+(O$288-1)+(ROW()-325)*24,1))</f>
        <v>238.26837017</v>
      </c>
      <c r="P355" s="57">
        <f>IF($A355="","",INDEX('СЭС АТС НЦЗ'!$F$39:$F$782,1+(P$288-1)+(ROW()-325)*24,1))</f>
        <v>237.59439653000001</v>
      </c>
      <c r="Q355" s="57">
        <f>IF($A355="","",INDEX('СЭС АТС НЦЗ'!$F$39:$F$782,1+(Q$288-1)+(ROW()-325)*24,1))</f>
        <v>235.10050846999999</v>
      </c>
      <c r="R355" s="57">
        <f>IF($A355="","",INDEX('СЭС АТС НЦЗ'!$F$39:$F$782,1+(R$288-1)+(ROW()-325)*24,1))</f>
        <v>232.39256322</v>
      </c>
      <c r="S355" s="57">
        <f>IF($A355="","",INDEX('СЭС АТС НЦЗ'!$F$39:$F$782,1+(S$288-1)+(ROW()-325)*24,1))</f>
        <v>233.86791901000001</v>
      </c>
      <c r="T355" s="57">
        <f>IF($A355="","",INDEX('СЭС АТС НЦЗ'!$F$39:$F$782,1+(T$288-1)+(ROW()-325)*24,1))</f>
        <v>232.57088092000001</v>
      </c>
      <c r="U355" s="57">
        <f>IF($A355="","",INDEX('СЭС АТС НЦЗ'!$F$39:$F$782,1+(U$288-1)+(ROW()-325)*24,1))</f>
        <v>236.28073835000001</v>
      </c>
      <c r="V355" s="57">
        <f>IF($A355="","",INDEX('СЭС АТС НЦЗ'!$F$39:$F$782,1+(V$288-1)+(ROW()-325)*24,1))</f>
        <v>241.63816163000001</v>
      </c>
      <c r="W355" s="57">
        <f>IF($A355="","",INDEX('СЭС АТС НЦЗ'!$F$39:$F$782,1+(W$288-1)+(ROW()-325)*24,1))</f>
        <v>240.20086042</v>
      </c>
      <c r="X355" s="57">
        <f>IF($A355="","",INDEX('СЭС АТС НЦЗ'!$F$39:$F$782,1+(X$288-1)+(ROW()-325)*24,1))</f>
        <v>230.25373536999999</v>
      </c>
      <c r="Y355" s="57">
        <f>IF($A355="","",INDEX('СЭС АТС НЦЗ'!$F$39:$F$782,1+(Y$288-1)+(ROW()-325)*24,1))</f>
        <v>225.26162925</v>
      </c>
    </row>
    <row r="356" spans="1:26" x14ac:dyDescent="0.2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row>
    <row r="357" spans="1:26" x14ac:dyDescent="0.25">
      <c r="A357" s="213"/>
      <c r="B357" s="213"/>
      <c r="C357" s="213"/>
      <c r="D357" s="213"/>
      <c r="E357" s="213"/>
      <c r="F357" s="213"/>
      <c r="G357" s="213"/>
      <c r="H357" s="213"/>
      <c r="I357" s="213"/>
      <c r="J357" s="213"/>
      <c r="K357" s="213"/>
      <c r="L357" s="213"/>
      <c r="M357" s="213"/>
      <c r="N357" s="213" t="s">
        <v>90</v>
      </c>
      <c r="O357" s="213"/>
      <c r="P357" s="44"/>
      <c r="Q357" s="44"/>
      <c r="R357" s="44"/>
      <c r="S357" s="44"/>
      <c r="T357" s="44"/>
      <c r="U357" s="44"/>
      <c r="V357" s="44"/>
      <c r="W357" s="44"/>
      <c r="X357" s="44"/>
      <c r="Y357" s="44"/>
    </row>
    <row r="358" spans="1:26" ht="35.450000000000003" customHeight="1" x14ac:dyDescent="0.25">
      <c r="A358" s="214" t="str">
        <f>'5_ЦК'!A319:M319</f>
        <v>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v>
      </c>
      <c r="B358" s="214"/>
      <c r="C358" s="214"/>
      <c r="D358" s="214"/>
      <c r="E358" s="214"/>
      <c r="F358" s="214"/>
      <c r="G358" s="214"/>
      <c r="H358" s="214"/>
      <c r="I358" s="214"/>
      <c r="J358" s="214"/>
      <c r="K358" s="214"/>
      <c r="L358" s="214"/>
      <c r="M358" s="214"/>
      <c r="N358" s="215">
        <f>'5_ЦК'!N319:O319</f>
        <v>0</v>
      </c>
      <c r="O358" s="215"/>
      <c r="P358" s="44"/>
      <c r="Q358" s="58"/>
      <c r="R358" s="44"/>
      <c r="S358" s="44"/>
      <c r="T358" s="44"/>
      <c r="U358" s="44"/>
      <c r="V358" s="44"/>
      <c r="W358" s="44"/>
      <c r="X358" s="44"/>
      <c r="Y358" s="44"/>
    </row>
    <row r="359" spans="1:26" ht="32.25" customHeight="1" x14ac:dyDescent="0.25">
      <c r="A359" s="216"/>
      <c r="B359" s="216"/>
      <c r="C359" s="216"/>
      <c r="D359" s="216"/>
      <c r="E359" s="216"/>
      <c r="F359" s="216"/>
      <c r="G359" s="216"/>
      <c r="H359" s="216"/>
      <c r="I359" s="216"/>
      <c r="J359" s="216"/>
      <c r="K359" s="216"/>
      <c r="L359" s="216"/>
      <c r="M359" s="216"/>
      <c r="N359" s="217"/>
      <c r="O359" s="217"/>
      <c r="P359" s="44"/>
      <c r="Q359" s="58"/>
      <c r="R359" s="44"/>
      <c r="S359" s="44"/>
      <c r="T359" s="44"/>
      <c r="U359" s="44"/>
      <c r="V359" s="44"/>
      <c r="W359" s="44"/>
      <c r="X359" s="44"/>
      <c r="Y359" s="44"/>
    </row>
    <row r="360" spans="1:26" x14ac:dyDescent="0.2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row>
    <row r="361" spans="1:26" s="2" customFormat="1" ht="15.75" customHeight="1" x14ac:dyDescent="0.25">
      <c r="A361" s="168"/>
      <c r="B361" s="195"/>
      <c r="C361" s="195"/>
      <c r="D361" s="195"/>
      <c r="E361" s="195"/>
      <c r="F361" s="195"/>
      <c r="G361" s="195"/>
      <c r="H361" s="195"/>
      <c r="I361" s="195"/>
      <c r="J361" s="196"/>
      <c r="K361" s="199" t="s">
        <v>77</v>
      </c>
      <c r="L361" s="200"/>
      <c r="M361" s="200"/>
      <c r="N361" s="200"/>
      <c r="O361" s="200"/>
      <c r="P361" s="50"/>
      <c r="Q361" s="50"/>
      <c r="R361" s="5"/>
      <c r="S361" s="5"/>
      <c r="T361" s="5"/>
      <c r="U361" s="5"/>
      <c r="V361" s="5"/>
      <c r="W361" s="5"/>
      <c r="X361" s="5"/>
      <c r="Y361" s="5"/>
      <c r="Z361" s="5"/>
    </row>
    <row r="362" spans="1:26" s="2" customFormat="1" x14ac:dyDescent="0.25">
      <c r="A362" s="169"/>
      <c r="B362" s="197"/>
      <c r="C362" s="197"/>
      <c r="D362" s="197"/>
      <c r="E362" s="197"/>
      <c r="F362" s="197"/>
      <c r="G362" s="197"/>
      <c r="H362" s="197"/>
      <c r="I362" s="197"/>
      <c r="J362" s="198"/>
      <c r="K362" s="13" t="s">
        <v>2</v>
      </c>
      <c r="L362" s="13" t="s">
        <v>3</v>
      </c>
      <c r="M362" s="13" t="s">
        <v>10</v>
      </c>
      <c r="N362" s="13" t="s">
        <v>11</v>
      </c>
      <c r="O362" s="13" t="s">
        <v>4</v>
      </c>
      <c r="P362" s="51"/>
      <c r="Q362" s="52"/>
      <c r="R362" s="5"/>
      <c r="S362" s="5"/>
      <c r="T362" s="5"/>
      <c r="U362" s="5"/>
      <c r="V362" s="5"/>
      <c r="W362" s="5"/>
      <c r="X362" s="5"/>
      <c r="Y362" s="5"/>
      <c r="Z362" s="5"/>
    </row>
    <row r="363" spans="1:26" s="2" customFormat="1" x14ac:dyDescent="0.25">
      <c r="A363" s="186" t="s">
        <v>83</v>
      </c>
      <c r="B363" s="187"/>
      <c r="C363" s="187"/>
      <c r="D363" s="187"/>
      <c r="E363" s="187"/>
      <c r="F363" s="187"/>
      <c r="G363" s="187"/>
      <c r="H363" s="187"/>
      <c r="I363" s="187"/>
      <c r="J363" s="188"/>
      <c r="K363" s="28">
        <f>'4_ЦК'!K220</f>
        <v>0</v>
      </c>
      <c r="L363" s="27">
        <f>'4_ЦК'!L220</f>
        <v>156.07</v>
      </c>
      <c r="M363" s="27">
        <f>'4_ЦК'!M220</f>
        <v>291.61</v>
      </c>
      <c r="N363" s="27">
        <f>'4_ЦК'!N220</f>
        <v>408.83</v>
      </c>
      <c r="O363" s="27">
        <f>'4_ЦК'!O220</f>
        <v>892.54</v>
      </c>
      <c r="P363" s="53"/>
      <c r="Q363" s="54"/>
      <c r="R363" s="5"/>
      <c r="S363" s="5"/>
      <c r="T363" s="5"/>
      <c r="U363" s="5"/>
      <c r="V363" s="5"/>
      <c r="W363" s="5"/>
      <c r="X363" s="5"/>
      <c r="Y363" s="5"/>
      <c r="Z363" s="5"/>
    </row>
    <row r="364" spans="1:26" s="2" customFormat="1" x14ac:dyDescent="0.25">
      <c r="A364" s="186" t="s">
        <v>38</v>
      </c>
      <c r="B364" s="187"/>
      <c r="C364" s="187"/>
      <c r="D364" s="187"/>
      <c r="E364" s="187"/>
      <c r="F364" s="187"/>
      <c r="G364" s="187"/>
      <c r="H364" s="187"/>
      <c r="I364" s="187"/>
      <c r="J364" s="188"/>
      <c r="K364" s="28">
        <f>'4_ЦК'!K221</f>
        <v>6.9912686400000004</v>
      </c>
      <c r="L364" s="27">
        <f>'4_ЦК'!L221</f>
        <v>6.9912686400000004</v>
      </c>
      <c r="M364" s="27">
        <f>'4_ЦК'!M221</f>
        <v>6.9912686400000004</v>
      </c>
      <c r="N364" s="27">
        <f>'4_ЦК'!N221</f>
        <v>6.9912686400000004</v>
      </c>
      <c r="O364" s="27">
        <f>'4_ЦК'!O221</f>
        <v>6.9912686400000004</v>
      </c>
      <c r="P364" s="53"/>
      <c r="Q364" s="54"/>
      <c r="R364" s="5"/>
      <c r="S364" s="5"/>
      <c r="T364" s="5"/>
      <c r="U364" s="5"/>
      <c r="V364" s="5"/>
      <c r="W364" s="5"/>
      <c r="X364" s="5"/>
      <c r="Y364" s="5"/>
      <c r="Z364" s="5"/>
    </row>
    <row r="366" spans="1:26" s="2" customFormat="1" ht="18.75" x14ac:dyDescent="0.25">
      <c r="A366" s="189" t="s">
        <v>0</v>
      </c>
      <c r="B366" s="190" t="s">
        <v>175</v>
      </c>
      <c r="C366" s="190"/>
      <c r="D366" s="190"/>
      <c r="E366" s="190"/>
      <c r="F366" s="190"/>
      <c r="G366" s="190"/>
      <c r="H366" s="190"/>
      <c r="I366" s="190"/>
      <c r="J366" s="190"/>
      <c r="K366" s="190"/>
      <c r="L366" s="190"/>
      <c r="M366" s="190"/>
      <c r="N366" s="190"/>
      <c r="O366" s="190"/>
      <c r="P366" s="190"/>
      <c r="Q366" s="190"/>
      <c r="R366" s="190"/>
      <c r="S366" s="190"/>
      <c r="T366" s="190"/>
      <c r="U366" s="190"/>
      <c r="V366" s="190"/>
      <c r="W366" s="190"/>
      <c r="X366" s="190"/>
      <c r="Y366" s="190"/>
    </row>
    <row r="367" spans="1:26" s="2" customFormat="1" x14ac:dyDescent="0.25">
      <c r="A367" s="189"/>
      <c r="B367" s="40" t="s">
        <v>50</v>
      </c>
      <c r="C367" s="40" t="s">
        <v>51</v>
      </c>
      <c r="D367" s="40" t="s">
        <v>52</v>
      </c>
      <c r="E367" s="40" t="s">
        <v>53</v>
      </c>
      <c r="F367" s="40" t="s">
        <v>54</v>
      </c>
      <c r="G367" s="40" t="s">
        <v>55</v>
      </c>
      <c r="H367" s="40" t="s">
        <v>56</v>
      </c>
      <c r="I367" s="40" t="s">
        <v>57</v>
      </c>
      <c r="J367" s="40" t="s">
        <v>58</v>
      </c>
      <c r="K367" s="40" t="s">
        <v>59</v>
      </c>
      <c r="L367" s="40" t="s">
        <v>60</v>
      </c>
      <c r="M367" s="40" t="s">
        <v>61</v>
      </c>
      <c r="N367" s="40" t="s">
        <v>62</v>
      </c>
      <c r="O367" s="40" t="s">
        <v>63</v>
      </c>
      <c r="P367" s="40" t="s">
        <v>64</v>
      </c>
      <c r="Q367" s="40" t="s">
        <v>65</v>
      </c>
      <c r="R367" s="40" t="s">
        <v>66</v>
      </c>
      <c r="S367" s="40" t="s">
        <v>67</v>
      </c>
      <c r="T367" s="40" t="s">
        <v>68</v>
      </c>
      <c r="U367" s="40" t="s">
        <v>69</v>
      </c>
      <c r="V367" s="40" t="s">
        <v>70</v>
      </c>
      <c r="W367" s="40" t="s">
        <v>71</v>
      </c>
      <c r="X367" s="40" t="s">
        <v>72</v>
      </c>
      <c r="Y367" s="40" t="s">
        <v>73</v>
      </c>
    </row>
    <row r="368" spans="1:26" s="2" customFormat="1" x14ac:dyDescent="0.25">
      <c r="A368" s="41">
        <v>1</v>
      </c>
      <c r="B368" s="43">
        <f>'5_ЦК'!B329</f>
        <v>32.36</v>
      </c>
      <c r="C368" s="43">
        <f>'5_ЦК'!C329</f>
        <v>32.36</v>
      </c>
      <c r="D368" s="43">
        <f>'5_ЦК'!D329</f>
        <v>32.36</v>
      </c>
      <c r="E368" s="43">
        <f>'5_ЦК'!E329</f>
        <v>32.36</v>
      </c>
      <c r="F368" s="43">
        <f>'5_ЦК'!F329</f>
        <v>32.36</v>
      </c>
      <c r="G368" s="43">
        <f>'5_ЦК'!G329</f>
        <v>32.36</v>
      </c>
      <c r="H368" s="43">
        <f>'5_ЦК'!H329</f>
        <v>32.36</v>
      </c>
      <c r="I368" s="43">
        <f>'5_ЦК'!I329</f>
        <v>32.36</v>
      </c>
      <c r="J368" s="43">
        <f>'5_ЦК'!J329</f>
        <v>32.36</v>
      </c>
      <c r="K368" s="43">
        <f>'5_ЦК'!K329</f>
        <v>32.36</v>
      </c>
      <c r="L368" s="43">
        <f>'5_ЦК'!L329</f>
        <v>32.36</v>
      </c>
      <c r="M368" s="43">
        <f>'5_ЦК'!M329</f>
        <v>32.36</v>
      </c>
      <c r="N368" s="43">
        <f>'5_ЦК'!N329</f>
        <v>32.36</v>
      </c>
      <c r="O368" s="43">
        <f>'5_ЦК'!O329</f>
        <v>32.36</v>
      </c>
      <c r="P368" s="43">
        <f>'5_ЦК'!P329</f>
        <v>32.36</v>
      </c>
      <c r="Q368" s="43">
        <f>'5_ЦК'!Q329</f>
        <v>32.36</v>
      </c>
      <c r="R368" s="43">
        <f>'5_ЦК'!R329</f>
        <v>32.36</v>
      </c>
      <c r="S368" s="43">
        <f>'5_ЦК'!S329</f>
        <v>32.36</v>
      </c>
      <c r="T368" s="43">
        <f>'5_ЦК'!T329</f>
        <v>32.36</v>
      </c>
      <c r="U368" s="43">
        <f>'5_ЦК'!U329</f>
        <v>32.36</v>
      </c>
      <c r="V368" s="43">
        <f>'5_ЦК'!V329</f>
        <v>32.36</v>
      </c>
      <c r="W368" s="43">
        <f>'5_ЦК'!W329</f>
        <v>32.36</v>
      </c>
      <c r="X368" s="43">
        <f>'5_ЦК'!X329</f>
        <v>32.36</v>
      </c>
      <c r="Y368" s="43">
        <f>'5_ЦК'!Y329</f>
        <v>32.36</v>
      </c>
    </row>
    <row r="369" spans="1:25" s="2" customFormat="1" x14ac:dyDescent="0.25">
      <c r="A369" s="41">
        <v>2</v>
      </c>
      <c r="B369" s="43">
        <f>'5_ЦК'!B330</f>
        <v>32.36</v>
      </c>
      <c r="C369" s="43">
        <f>'5_ЦК'!C330</f>
        <v>32.36</v>
      </c>
      <c r="D369" s="43">
        <f>'5_ЦК'!D330</f>
        <v>32.36</v>
      </c>
      <c r="E369" s="43">
        <f>'5_ЦК'!E330</f>
        <v>32.36</v>
      </c>
      <c r="F369" s="43">
        <f>'5_ЦК'!F330</f>
        <v>32.36</v>
      </c>
      <c r="G369" s="43">
        <f>'5_ЦК'!G330</f>
        <v>32.36</v>
      </c>
      <c r="H369" s="43">
        <f>'5_ЦК'!H330</f>
        <v>32.36</v>
      </c>
      <c r="I369" s="43">
        <f>'5_ЦК'!I330</f>
        <v>32.36</v>
      </c>
      <c r="J369" s="43">
        <f>'5_ЦК'!J330</f>
        <v>32.36</v>
      </c>
      <c r="K369" s="43">
        <f>'5_ЦК'!K330</f>
        <v>32.36</v>
      </c>
      <c r="L369" s="43">
        <f>'5_ЦК'!L330</f>
        <v>32.36</v>
      </c>
      <c r="M369" s="43">
        <f>'5_ЦК'!M330</f>
        <v>32.36</v>
      </c>
      <c r="N369" s="43">
        <f>'5_ЦК'!N330</f>
        <v>32.36</v>
      </c>
      <c r="O369" s="43">
        <f>'5_ЦК'!O330</f>
        <v>32.36</v>
      </c>
      <c r="P369" s="43">
        <f>'5_ЦК'!P330</f>
        <v>32.36</v>
      </c>
      <c r="Q369" s="43">
        <f>'5_ЦК'!Q330</f>
        <v>32.36</v>
      </c>
      <c r="R369" s="43">
        <f>'5_ЦК'!R330</f>
        <v>32.36</v>
      </c>
      <c r="S369" s="43">
        <f>'5_ЦК'!S330</f>
        <v>32.36</v>
      </c>
      <c r="T369" s="43">
        <f>'5_ЦК'!T330</f>
        <v>32.36</v>
      </c>
      <c r="U369" s="43">
        <f>'5_ЦК'!U330</f>
        <v>32.36</v>
      </c>
      <c r="V369" s="43">
        <f>'5_ЦК'!V330</f>
        <v>32.36</v>
      </c>
      <c r="W369" s="43">
        <f>'5_ЦК'!W330</f>
        <v>32.36</v>
      </c>
      <c r="X369" s="43">
        <f>'5_ЦК'!X330</f>
        <v>32.36</v>
      </c>
      <c r="Y369" s="43">
        <f>'5_ЦК'!Y330</f>
        <v>32.36</v>
      </c>
    </row>
    <row r="370" spans="1:25" s="2" customFormat="1" x14ac:dyDescent="0.25">
      <c r="A370" s="41">
        <v>3</v>
      </c>
      <c r="B370" s="43">
        <f>'5_ЦК'!B331</f>
        <v>32.36</v>
      </c>
      <c r="C370" s="43">
        <f>'5_ЦК'!C331</f>
        <v>32.36</v>
      </c>
      <c r="D370" s="43">
        <f>'5_ЦК'!D331</f>
        <v>32.36</v>
      </c>
      <c r="E370" s="43">
        <f>'5_ЦК'!E331</f>
        <v>32.36</v>
      </c>
      <c r="F370" s="43">
        <f>'5_ЦК'!F331</f>
        <v>32.36</v>
      </c>
      <c r="G370" s="43">
        <f>'5_ЦК'!G331</f>
        <v>32.36</v>
      </c>
      <c r="H370" s="43">
        <f>'5_ЦК'!H331</f>
        <v>32.36</v>
      </c>
      <c r="I370" s="43">
        <f>'5_ЦК'!I331</f>
        <v>32.36</v>
      </c>
      <c r="J370" s="43">
        <f>'5_ЦК'!J331</f>
        <v>32.36</v>
      </c>
      <c r="K370" s="43">
        <f>'5_ЦК'!K331</f>
        <v>32.36</v>
      </c>
      <c r="L370" s="43">
        <f>'5_ЦК'!L331</f>
        <v>32.36</v>
      </c>
      <c r="M370" s="43">
        <f>'5_ЦК'!M331</f>
        <v>32.36</v>
      </c>
      <c r="N370" s="43">
        <f>'5_ЦК'!N331</f>
        <v>32.36</v>
      </c>
      <c r="O370" s="43">
        <f>'5_ЦК'!O331</f>
        <v>32.36</v>
      </c>
      <c r="P370" s="43">
        <f>'5_ЦК'!P331</f>
        <v>32.36</v>
      </c>
      <c r="Q370" s="43">
        <f>'5_ЦК'!Q331</f>
        <v>32.36</v>
      </c>
      <c r="R370" s="43">
        <f>'5_ЦК'!R331</f>
        <v>32.36</v>
      </c>
      <c r="S370" s="43">
        <f>'5_ЦК'!S331</f>
        <v>32.36</v>
      </c>
      <c r="T370" s="43">
        <f>'5_ЦК'!T331</f>
        <v>32.36</v>
      </c>
      <c r="U370" s="43">
        <f>'5_ЦК'!U331</f>
        <v>32.36</v>
      </c>
      <c r="V370" s="43">
        <f>'5_ЦК'!V331</f>
        <v>32.36</v>
      </c>
      <c r="W370" s="43">
        <f>'5_ЦК'!W331</f>
        <v>32.36</v>
      </c>
      <c r="X370" s="43">
        <f>'5_ЦК'!X331</f>
        <v>32.36</v>
      </c>
      <c r="Y370" s="43">
        <f>'5_ЦК'!Y331</f>
        <v>32.36</v>
      </c>
    </row>
    <row r="371" spans="1:25" s="2" customFormat="1" x14ac:dyDescent="0.25">
      <c r="A371" s="41">
        <v>4</v>
      </c>
      <c r="B371" s="43">
        <f>'5_ЦК'!B332</f>
        <v>32.36</v>
      </c>
      <c r="C371" s="43">
        <f>'5_ЦК'!C332</f>
        <v>32.36</v>
      </c>
      <c r="D371" s="43">
        <f>'5_ЦК'!D332</f>
        <v>32.36</v>
      </c>
      <c r="E371" s="43">
        <f>'5_ЦК'!E332</f>
        <v>32.36</v>
      </c>
      <c r="F371" s="43">
        <f>'5_ЦК'!F332</f>
        <v>32.36</v>
      </c>
      <c r="G371" s="43">
        <f>'5_ЦК'!G332</f>
        <v>32.36</v>
      </c>
      <c r="H371" s="43">
        <f>'5_ЦК'!H332</f>
        <v>32.36</v>
      </c>
      <c r="I371" s="43">
        <f>'5_ЦК'!I332</f>
        <v>32.36</v>
      </c>
      <c r="J371" s="43">
        <f>'5_ЦК'!J332</f>
        <v>32.36</v>
      </c>
      <c r="K371" s="43">
        <f>'5_ЦК'!K332</f>
        <v>32.36</v>
      </c>
      <c r="L371" s="43">
        <f>'5_ЦК'!L332</f>
        <v>32.36</v>
      </c>
      <c r="M371" s="43">
        <f>'5_ЦК'!M332</f>
        <v>32.36</v>
      </c>
      <c r="N371" s="43">
        <f>'5_ЦК'!N332</f>
        <v>32.36</v>
      </c>
      <c r="O371" s="43">
        <f>'5_ЦК'!O332</f>
        <v>32.36</v>
      </c>
      <c r="P371" s="43">
        <f>'5_ЦК'!P332</f>
        <v>32.36</v>
      </c>
      <c r="Q371" s="43">
        <f>'5_ЦК'!Q332</f>
        <v>32.36</v>
      </c>
      <c r="R371" s="43">
        <f>'5_ЦК'!R332</f>
        <v>32.36</v>
      </c>
      <c r="S371" s="43">
        <f>'5_ЦК'!S332</f>
        <v>32.36</v>
      </c>
      <c r="T371" s="43">
        <f>'5_ЦК'!T332</f>
        <v>32.36</v>
      </c>
      <c r="U371" s="43">
        <f>'5_ЦК'!U332</f>
        <v>32.36</v>
      </c>
      <c r="V371" s="43">
        <f>'5_ЦК'!V332</f>
        <v>32.36</v>
      </c>
      <c r="W371" s="43">
        <f>'5_ЦК'!W332</f>
        <v>32.36</v>
      </c>
      <c r="X371" s="43">
        <f>'5_ЦК'!X332</f>
        <v>32.36</v>
      </c>
      <c r="Y371" s="43">
        <f>'5_ЦК'!Y332</f>
        <v>32.36</v>
      </c>
    </row>
    <row r="372" spans="1:25" s="2" customFormat="1" x14ac:dyDescent="0.25">
      <c r="A372" s="41">
        <v>5</v>
      </c>
      <c r="B372" s="43">
        <f>'5_ЦК'!B333</f>
        <v>32.36</v>
      </c>
      <c r="C372" s="43">
        <f>'5_ЦК'!C333</f>
        <v>32.36</v>
      </c>
      <c r="D372" s="43">
        <f>'5_ЦК'!D333</f>
        <v>32.36</v>
      </c>
      <c r="E372" s="43">
        <f>'5_ЦК'!E333</f>
        <v>32.36</v>
      </c>
      <c r="F372" s="43">
        <f>'5_ЦК'!F333</f>
        <v>32.36</v>
      </c>
      <c r="G372" s="43">
        <f>'5_ЦК'!G333</f>
        <v>32.36</v>
      </c>
      <c r="H372" s="43">
        <f>'5_ЦК'!H333</f>
        <v>32.36</v>
      </c>
      <c r="I372" s="43">
        <f>'5_ЦК'!I333</f>
        <v>32.36</v>
      </c>
      <c r="J372" s="43">
        <f>'5_ЦК'!J333</f>
        <v>32.36</v>
      </c>
      <c r="K372" s="43">
        <f>'5_ЦК'!K333</f>
        <v>32.36</v>
      </c>
      <c r="L372" s="43">
        <f>'5_ЦК'!L333</f>
        <v>32.36</v>
      </c>
      <c r="M372" s="43">
        <f>'5_ЦК'!M333</f>
        <v>32.36</v>
      </c>
      <c r="N372" s="43">
        <f>'5_ЦК'!N333</f>
        <v>32.36</v>
      </c>
      <c r="O372" s="43">
        <f>'5_ЦК'!O333</f>
        <v>32.36</v>
      </c>
      <c r="P372" s="43">
        <f>'5_ЦК'!P333</f>
        <v>32.36</v>
      </c>
      <c r="Q372" s="43">
        <f>'5_ЦК'!Q333</f>
        <v>32.36</v>
      </c>
      <c r="R372" s="43">
        <f>'5_ЦК'!R333</f>
        <v>32.36</v>
      </c>
      <c r="S372" s="43">
        <f>'5_ЦК'!S333</f>
        <v>32.36</v>
      </c>
      <c r="T372" s="43">
        <f>'5_ЦК'!T333</f>
        <v>32.36</v>
      </c>
      <c r="U372" s="43">
        <f>'5_ЦК'!U333</f>
        <v>32.36</v>
      </c>
      <c r="V372" s="43">
        <f>'5_ЦК'!V333</f>
        <v>32.36</v>
      </c>
      <c r="W372" s="43">
        <f>'5_ЦК'!W333</f>
        <v>32.36</v>
      </c>
      <c r="X372" s="43">
        <f>'5_ЦК'!X333</f>
        <v>32.36</v>
      </c>
      <c r="Y372" s="43">
        <f>'5_ЦК'!Y333</f>
        <v>32.36</v>
      </c>
    </row>
    <row r="373" spans="1:25" s="2" customFormat="1" x14ac:dyDescent="0.25">
      <c r="A373" s="41">
        <v>6</v>
      </c>
      <c r="B373" s="43">
        <f>'5_ЦК'!B334</f>
        <v>32.36</v>
      </c>
      <c r="C373" s="43">
        <f>'5_ЦК'!C334</f>
        <v>32.36</v>
      </c>
      <c r="D373" s="43">
        <f>'5_ЦК'!D334</f>
        <v>32.36</v>
      </c>
      <c r="E373" s="43">
        <f>'5_ЦК'!E334</f>
        <v>32.36</v>
      </c>
      <c r="F373" s="43">
        <f>'5_ЦК'!F334</f>
        <v>32.36</v>
      </c>
      <c r="G373" s="43">
        <f>'5_ЦК'!G334</f>
        <v>32.36</v>
      </c>
      <c r="H373" s="43">
        <f>'5_ЦК'!H334</f>
        <v>32.36</v>
      </c>
      <c r="I373" s="43">
        <f>'5_ЦК'!I334</f>
        <v>32.36</v>
      </c>
      <c r="J373" s="43">
        <f>'5_ЦК'!J334</f>
        <v>32.36</v>
      </c>
      <c r="K373" s="43">
        <f>'5_ЦК'!K334</f>
        <v>32.36</v>
      </c>
      <c r="L373" s="43">
        <f>'5_ЦК'!L334</f>
        <v>32.36</v>
      </c>
      <c r="M373" s="43">
        <f>'5_ЦК'!M334</f>
        <v>32.36</v>
      </c>
      <c r="N373" s="43">
        <f>'5_ЦК'!N334</f>
        <v>32.36</v>
      </c>
      <c r="O373" s="43">
        <f>'5_ЦК'!O334</f>
        <v>32.36</v>
      </c>
      <c r="P373" s="43">
        <f>'5_ЦК'!P334</f>
        <v>32.36</v>
      </c>
      <c r="Q373" s="43">
        <f>'5_ЦК'!Q334</f>
        <v>32.36</v>
      </c>
      <c r="R373" s="43">
        <f>'5_ЦК'!R334</f>
        <v>32.36</v>
      </c>
      <c r="S373" s="43">
        <f>'5_ЦК'!S334</f>
        <v>32.36</v>
      </c>
      <c r="T373" s="43">
        <f>'5_ЦК'!T334</f>
        <v>32.36</v>
      </c>
      <c r="U373" s="43">
        <f>'5_ЦК'!U334</f>
        <v>32.36</v>
      </c>
      <c r="V373" s="43">
        <f>'5_ЦК'!V334</f>
        <v>32.36</v>
      </c>
      <c r="W373" s="43">
        <f>'5_ЦК'!W334</f>
        <v>32.36</v>
      </c>
      <c r="X373" s="43">
        <f>'5_ЦК'!X334</f>
        <v>32.36</v>
      </c>
      <c r="Y373" s="43">
        <f>'5_ЦК'!Y334</f>
        <v>32.36</v>
      </c>
    </row>
    <row r="374" spans="1:25" s="2" customFormat="1" x14ac:dyDescent="0.25">
      <c r="A374" s="41">
        <v>7</v>
      </c>
      <c r="B374" s="43">
        <f>'5_ЦК'!B335</f>
        <v>32.36</v>
      </c>
      <c r="C374" s="43">
        <f>'5_ЦК'!C335</f>
        <v>32.36</v>
      </c>
      <c r="D374" s="43">
        <f>'5_ЦК'!D335</f>
        <v>32.36</v>
      </c>
      <c r="E374" s="43">
        <f>'5_ЦК'!E335</f>
        <v>32.36</v>
      </c>
      <c r="F374" s="43">
        <f>'5_ЦК'!F335</f>
        <v>32.36</v>
      </c>
      <c r="G374" s="43">
        <f>'5_ЦК'!G335</f>
        <v>32.36</v>
      </c>
      <c r="H374" s="43">
        <f>'5_ЦК'!H335</f>
        <v>32.36</v>
      </c>
      <c r="I374" s="43">
        <f>'5_ЦК'!I335</f>
        <v>32.36</v>
      </c>
      <c r="J374" s="43">
        <f>'5_ЦК'!J335</f>
        <v>32.36</v>
      </c>
      <c r="K374" s="43">
        <f>'5_ЦК'!K335</f>
        <v>32.36</v>
      </c>
      <c r="L374" s="43">
        <f>'5_ЦК'!L335</f>
        <v>32.36</v>
      </c>
      <c r="M374" s="43">
        <f>'5_ЦК'!M335</f>
        <v>32.36</v>
      </c>
      <c r="N374" s="43">
        <f>'5_ЦК'!N335</f>
        <v>32.36</v>
      </c>
      <c r="O374" s="43">
        <f>'5_ЦК'!O335</f>
        <v>32.36</v>
      </c>
      <c r="P374" s="43">
        <f>'5_ЦК'!P335</f>
        <v>32.36</v>
      </c>
      <c r="Q374" s="43">
        <f>'5_ЦК'!Q335</f>
        <v>32.36</v>
      </c>
      <c r="R374" s="43">
        <f>'5_ЦК'!R335</f>
        <v>32.36</v>
      </c>
      <c r="S374" s="43">
        <f>'5_ЦК'!S335</f>
        <v>32.36</v>
      </c>
      <c r="T374" s="43">
        <f>'5_ЦК'!T335</f>
        <v>32.36</v>
      </c>
      <c r="U374" s="43">
        <f>'5_ЦК'!U335</f>
        <v>32.36</v>
      </c>
      <c r="V374" s="43">
        <f>'5_ЦК'!V335</f>
        <v>32.36</v>
      </c>
      <c r="W374" s="43">
        <f>'5_ЦК'!W335</f>
        <v>32.36</v>
      </c>
      <c r="X374" s="43">
        <f>'5_ЦК'!X335</f>
        <v>32.36</v>
      </c>
      <c r="Y374" s="43">
        <f>'5_ЦК'!Y335</f>
        <v>32.36</v>
      </c>
    </row>
    <row r="375" spans="1:25" s="2" customFormat="1" x14ac:dyDescent="0.25">
      <c r="A375" s="41">
        <v>8</v>
      </c>
      <c r="B375" s="43">
        <f>'5_ЦК'!B336</f>
        <v>32.36</v>
      </c>
      <c r="C375" s="43">
        <f>'5_ЦК'!C336</f>
        <v>32.36</v>
      </c>
      <c r="D375" s="43">
        <f>'5_ЦК'!D336</f>
        <v>32.36</v>
      </c>
      <c r="E375" s="43">
        <f>'5_ЦК'!E336</f>
        <v>32.36</v>
      </c>
      <c r="F375" s="43">
        <f>'5_ЦК'!F336</f>
        <v>32.36</v>
      </c>
      <c r="G375" s="43">
        <f>'5_ЦК'!G336</f>
        <v>32.36</v>
      </c>
      <c r="H375" s="43">
        <f>'5_ЦК'!H336</f>
        <v>32.36</v>
      </c>
      <c r="I375" s="43">
        <f>'5_ЦК'!I336</f>
        <v>32.36</v>
      </c>
      <c r="J375" s="43">
        <f>'5_ЦК'!J336</f>
        <v>32.36</v>
      </c>
      <c r="K375" s="43">
        <f>'5_ЦК'!K336</f>
        <v>32.36</v>
      </c>
      <c r="L375" s="43">
        <f>'5_ЦК'!L336</f>
        <v>32.36</v>
      </c>
      <c r="M375" s="43">
        <f>'5_ЦК'!M336</f>
        <v>32.36</v>
      </c>
      <c r="N375" s="43">
        <f>'5_ЦК'!N336</f>
        <v>32.36</v>
      </c>
      <c r="O375" s="43">
        <f>'5_ЦК'!O336</f>
        <v>32.36</v>
      </c>
      <c r="P375" s="43">
        <f>'5_ЦК'!P336</f>
        <v>32.36</v>
      </c>
      <c r="Q375" s="43">
        <f>'5_ЦК'!Q336</f>
        <v>32.36</v>
      </c>
      <c r="R375" s="43">
        <f>'5_ЦК'!R336</f>
        <v>32.36</v>
      </c>
      <c r="S375" s="43">
        <f>'5_ЦК'!S336</f>
        <v>32.36</v>
      </c>
      <c r="T375" s="43">
        <f>'5_ЦК'!T336</f>
        <v>32.36</v>
      </c>
      <c r="U375" s="43">
        <f>'5_ЦК'!U336</f>
        <v>32.36</v>
      </c>
      <c r="V375" s="43">
        <f>'5_ЦК'!V336</f>
        <v>32.36</v>
      </c>
      <c r="W375" s="43">
        <f>'5_ЦК'!W336</f>
        <v>32.36</v>
      </c>
      <c r="X375" s="43">
        <f>'5_ЦК'!X336</f>
        <v>32.36</v>
      </c>
      <c r="Y375" s="43">
        <f>'5_ЦК'!Y336</f>
        <v>32.36</v>
      </c>
    </row>
    <row r="376" spans="1:25" s="2" customFormat="1" x14ac:dyDescent="0.25">
      <c r="A376" s="41">
        <v>9</v>
      </c>
      <c r="B376" s="43">
        <f>'5_ЦК'!B337</f>
        <v>32.36</v>
      </c>
      <c r="C376" s="43">
        <f>'5_ЦК'!C337</f>
        <v>32.36</v>
      </c>
      <c r="D376" s="43">
        <f>'5_ЦК'!D337</f>
        <v>32.36</v>
      </c>
      <c r="E376" s="43">
        <f>'5_ЦК'!E337</f>
        <v>32.36</v>
      </c>
      <c r="F376" s="43">
        <f>'5_ЦК'!F337</f>
        <v>32.36</v>
      </c>
      <c r="G376" s="43">
        <f>'5_ЦК'!G337</f>
        <v>32.36</v>
      </c>
      <c r="H376" s="43">
        <f>'5_ЦК'!H337</f>
        <v>32.36</v>
      </c>
      <c r="I376" s="43">
        <f>'5_ЦК'!I337</f>
        <v>32.36</v>
      </c>
      <c r="J376" s="43">
        <f>'5_ЦК'!J337</f>
        <v>32.36</v>
      </c>
      <c r="K376" s="43">
        <f>'5_ЦК'!K337</f>
        <v>32.36</v>
      </c>
      <c r="L376" s="43">
        <f>'5_ЦК'!L337</f>
        <v>32.36</v>
      </c>
      <c r="M376" s="43">
        <f>'5_ЦК'!M337</f>
        <v>32.36</v>
      </c>
      <c r="N376" s="43">
        <f>'5_ЦК'!N337</f>
        <v>32.36</v>
      </c>
      <c r="O376" s="43">
        <f>'5_ЦК'!O337</f>
        <v>32.36</v>
      </c>
      <c r="P376" s="43">
        <f>'5_ЦК'!P337</f>
        <v>32.36</v>
      </c>
      <c r="Q376" s="43">
        <f>'5_ЦК'!Q337</f>
        <v>32.36</v>
      </c>
      <c r="R376" s="43">
        <f>'5_ЦК'!R337</f>
        <v>32.36</v>
      </c>
      <c r="S376" s="43">
        <f>'5_ЦК'!S337</f>
        <v>32.36</v>
      </c>
      <c r="T376" s="43">
        <f>'5_ЦК'!T337</f>
        <v>32.36</v>
      </c>
      <c r="U376" s="43">
        <f>'5_ЦК'!U337</f>
        <v>32.36</v>
      </c>
      <c r="V376" s="43">
        <f>'5_ЦК'!V337</f>
        <v>32.36</v>
      </c>
      <c r="W376" s="43">
        <f>'5_ЦК'!W337</f>
        <v>32.36</v>
      </c>
      <c r="X376" s="43">
        <f>'5_ЦК'!X337</f>
        <v>32.36</v>
      </c>
      <c r="Y376" s="43">
        <f>'5_ЦК'!Y337</f>
        <v>32.36</v>
      </c>
    </row>
    <row r="377" spans="1:25" s="2" customFormat="1" x14ac:dyDescent="0.25">
      <c r="A377" s="41">
        <v>10</v>
      </c>
      <c r="B377" s="43">
        <f>'5_ЦК'!B338</f>
        <v>32.36</v>
      </c>
      <c r="C377" s="43">
        <f>'5_ЦК'!C338</f>
        <v>32.36</v>
      </c>
      <c r="D377" s="43">
        <f>'5_ЦК'!D338</f>
        <v>32.36</v>
      </c>
      <c r="E377" s="43">
        <f>'5_ЦК'!E338</f>
        <v>32.36</v>
      </c>
      <c r="F377" s="43">
        <f>'5_ЦК'!F338</f>
        <v>32.36</v>
      </c>
      <c r="G377" s="43">
        <f>'5_ЦК'!G338</f>
        <v>32.36</v>
      </c>
      <c r="H377" s="43">
        <f>'5_ЦК'!H338</f>
        <v>32.36</v>
      </c>
      <c r="I377" s="43">
        <f>'5_ЦК'!I338</f>
        <v>32.36</v>
      </c>
      <c r="J377" s="43">
        <f>'5_ЦК'!J338</f>
        <v>32.36</v>
      </c>
      <c r="K377" s="43">
        <f>'5_ЦК'!K338</f>
        <v>32.36</v>
      </c>
      <c r="L377" s="43">
        <f>'5_ЦК'!L338</f>
        <v>32.36</v>
      </c>
      <c r="M377" s="43">
        <f>'5_ЦК'!M338</f>
        <v>32.36</v>
      </c>
      <c r="N377" s="43">
        <f>'5_ЦК'!N338</f>
        <v>32.36</v>
      </c>
      <c r="O377" s="43">
        <f>'5_ЦК'!O338</f>
        <v>32.36</v>
      </c>
      <c r="P377" s="43">
        <f>'5_ЦК'!P338</f>
        <v>32.36</v>
      </c>
      <c r="Q377" s="43">
        <f>'5_ЦК'!Q338</f>
        <v>32.36</v>
      </c>
      <c r="R377" s="43">
        <f>'5_ЦК'!R338</f>
        <v>32.36</v>
      </c>
      <c r="S377" s="43">
        <f>'5_ЦК'!S338</f>
        <v>32.36</v>
      </c>
      <c r="T377" s="43">
        <f>'5_ЦК'!T338</f>
        <v>32.36</v>
      </c>
      <c r="U377" s="43">
        <f>'5_ЦК'!U338</f>
        <v>32.36</v>
      </c>
      <c r="V377" s="43">
        <f>'5_ЦК'!V338</f>
        <v>32.36</v>
      </c>
      <c r="W377" s="43">
        <f>'5_ЦК'!W338</f>
        <v>32.36</v>
      </c>
      <c r="X377" s="43">
        <f>'5_ЦК'!X338</f>
        <v>32.36</v>
      </c>
      <c r="Y377" s="43">
        <f>'5_ЦК'!Y338</f>
        <v>32.36</v>
      </c>
    </row>
    <row r="378" spans="1:25" s="2" customFormat="1" x14ac:dyDescent="0.25">
      <c r="A378" s="41">
        <v>11</v>
      </c>
      <c r="B378" s="43">
        <f>'5_ЦК'!B339</f>
        <v>32.36</v>
      </c>
      <c r="C378" s="43">
        <f>'5_ЦК'!C339</f>
        <v>32.36</v>
      </c>
      <c r="D378" s="43">
        <f>'5_ЦК'!D339</f>
        <v>32.36</v>
      </c>
      <c r="E378" s="43">
        <f>'5_ЦК'!E339</f>
        <v>32.36</v>
      </c>
      <c r="F378" s="43">
        <f>'5_ЦК'!F339</f>
        <v>32.36</v>
      </c>
      <c r="G378" s="43">
        <f>'5_ЦК'!G339</f>
        <v>32.36</v>
      </c>
      <c r="H378" s="43">
        <f>'5_ЦК'!H339</f>
        <v>32.36</v>
      </c>
      <c r="I378" s="43">
        <f>'5_ЦК'!I339</f>
        <v>32.36</v>
      </c>
      <c r="J378" s="43">
        <f>'5_ЦК'!J339</f>
        <v>32.36</v>
      </c>
      <c r="K378" s="43">
        <f>'5_ЦК'!K339</f>
        <v>32.36</v>
      </c>
      <c r="L378" s="43">
        <f>'5_ЦК'!L339</f>
        <v>32.36</v>
      </c>
      <c r="M378" s="43">
        <f>'5_ЦК'!M339</f>
        <v>32.36</v>
      </c>
      <c r="N378" s="43">
        <f>'5_ЦК'!N339</f>
        <v>32.36</v>
      </c>
      <c r="O378" s="43">
        <f>'5_ЦК'!O339</f>
        <v>32.36</v>
      </c>
      <c r="P378" s="43">
        <f>'5_ЦК'!P339</f>
        <v>32.36</v>
      </c>
      <c r="Q378" s="43">
        <f>'5_ЦК'!Q339</f>
        <v>32.36</v>
      </c>
      <c r="R378" s="43">
        <f>'5_ЦК'!R339</f>
        <v>32.36</v>
      </c>
      <c r="S378" s="43">
        <f>'5_ЦК'!S339</f>
        <v>32.36</v>
      </c>
      <c r="T378" s="43">
        <f>'5_ЦК'!T339</f>
        <v>32.36</v>
      </c>
      <c r="U378" s="43">
        <f>'5_ЦК'!U339</f>
        <v>32.36</v>
      </c>
      <c r="V378" s="43">
        <f>'5_ЦК'!V339</f>
        <v>32.36</v>
      </c>
      <c r="W378" s="43">
        <f>'5_ЦК'!W339</f>
        <v>32.36</v>
      </c>
      <c r="X378" s="43">
        <f>'5_ЦК'!X339</f>
        <v>32.36</v>
      </c>
      <c r="Y378" s="43">
        <f>'5_ЦК'!Y339</f>
        <v>32.36</v>
      </c>
    </row>
    <row r="379" spans="1:25" s="2" customFormat="1" x14ac:dyDescent="0.25">
      <c r="A379" s="41">
        <v>12</v>
      </c>
      <c r="B379" s="43">
        <f>'5_ЦК'!B340</f>
        <v>32.36</v>
      </c>
      <c r="C379" s="43">
        <f>'5_ЦК'!C340</f>
        <v>32.36</v>
      </c>
      <c r="D379" s="43">
        <f>'5_ЦК'!D340</f>
        <v>32.36</v>
      </c>
      <c r="E379" s="43">
        <f>'5_ЦК'!E340</f>
        <v>32.36</v>
      </c>
      <c r="F379" s="43">
        <f>'5_ЦК'!F340</f>
        <v>32.36</v>
      </c>
      <c r="G379" s="43">
        <f>'5_ЦК'!G340</f>
        <v>32.36</v>
      </c>
      <c r="H379" s="43">
        <f>'5_ЦК'!H340</f>
        <v>32.36</v>
      </c>
      <c r="I379" s="43">
        <f>'5_ЦК'!I340</f>
        <v>32.36</v>
      </c>
      <c r="J379" s="43">
        <f>'5_ЦК'!J340</f>
        <v>32.36</v>
      </c>
      <c r="K379" s="43">
        <f>'5_ЦК'!K340</f>
        <v>32.36</v>
      </c>
      <c r="L379" s="43">
        <f>'5_ЦК'!L340</f>
        <v>32.36</v>
      </c>
      <c r="M379" s="43">
        <f>'5_ЦК'!M340</f>
        <v>32.36</v>
      </c>
      <c r="N379" s="43">
        <f>'5_ЦК'!N340</f>
        <v>32.36</v>
      </c>
      <c r="O379" s="43">
        <f>'5_ЦК'!O340</f>
        <v>32.36</v>
      </c>
      <c r="P379" s="43">
        <f>'5_ЦК'!P340</f>
        <v>32.36</v>
      </c>
      <c r="Q379" s="43">
        <f>'5_ЦК'!Q340</f>
        <v>32.36</v>
      </c>
      <c r="R379" s="43">
        <f>'5_ЦК'!R340</f>
        <v>32.36</v>
      </c>
      <c r="S379" s="43">
        <f>'5_ЦК'!S340</f>
        <v>32.36</v>
      </c>
      <c r="T379" s="43">
        <f>'5_ЦК'!T340</f>
        <v>32.36</v>
      </c>
      <c r="U379" s="43">
        <f>'5_ЦК'!U340</f>
        <v>32.36</v>
      </c>
      <c r="V379" s="43">
        <f>'5_ЦК'!V340</f>
        <v>32.36</v>
      </c>
      <c r="W379" s="43">
        <f>'5_ЦК'!W340</f>
        <v>32.36</v>
      </c>
      <c r="X379" s="43">
        <f>'5_ЦК'!X340</f>
        <v>32.36</v>
      </c>
      <c r="Y379" s="43">
        <f>'5_ЦК'!Y340</f>
        <v>32.36</v>
      </c>
    </row>
    <row r="380" spans="1:25" s="2" customFormat="1" x14ac:dyDescent="0.25">
      <c r="A380" s="41">
        <v>13</v>
      </c>
      <c r="B380" s="43">
        <f>'5_ЦК'!B341</f>
        <v>32.36</v>
      </c>
      <c r="C380" s="43">
        <f>'5_ЦК'!C341</f>
        <v>32.36</v>
      </c>
      <c r="D380" s="43">
        <f>'5_ЦК'!D341</f>
        <v>32.36</v>
      </c>
      <c r="E380" s="43">
        <f>'5_ЦК'!E341</f>
        <v>32.36</v>
      </c>
      <c r="F380" s="43">
        <f>'5_ЦК'!F341</f>
        <v>32.36</v>
      </c>
      <c r="G380" s="43">
        <f>'5_ЦК'!G341</f>
        <v>32.36</v>
      </c>
      <c r="H380" s="43">
        <f>'5_ЦК'!H341</f>
        <v>32.36</v>
      </c>
      <c r="I380" s="43">
        <f>'5_ЦК'!I341</f>
        <v>32.36</v>
      </c>
      <c r="J380" s="43">
        <f>'5_ЦК'!J341</f>
        <v>32.36</v>
      </c>
      <c r="K380" s="43">
        <f>'5_ЦК'!K341</f>
        <v>32.36</v>
      </c>
      <c r="L380" s="43">
        <f>'5_ЦК'!L341</f>
        <v>32.36</v>
      </c>
      <c r="M380" s="43">
        <f>'5_ЦК'!M341</f>
        <v>32.36</v>
      </c>
      <c r="N380" s="43">
        <f>'5_ЦК'!N341</f>
        <v>32.36</v>
      </c>
      <c r="O380" s="43">
        <f>'5_ЦК'!O341</f>
        <v>32.36</v>
      </c>
      <c r="P380" s="43">
        <f>'5_ЦК'!P341</f>
        <v>32.36</v>
      </c>
      <c r="Q380" s="43">
        <f>'5_ЦК'!Q341</f>
        <v>32.36</v>
      </c>
      <c r="R380" s="43">
        <f>'5_ЦК'!R341</f>
        <v>32.36</v>
      </c>
      <c r="S380" s="43">
        <f>'5_ЦК'!S341</f>
        <v>32.36</v>
      </c>
      <c r="T380" s="43">
        <f>'5_ЦК'!T341</f>
        <v>32.36</v>
      </c>
      <c r="U380" s="43">
        <f>'5_ЦК'!U341</f>
        <v>32.36</v>
      </c>
      <c r="V380" s="43">
        <f>'5_ЦК'!V341</f>
        <v>32.36</v>
      </c>
      <c r="W380" s="43">
        <f>'5_ЦК'!W341</f>
        <v>32.36</v>
      </c>
      <c r="X380" s="43">
        <f>'5_ЦК'!X341</f>
        <v>32.36</v>
      </c>
      <c r="Y380" s="43">
        <f>'5_ЦК'!Y341</f>
        <v>32.36</v>
      </c>
    </row>
    <row r="381" spans="1:25" s="2" customFormat="1" x14ac:dyDescent="0.25">
      <c r="A381" s="41">
        <v>14</v>
      </c>
      <c r="B381" s="43">
        <f>'5_ЦК'!B342</f>
        <v>32.36</v>
      </c>
      <c r="C381" s="43">
        <f>'5_ЦК'!C342</f>
        <v>32.36</v>
      </c>
      <c r="D381" s="43">
        <f>'5_ЦК'!D342</f>
        <v>32.36</v>
      </c>
      <c r="E381" s="43">
        <f>'5_ЦК'!E342</f>
        <v>32.36</v>
      </c>
      <c r="F381" s="43">
        <f>'5_ЦК'!F342</f>
        <v>32.36</v>
      </c>
      <c r="G381" s="43">
        <f>'5_ЦК'!G342</f>
        <v>32.36</v>
      </c>
      <c r="H381" s="43">
        <f>'5_ЦК'!H342</f>
        <v>32.36</v>
      </c>
      <c r="I381" s="43">
        <f>'5_ЦК'!I342</f>
        <v>32.36</v>
      </c>
      <c r="J381" s="43">
        <f>'5_ЦК'!J342</f>
        <v>32.36</v>
      </c>
      <c r="K381" s="43">
        <f>'5_ЦК'!K342</f>
        <v>32.36</v>
      </c>
      <c r="L381" s="43">
        <f>'5_ЦК'!L342</f>
        <v>32.36</v>
      </c>
      <c r="M381" s="43">
        <f>'5_ЦК'!M342</f>
        <v>32.36</v>
      </c>
      <c r="N381" s="43">
        <f>'5_ЦК'!N342</f>
        <v>32.36</v>
      </c>
      <c r="O381" s="43">
        <f>'5_ЦК'!O342</f>
        <v>32.36</v>
      </c>
      <c r="P381" s="43">
        <f>'5_ЦК'!P342</f>
        <v>32.36</v>
      </c>
      <c r="Q381" s="43">
        <f>'5_ЦК'!Q342</f>
        <v>32.36</v>
      </c>
      <c r="R381" s="43">
        <f>'5_ЦК'!R342</f>
        <v>32.36</v>
      </c>
      <c r="S381" s="43">
        <f>'5_ЦК'!S342</f>
        <v>32.36</v>
      </c>
      <c r="T381" s="43">
        <f>'5_ЦК'!T342</f>
        <v>32.36</v>
      </c>
      <c r="U381" s="43">
        <f>'5_ЦК'!U342</f>
        <v>32.36</v>
      </c>
      <c r="V381" s="43">
        <f>'5_ЦК'!V342</f>
        <v>32.36</v>
      </c>
      <c r="W381" s="43">
        <f>'5_ЦК'!W342</f>
        <v>32.36</v>
      </c>
      <c r="X381" s="43">
        <f>'5_ЦК'!X342</f>
        <v>32.36</v>
      </c>
      <c r="Y381" s="43">
        <f>'5_ЦК'!Y342</f>
        <v>32.36</v>
      </c>
    </row>
    <row r="382" spans="1:25" s="2" customFormat="1" x14ac:dyDescent="0.25">
      <c r="A382" s="41">
        <v>15</v>
      </c>
      <c r="B382" s="43">
        <f>'5_ЦК'!B343</f>
        <v>32.36</v>
      </c>
      <c r="C382" s="43">
        <f>'5_ЦК'!C343</f>
        <v>32.36</v>
      </c>
      <c r="D382" s="43">
        <f>'5_ЦК'!D343</f>
        <v>32.36</v>
      </c>
      <c r="E382" s="43">
        <f>'5_ЦК'!E343</f>
        <v>32.36</v>
      </c>
      <c r="F382" s="43">
        <f>'5_ЦК'!F343</f>
        <v>32.36</v>
      </c>
      <c r="G382" s="43">
        <f>'5_ЦК'!G343</f>
        <v>32.36</v>
      </c>
      <c r="H382" s="43">
        <f>'5_ЦК'!H343</f>
        <v>32.36</v>
      </c>
      <c r="I382" s="43">
        <f>'5_ЦК'!I343</f>
        <v>32.36</v>
      </c>
      <c r="J382" s="43">
        <f>'5_ЦК'!J343</f>
        <v>32.36</v>
      </c>
      <c r="K382" s="43">
        <f>'5_ЦК'!K343</f>
        <v>32.36</v>
      </c>
      <c r="L382" s="43">
        <f>'5_ЦК'!L343</f>
        <v>32.36</v>
      </c>
      <c r="M382" s="43">
        <f>'5_ЦК'!M343</f>
        <v>32.36</v>
      </c>
      <c r="N382" s="43">
        <f>'5_ЦК'!N343</f>
        <v>32.36</v>
      </c>
      <c r="O382" s="43">
        <f>'5_ЦК'!O343</f>
        <v>32.36</v>
      </c>
      <c r="P382" s="43">
        <f>'5_ЦК'!P343</f>
        <v>32.36</v>
      </c>
      <c r="Q382" s="43">
        <f>'5_ЦК'!Q343</f>
        <v>32.36</v>
      </c>
      <c r="R382" s="43">
        <f>'5_ЦК'!R343</f>
        <v>32.36</v>
      </c>
      <c r="S382" s="43">
        <f>'5_ЦК'!S343</f>
        <v>32.36</v>
      </c>
      <c r="T382" s="43">
        <f>'5_ЦК'!T343</f>
        <v>32.36</v>
      </c>
      <c r="U382" s="43">
        <f>'5_ЦК'!U343</f>
        <v>32.36</v>
      </c>
      <c r="V382" s="43">
        <f>'5_ЦК'!V343</f>
        <v>32.36</v>
      </c>
      <c r="W382" s="43">
        <f>'5_ЦК'!W343</f>
        <v>32.36</v>
      </c>
      <c r="X382" s="43">
        <f>'5_ЦК'!X343</f>
        <v>32.36</v>
      </c>
      <c r="Y382" s="43">
        <f>'5_ЦК'!Y343</f>
        <v>32.36</v>
      </c>
    </row>
    <row r="383" spans="1:25" s="2" customFormat="1" x14ac:dyDescent="0.25">
      <c r="A383" s="41">
        <v>16</v>
      </c>
      <c r="B383" s="43">
        <f>'5_ЦК'!B344</f>
        <v>32.36</v>
      </c>
      <c r="C383" s="43">
        <f>'5_ЦК'!C344</f>
        <v>32.36</v>
      </c>
      <c r="D383" s="43">
        <f>'5_ЦК'!D344</f>
        <v>32.36</v>
      </c>
      <c r="E383" s="43">
        <f>'5_ЦК'!E344</f>
        <v>32.36</v>
      </c>
      <c r="F383" s="43">
        <f>'5_ЦК'!F344</f>
        <v>32.36</v>
      </c>
      <c r="G383" s="43">
        <f>'5_ЦК'!G344</f>
        <v>32.36</v>
      </c>
      <c r="H383" s="43">
        <f>'5_ЦК'!H344</f>
        <v>32.36</v>
      </c>
      <c r="I383" s="43">
        <f>'5_ЦК'!I344</f>
        <v>32.36</v>
      </c>
      <c r="J383" s="43">
        <f>'5_ЦК'!J344</f>
        <v>32.36</v>
      </c>
      <c r="K383" s="43">
        <f>'5_ЦК'!K344</f>
        <v>32.36</v>
      </c>
      <c r="L383" s="43">
        <f>'5_ЦК'!L344</f>
        <v>32.36</v>
      </c>
      <c r="M383" s="43">
        <f>'5_ЦК'!M344</f>
        <v>32.36</v>
      </c>
      <c r="N383" s="43">
        <f>'5_ЦК'!N344</f>
        <v>32.36</v>
      </c>
      <c r="O383" s="43">
        <f>'5_ЦК'!O344</f>
        <v>32.36</v>
      </c>
      <c r="P383" s="43">
        <f>'5_ЦК'!P344</f>
        <v>32.36</v>
      </c>
      <c r="Q383" s="43">
        <f>'5_ЦК'!Q344</f>
        <v>32.36</v>
      </c>
      <c r="R383" s="43">
        <f>'5_ЦК'!R344</f>
        <v>32.36</v>
      </c>
      <c r="S383" s="43">
        <f>'5_ЦК'!S344</f>
        <v>32.36</v>
      </c>
      <c r="T383" s="43">
        <f>'5_ЦК'!T344</f>
        <v>32.36</v>
      </c>
      <c r="U383" s="43">
        <f>'5_ЦК'!U344</f>
        <v>32.36</v>
      </c>
      <c r="V383" s="43">
        <f>'5_ЦК'!V344</f>
        <v>32.36</v>
      </c>
      <c r="W383" s="43">
        <f>'5_ЦК'!W344</f>
        <v>32.36</v>
      </c>
      <c r="X383" s="43">
        <f>'5_ЦК'!X344</f>
        <v>32.36</v>
      </c>
      <c r="Y383" s="43">
        <f>'5_ЦК'!Y344</f>
        <v>32.36</v>
      </c>
    </row>
    <row r="384" spans="1:25" s="2" customFormat="1" x14ac:dyDescent="0.25">
      <c r="A384" s="41">
        <v>17</v>
      </c>
      <c r="B384" s="43">
        <f>'5_ЦК'!B345</f>
        <v>32.36</v>
      </c>
      <c r="C384" s="43">
        <f>'5_ЦК'!C345</f>
        <v>32.36</v>
      </c>
      <c r="D384" s="43">
        <f>'5_ЦК'!D345</f>
        <v>32.36</v>
      </c>
      <c r="E384" s="43">
        <f>'5_ЦК'!E345</f>
        <v>32.36</v>
      </c>
      <c r="F384" s="43">
        <f>'5_ЦК'!F345</f>
        <v>32.36</v>
      </c>
      <c r="G384" s="43">
        <f>'5_ЦК'!G345</f>
        <v>32.36</v>
      </c>
      <c r="H384" s="43">
        <f>'5_ЦК'!H345</f>
        <v>32.36</v>
      </c>
      <c r="I384" s="43">
        <f>'5_ЦК'!I345</f>
        <v>32.36</v>
      </c>
      <c r="J384" s="43">
        <f>'5_ЦК'!J345</f>
        <v>32.36</v>
      </c>
      <c r="K384" s="43">
        <f>'5_ЦК'!K345</f>
        <v>32.36</v>
      </c>
      <c r="L384" s="43">
        <f>'5_ЦК'!L345</f>
        <v>32.36</v>
      </c>
      <c r="M384" s="43">
        <f>'5_ЦК'!M345</f>
        <v>32.36</v>
      </c>
      <c r="N384" s="43">
        <f>'5_ЦК'!N345</f>
        <v>32.36</v>
      </c>
      <c r="O384" s="43">
        <f>'5_ЦК'!O345</f>
        <v>32.36</v>
      </c>
      <c r="P384" s="43">
        <f>'5_ЦК'!P345</f>
        <v>32.36</v>
      </c>
      <c r="Q384" s="43">
        <f>'5_ЦК'!Q345</f>
        <v>32.36</v>
      </c>
      <c r="R384" s="43">
        <f>'5_ЦК'!R345</f>
        <v>32.36</v>
      </c>
      <c r="S384" s="43">
        <f>'5_ЦК'!S345</f>
        <v>32.36</v>
      </c>
      <c r="T384" s="43">
        <f>'5_ЦК'!T345</f>
        <v>32.36</v>
      </c>
      <c r="U384" s="43">
        <f>'5_ЦК'!U345</f>
        <v>32.36</v>
      </c>
      <c r="V384" s="43">
        <f>'5_ЦК'!V345</f>
        <v>32.36</v>
      </c>
      <c r="W384" s="43">
        <f>'5_ЦК'!W345</f>
        <v>32.36</v>
      </c>
      <c r="X384" s="43">
        <f>'5_ЦК'!X345</f>
        <v>32.36</v>
      </c>
      <c r="Y384" s="43">
        <f>'5_ЦК'!Y345</f>
        <v>32.36</v>
      </c>
    </row>
    <row r="385" spans="1:25" s="2" customFormat="1" x14ac:dyDescent="0.25">
      <c r="A385" s="41">
        <v>18</v>
      </c>
      <c r="B385" s="43">
        <f>'5_ЦК'!B346</f>
        <v>32.36</v>
      </c>
      <c r="C385" s="43">
        <f>'5_ЦК'!C346</f>
        <v>32.36</v>
      </c>
      <c r="D385" s="43">
        <f>'5_ЦК'!D346</f>
        <v>32.36</v>
      </c>
      <c r="E385" s="43">
        <f>'5_ЦК'!E346</f>
        <v>32.36</v>
      </c>
      <c r="F385" s="43">
        <f>'5_ЦК'!F346</f>
        <v>32.36</v>
      </c>
      <c r="G385" s="43">
        <f>'5_ЦК'!G346</f>
        <v>32.36</v>
      </c>
      <c r="H385" s="43">
        <f>'5_ЦК'!H346</f>
        <v>32.36</v>
      </c>
      <c r="I385" s="43">
        <f>'5_ЦК'!I346</f>
        <v>32.36</v>
      </c>
      <c r="J385" s="43">
        <f>'5_ЦК'!J346</f>
        <v>32.36</v>
      </c>
      <c r="K385" s="43">
        <f>'5_ЦК'!K346</f>
        <v>32.36</v>
      </c>
      <c r="L385" s="43">
        <f>'5_ЦК'!L346</f>
        <v>32.36</v>
      </c>
      <c r="M385" s="43">
        <f>'5_ЦК'!M346</f>
        <v>32.36</v>
      </c>
      <c r="N385" s="43">
        <f>'5_ЦК'!N346</f>
        <v>32.36</v>
      </c>
      <c r="O385" s="43">
        <f>'5_ЦК'!O346</f>
        <v>32.36</v>
      </c>
      <c r="P385" s="43">
        <f>'5_ЦК'!P346</f>
        <v>32.36</v>
      </c>
      <c r="Q385" s="43">
        <f>'5_ЦК'!Q346</f>
        <v>32.36</v>
      </c>
      <c r="R385" s="43">
        <f>'5_ЦК'!R346</f>
        <v>32.36</v>
      </c>
      <c r="S385" s="43">
        <f>'5_ЦК'!S346</f>
        <v>32.36</v>
      </c>
      <c r="T385" s="43">
        <f>'5_ЦК'!T346</f>
        <v>32.36</v>
      </c>
      <c r="U385" s="43">
        <f>'5_ЦК'!U346</f>
        <v>32.36</v>
      </c>
      <c r="V385" s="43">
        <f>'5_ЦК'!V346</f>
        <v>32.36</v>
      </c>
      <c r="W385" s="43">
        <f>'5_ЦК'!W346</f>
        <v>32.36</v>
      </c>
      <c r="X385" s="43">
        <f>'5_ЦК'!X346</f>
        <v>32.36</v>
      </c>
      <c r="Y385" s="43">
        <f>'5_ЦК'!Y346</f>
        <v>32.36</v>
      </c>
    </row>
    <row r="386" spans="1:25" s="2" customFormat="1" x14ac:dyDescent="0.25">
      <c r="A386" s="41">
        <v>19</v>
      </c>
      <c r="B386" s="43">
        <f>'5_ЦК'!B347</f>
        <v>32.36</v>
      </c>
      <c r="C386" s="43">
        <f>'5_ЦК'!C347</f>
        <v>32.36</v>
      </c>
      <c r="D386" s="43">
        <f>'5_ЦК'!D347</f>
        <v>32.36</v>
      </c>
      <c r="E386" s="43">
        <f>'5_ЦК'!E347</f>
        <v>32.36</v>
      </c>
      <c r="F386" s="43">
        <f>'5_ЦК'!F347</f>
        <v>32.36</v>
      </c>
      <c r="G386" s="43">
        <f>'5_ЦК'!G347</f>
        <v>32.36</v>
      </c>
      <c r="H386" s="43">
        <f>'5_ЦК'!H347</f>
        <v>32.36</v>
      </c>
      <c r="I386" s="43">
        <f>'5_ЦК'!I347</f>
        <v>32.36</v>
      </c>
      <c r="J386" s="43">
        <f>'5_ЦК'!J347</f>
        <v>32.36</v>
      </c>
      <c r="K386" s="43">
        <f>'5_ЦК'!K347</f>
        <v>32.36</v>
      </c>
      <c r="L386" s="43">
        <f>'5_ЦК'!L347</f>
        <v>32.36</v>
      </c>
      <c r="M386" s="43">
        <f>'5_ЦК'!M347</f>
        <v>32.36</v>
      </c>
      <c r="N386" s="43">
        <f>'5_ЦК'!N347</f>
        <v>32.36</v>
      </c>
      <c r="O386" s="43">
        <f>'5_ЦК'!O347</f>
        <v>32.36</v>
      </c>
      <c r="P386" s="43">
        <f>'5_ЦК'!P347</f>
        <v>32.36</v>
      </c>
      <c r="Q386" s="43">
        <f>'5_ЦК'!Q347</f>
        <v>32.36</v>
      </c>
      <c r="R386" s="43">
        <f>'5_ЦК'!R347</f>
        <v>32.36</v>
      </c>
      <c r="S386" s="43">
        <f>'5_ЦК'!S347</f>
        <v>32.36</v>
      </c>
      <c r="T386" s="43">
        <f>'5_ЦК'!T347</f>
        <v>32.36</v>
      </c>
      <c r="U386" s="43">
        <f>'5_ЦК'!U347</f>
        <v>32.36</v>
      </c>
      <c r="V386" s="43">
        <f>'5_ЦК'!V347</f>
        <v>32.36</v>
      </c>
      <c r="W386" s="43">
        <f>'5_ЦК'!W347</f>
        <v>32.36</v>
      </c>
      <c r="X386" s="43">
        <f>'5_ЦК'!X347</f>
        <v>32.36</v>
      </c>
      <c r="Y386" s="43">
        <f>'5_ЦК'!Y347</f>
        <v>32.36</v>
      </c>
    </row>
    <row r="387" spans="1:25" s="2" customFormat="1" x14ac:dyDescent="0.25">
      <c r="A387" s="41">
        <v>20</v>
      </c>
      <c r="B387" s="43">
        <f>'5_ЦК'!B348</f>
        <v>32.36</v>
      </c>
      <c r="C387" s="43">
        <f>'5_ЦК'!C348</f>
        <v>32.36</v>
      </c>
      <c r="D387" s="43">
        <f>'5_ЦК'!D348</f>
        <v>32.36</v>
      </c>
      <c r="E387" s="43">
        <f>'5_ЦК'!E348</f>
        <v>32.36</v>
      </c>
      <c r="F387" s="43">
        <f>'5_ЦК'!F348</f>
        <v>32.36</v>
      </c>
      <c r="G387" s="43">
        <f>'5_ЦК'!G348</f>
        <v>32.36</v>
      </c>
      <c r="H387" s="43">
        <f>'5_ЦК'!H348</f>
        <v>32.36</v>
      </c>
      <c r="I387" s="43">
        <f>'5_ЦК'!I348</f>
        <v>32.36</v>
      </c>
      <c r="J387" s="43">
        <f>'5_ЦК'!J348</f>
        <v>32.36</v>
      </c>
      <c r="K387" s="43">
        <f>'5_ЦК'!K348</f>
        <v>32.36</v>
      </c>
      <c r="L387" s="43">
        <f>'5_ЦК'!L348</f>
        <v>32.36</v>
      </c>
      <c r="M387" s="43">
        <f>'5_ЦК'!M348</f>
        <v>32.36</v>
      </c>
      <c r="N387" s="43">
        <f>'5_ЦК'!N348</f>
        <v>32.36</v>
      </c>
      <c r="O387" s="43">
        <f>'5_ЦК'!O348</f>
        <v>32.36</v>
      </c>
      <c r="P387" s="43">
        <f>'5_ЦК'!P348</f>
        <v>32.36</v>
      </c>
      <c r="Q387" s="43">
        <f>'5_ЦК'!Q348</f>
        <v>32.36</v>
      </c>
      <c r="R387" s="43">
        <f>'5_ЦК'!R348</f>
        <v>32.36</v>
      </c>
      <c r="S387" s="43">
        <f>'5_ЦК'!S348</f>
        <v>32.36</v>
      </c>
      <c r="T387" s="43">
        <f>'5_ЦК'!T348</f>
        <v>32.36</v>
      </c>
      <c r="U387" s="43">
        <f>'5_ЦК'!U348</f>
        <v>32.36</v>
      </c>
      <c r="V387" s="43">
        <f>'5_ЦК'!V348</f>
        <v>32.36</v>
      </c>
      <c r="W387" s="43">
        <f>'5_ЦК'!W348</f>
        <v>32.36</v>
      </c>
      <c r="X387" s="43">
        <f>'5_ЦК'!X348</f>
        <v>32.36</v>
      </c>
      <c r="Y387" s="43">
        <f>'5_ЦК'!Y348</f>
        <v>32.36</v>
      </c>
    </row>
    <row r="388" spans="1:25" s="2" customFormat="1" x14ac:dyDescent="0.25">
      <c r="A388" s="41">
        <v>21</v>
      </c>
      <c r="B388" s="43">
        <f>'5_ЦК'!B349</f>
        <v>32.36</v>
      </c>
      <c r="C388" s="43">
        <f>'5_ЦК'!C349</f>
        <v>32.36</v>
      </c>
      <c r="D388" s="43">
        <f>'5_ЦК'!D349</f>
        <v>32.36</v>
      </c>
      <c r="E388" s="43">
        <f>'5_ЦК'!E349</f>
        <v>32.36</v>
      </c>
      <c r="F388" s="43">
        <f>'5_ЦК'!F349</f>
        <v>32.36</v>
      </c>
      <c r="G388" s="43">
        <f>'5_ЦК'!G349</f>
        <v>32.36</v>
      </c>
      <c r="H388" s="43">
        <f>'5_ЦК'!H349</f>
        <v>32.36</v>
      </c>
      <c r="I388" s="43">
        <f>'5_ЦК'!I349</f>
        <v>32.36</v>
      </c>
      <c r="J388" s="43">
        <f>'5_ЦК'!J349</f>
        <v>32.36</v>
      </c>
      <c r="K388" s="43">
        <f>'5_ЦК'!K349</f>
        <v>32.36</v>
      </c>
      <c r="L388" s="43">
        <f>'5_ЦК'!L349</f>
        <v>32.36</v>
      </c>
      <c r="M388" s="43">
        <f>'5_ЦК'!M349</f>
        <v>32.36</v>
      </c>
      <c r="N388" s="43">
        <f>'5_ЦК'!N349</f>
        <v>32.36</v>
      </c>
      <c r="O388" s="43">
        <f>'5_ЦК'!O349</f>
        <v>32.36</v>
      </c>
      <c r="P388" s="43">
        <f>'5_ЦК'!P349</f>
        <v>32.36</v>
      </c>
      <c r="Q388" s="43">
        <f>'5_ЦК'!Q349</f>
        <v>32.36</v>
      </c>
      <c r="R388" s="43">
        <f>'5_ЦК'!R349</f>
        <v>32.36</v>
      </c>
      <c r="S388" s="43">
        <f>'5_ЦК'!S349</f>
        <v>32.36</v>
      </c>
      <c r="T388" s="43">
        <f>'5_ЦК'!T349</f>
        <v>32.36</v>
      </c>
      <c r="U388" s="43">
        <f>'5_ЦК'!U349</f>
        <v>32.36</v>
      </c>
      <c r="V388" s="43">
        <f>'5_ЦК'!V349</f>
        <v>32.36</v>
      </c>
      <c r="W388" s="43">
        <f>'5_ЦК'!W349</f>
        <v>32.36</v>
      </c>
      <c r="X388" s="43">
        <f>'5_ЦК'!X349</f>
        <v>32.36</v>
      </c>
      <c r="Y388" s="43">
        <f>'5_ЦК'!Y349</f>
        <v>32.36</v>
      </c>
    </row>
    <row r="389" spans="1:25" s="2" customFormat="1" x14ac:dyDescent="0.25">
      <c r="A389" s="41">
        <v>22</v>
      </c>
      <c r="B389" s="43">
        <f>'5_ЦК'!B350</f>
        <v>32.36</v>
      </c>
      <c r="C389" s="43">
        <f>'5_ЦК'!C350</f>
        <v>32.36</v>
      </c>
      <c r="D389" s="43">
        <f>'5_ЦК'!D350</f>
        <v>32.36</v>
      </c>
      <c r="E389" s="43">
        <f>'5_ЦК'!E350</f>
        <v>32.36</v>
      </c>
      <c r="F389" s="43">
        <f>'5_ЦК'!F350</f>
        <v>32.36</v>
      </c>
      <c r="G389" s="43">
        <f>'5_ЦК'!G350</f>
        <v>32.36</v>
      </c>
      <c r="H389" s="43">
        <f>'5_ЦК'!H350</f>
        <v>32.36</v>
      </c>
      <c r="I389" s="43">
        <f>'5_ЦК'!I350</f>
        <v>32.36</v>
      </c>
      <c r="J389" s="43">
        <f>'5_ЦК'!J350</f>
        <v>32.36</v>
      </c>
      <c r="K389" s="43">
        <f>'5_ЦК'!K350</f>
        <v>32.36</v>
      </c>
      <c r="L389" s="43">
        <f>'5_ЦК'!L350</f>
        <v>32.36</v>
      </c>
      <c r="M389" s="43">
        <f>'5_ЦК'!M350</f>
        <v>32.36</v>
      </c>
      <c r="N389" s="43">
        <f>'5_ЦК'!N350</f>
        <v>32.36</v>
      </c>
      <c r="O389" s="43">
        <f>'5_ЦК'!O350</f>
        <v>32.36</v>
      </c>
      <c r="P389" s="43">
        <f>'5_ЦК'!P350</f>
        <v>32.36</v>
      </c>
      <c r="Q389" s="43">
        <f>'5_ЦК'!Q350</f>
        <v>32.36</v>
      </c>
      <c r="R389" s="43">
        <f>'5_ЦК'!R350</f>
        <v>32.36</v>
      </c>
      <c r="S389" s="43">
        <f>'5_ЦК'!S350</f>
        <v>32.36</v>
      </c>
      <c r="T389" s="43">
        <f>'5_ЦК'!T350</f>
        <v>32.36</v>
      </c>
      <c r="U389" s="43">
        <f>'5_ЦК'!U350</f>
        <v>32.36</v>
      </c>
      <c r="V389" s="43">
        <f>'5_ЦК'!V350</f>
        <v>32.36</v>
      </c>
      <c r="W389" s="43">
        <f>'5_ЦК'!W350</f>
        <v>32.36</v>
      </c>
      <c r="X389" s="43">
        <f>'5_ЦК'!X350</f>
        <v>32.36</v>
      </c>
      <c r="Y389" s="43">
        <f>'5_ЦК'!Y350</f>
        <v>32.36</v>
      </c>
    </row>
    <row r="390" spans="1:25" s="2" customFormat="1" x14ac:dyDescent="0.25">
      <c r="A390" s="41">
        <v>23</v>
      </c>
      <c r="B390" s="43">
        <f>'5_ЦК'!B351</f>
        <v>32.36</v>
      </c>
      <c r="C390" s="43">
        <f>'5_ЦК'!C351</f>
        <v>32.36</v>
      </c>
      <c r="D390" s="43">
        <f>'5_ЦК'!D351</f>
        <v>32.36</v>
      </c>
      <c r="E390" s="43">
        <f>'5_ЦК'!E351</f>
        <v>32.36</v>
      </c>
      <c r="F390" s="43">
        <f>'5_ЦК'!F351</f>
        <v>32.36</v>
      </c>
      <c r="G390" s="43">
        <f>'5_ЦК'!G351</f>
        <v>32.36</v>
      </c>
      <c r="H390" s="43">
        <f>'5_ЦК'!H351</f>
        <v>32.36</v>
      </c>
      <c r="I390" s="43">
        <f>'5_ЦК'!I351</f>
        <v>32.36</v>
      </c>
      <c r="J390" s="43">
        <f>'5_ЦК'!J351</f>
        <v>32.36</v>
      </c>
      <c r="K390" s="43">
        <f>'5_ЦК'!K351</f>
        <v>32.36</v>
      </c>
      <c r="L390" s="43">
        <f>'5_ЦК'!L351</f>
        <v>32.36</v>
      </c>
      <c r="M390" s="43">
        <f>'5_ЦК'!M351</f>
        <v>32.36</v>
      </c>
      <c r="N390" s="43">
        <f>'5_ЦК'!N351</f>
        <v>32.36</v>
      </c>
      <c r="O390" s="43">
        <f>'5_ЦК'!O351</f>
        <v>32.36</v>
      </c>
      <c r="P390" s="43">
        <f>'5_ЦК'!P351</f>
        <v>32.36</v>
      </c>
      <c r="Q390" s="43">
        <f>'5_ЦК'!Q351</f>
        <v>32.36</v>
      </c>
      <c r="R390" s="43">
        <f>'5_ЦК'!R351</f>
        <v>32.36</v>
      </c>
      <c r="S390" s="43">
        <f>'5_ЦК'!S351</f>
        <v>32.36</v>
      </c>
      <c r="T390" s="43">
        <f>'5_ЦК'!T351</f>
        <v>32.36</v>
      </c>
      <c r="U390" s="43">
        <f>'5_ЦК'!U351</f>
        <v>32.36</v>
      </c>
      <c r="V390" s="43">
        <f>'5_ЦК'!V351</f>
        <v>32.36</v>
      </c>
      <c r="W390" s="43">
        <f>'5_ЦК'!W351</f>
        <v>32.36</v>
      </c>
      <c r="X390" s="43">
        <f>'5_ЦК'!X351</f>
        <v>32.36</v>
      </c>
      <c r="Y390" s="43">
        <f>'5_ЦК'!Y351</f>
        <v>32.36</v>
      </c>
    </row>
    <row r="391" spans="1:25" s="2" customFormat="1" x14ac:dyDescent="0.25">
      <c r="A391" s="41">
        <v>24</v>
      </c>
      <c r="B391" s="43">
        <f>'5_ЦК'!B352</f>
        <v>32.36</v>
      </c>
      <c r="C391" s="43">
        <f>'5_ЦК'!C352</f>
        <v>32.36</v>
      </c>
      <c r="D391" s="43">
        <f>'5_ЦК'!D352</f>
        <v>32.36</v>
      </c>
      <c r="E391" s="43">
        <f>'5_ЦК'!E352</f>
        <v>32.36</v>
      </c>
      <c r="F391" s="43">
        <f>'5_ЦК'!F352</f>
        <v>32.36</v>
      </c>
      <c r="G391" s="43">
        <f>'5_ЦК'!G352</f>
        <v>32.36</v>
      </c>
      <c r="H391" s="43">
        <f>'5_ЦК'!H352</f>
        <v>32.36</v>
      </c>
      <c r="I391" s="43">
        <f>'5_ЦК'!I352</f>
        <v>32.36</v>
      </c>
      <c r="J391" s="43">
        <f>'5_ЦК'!J352</f>
        <v>32.36</v>
      </c>
      <c r="K391" s="43">
        <f>'5_ЦК'!K352</f>
        <v>32.36</v>
      </c>
      <c r="L391" s="43">
        <f>'5_ЦК'!L352</f>
        <v>32.36</v>
      </c>
      <c r="M391" s="43">
        <f>'5_ЦК'!M352</f>
        <v>32.36</v>
      </c>
      <c r="N391" s="43">
        <f>'5_ЦК'!N352</f>
        <v>32.36</v>
      </c>
      <c r="O391" s="43">
        <f>'5_ЦК'!O352</f>
        <v>32.36</v>
      </c>
      <c r="P391" s="43">
        <f>'5_ЦК'!P352</f>
        <v>32.36</v>
      </c>
      <c r="Q391" s="43">
        <f>'5_ЦК'!Q352</f>
        <v>32.36</v>
      </c>
      <c r="R391" s="43">
        <f>'5_ЦК'!R352</f>
        <v>32.36</v>
      </c>
      <c r="S391" s="43">
        <f>'5_ЦК'!S352</f>
        <v>32.36</v>
      </c>
      <c r="T391" s="43">
        <f>'5_ЦК'!T352</f>
        <v>32.36</v>
      </c>
      <c r="U391" s="43">
        <f>'5_ЦК'!U352</f>
        <v>32.36</v>
      </c>
      <c r="V391" s="43">
        <f>'5_ЦК'!V352</f>
        <v>32.36</v>
      </c>
      <c r="W391" s="43">
        <f>'5_ЦК'!W352</f>
        <v>32.36</v>
      </c>
      <c r="X391" s="43">
        <f>'5_ЦК'!X352</f>
        <v>32.36</v>
      </c>
      <c r="Y391" s="43">
        <f>'5_ЦК'!Y352</f>
        <v>32.36</v>
      </c>
    </row>
    <row r="392" spans="1:25" s="2" customFormat="1" x14ac:dyDescent="0.25">
      <c r="A392" s="41">
        <v>25</v>
      </c>
      <c r="B392" s="43">
        <f>'5_ЦК'!B353</f>
        <v>32.36</v>
      </c>
      <c r="C392" s="43">
        <f>'5_ЦК'!C353</f>
        <v>32.36</v>
      </c>
      <c r="D392" s="43">
        <f>'5_ЦК'!D353</f>
        <v>32.36</v>
      </c>
      <c r="E392" s="43">
        <f>'5_ЦК'!E353</f>
        <v>32.36</v>
      </c>
      <c r="F392" s="43">
        <f>'5_ЦК'!F353</f>
        <v>32.36</v>
      </c>
      <c r="G392" s="43">
        <f>'5_ЦК'!G353</f>
        <v>32.36</v>
      </c>
      <c r="H392" s="43">
        <f>'5_ЦК'!H353</f>
        <v>32.36</v>
      </c>
      <c r="I392" s="43">
        <f>'5_ЦК'!I353</f>
        <v>32.36</v>
      </c>
      <c r="J392" s="43">
        <f>'5_ЦК'!J353</f>
        <v>32.36</v>
      </c>
      <c r="K392" s="43">
        <f>'5_ЦК'!K353</f>
        <v>32.36</v>
      </c>
      <c r="L392" s="43">
        <f>'5_ЦК'!L353</f>
        <v>32.36</v>
      </c>
      <c r="M392" s="43">
        <f>'5_ЦК'!M353</f>
        <v>32.36</v>
      </c>
      <c r="N392" s="43">
        <f>'5_ЦК'!N353</f>
        <v>32.36</v>
      </c>
      <c r="O392" s="43">
        <f>'5_ЦК'!O353</f>
        <v>32.36</v>
      </c>
      <c r="P392" s="43">
        <f>'5_ЦК'!P353</f>
        <v>32.36</v>
      </c>
      <c r="Q392" s="43">
        <f>'5_ЦК'!Q353</f>
        <v>32.36</v>
      </c>
      <c r="R392" s="43">
        <f>'5_ЦК'!R353</f>
        <v>32.36</v>
      </c>
      <c r="S392" s="43">
        <f>'5_ЦК'!S353</f>
        <v>32.36</v>
      </c>
      <c r="T392" s="43">
        <f>'5_ЦК'!T353</f>
        <v>32.36</v>
      </c>
      <c r="U392" s="43">
        <f>'5_ЦК'!U353</f>
        <v>32.36</v>
      </c>
      <c r="V392" s="43">
        <f>'5_ЦК'!V353</f>
        <v>32.36</v>
      </c>
      <c r="W392" s="43">
        <f>'5_ЦК'!W353</f>
        <v>32.36</v>
      </c>
      <c r="X392" s="43">
        <f>'5_ЦК'!X353</f>
        <v>32.36</v>
      </c>
      <c r="Y392" s="43">
        <f>'5_ЦК'!Y353</f>
        <v>32.36</v>
      </c>
    </row>
    <row r="393" spans="1:25" s="2" customFormat="1" x14ac:dyDescent="0.25">
      <c r="A393" s="41">
        <v>26</v>
      </c>
      <c r="B393" s="43">
        <f>'5_ЦК'!B354</f>
        <v>32.36</v>
      </c>
      <c r="C393" s="43">
        <f>'5_ЦК'!C354</f>
        <v>32.36</v>
      </c>
      <c r="D393" s="43">
        <f>'5_ЦК'!D354</f>
        <v>32.36</v>
      </c>
      <c r="E393" s="43">
        <f>'5_ЦК'!E354</f>
        <v>32.36</v>
      </c>
      <c r="F393" s="43">
        <f>'5_ЦК'!F354</f>
        <v>32.36</v>
      </c>
      <c r="G393" s="43">
        <f>'5_ЦК'!G354</f>
        <v>32.36</v>
      </c>
      <c r="H393" s="43">
        <f>'5_ЦК'!H354</f>
        <v>32.36</v>
      </c>
      <c r="I393" s="43">
        <f>'5_ЦК'!I354</f>
        <v>32.36</v>
      </c>
      <c r="J393" s="43">
        <f>'5_ЦК'!J354</f>
        <v>32.36</v>
      </c>
      <c r="K393" s="43">
        <f>'5_ЦК'!K354</f>
        <v>32.36</v>
      </c>
      <c r="L393" s="43">
        <f>'5_ЦК'!L354</f>
        <v>32.36</v>
      </c>
      <c r="M393" s="43">
        <f>'5_ЦК'!M354</f>
        <v>32.36</v>
      </c>
      <c r="N393" s="43">
        <f>'5_ЦК'!N354</f>
        <v>32.36</v>
      </c>
      <c r="O393" s="43">
        <f>'5_ЦК'!O354</f>
        <v>32.36</v>
      </c>
      <c r="P393" s="43">
        <f>'5_ЦК'!P354</f>
        <v>32.36</v>
      </c>
      <c r="Q393" s="43">
        <f>'5_ЦК'!Q354</f>
        <v>32.36</v>
      </c>
      <c r="R393" s="43">
        <f>'5_ЦК'!R354</f>
        <v>32.36</v>
      </c>
      <c r="S393" s="43">
        <f>'5_ЦК'!S354</f>
        <v>32.36</v>
      </c>
      <c r="T393" s="43">
        <f>'5_ЦК'!T354</f>
        <v>32.36</v>
      </c>
      <c r="U393" s="43">
        <f>'5_ЦК'!U354</f>
        <v>32.36</v>
      </c>
      <c r="V393" s="43">
        <f>'5_ЦК'!V354</f>
        <v>32.36</v>
      </c>
      <c r="W393" s="43">
        <f>'5_ЦК'!W354</f>
        <v>32.36</v>
      </c>
      <c r="X393" s="43">
        <f>'5_ЦК'!X354</f>
        <v>32.36</v>
      </c>
      <c r="Y393" s="43">
        <f>'5_ЦК'!Y354</f>
        <v>32.36</v>
      </c>
    </row>
    <row r="394" spans="1:25" s="2" customFormat="1" x14ac:dyDescent="0.25">
      <c r="A394" s="41">
        <v>27</v>
      </c>
      <c r="B394" s="43">
        <f>'5_ЦК'!B355</f>
        <v>32.36</v>
      </c>
      <c r="C394" s="43">
        <f>'5_ЦК'!C355</f>
        <v>32.36</v>
      </c>
      <c r="D394" s="43">
        <f>'5_ЦК'!D355</f>
        <v>32.36</v>
      </c>
      <c r="E394" s="43">
        <f>'5_ЦК'!E355</f>
        <v>32.36</v>
      </c>
      <c r="F394" s="43">
        <f>'5_ЦК'!F355</f>
        <v>32.36</v>
      </c>
      <c r="G394" s="43">
        <f>'5_ЦК'!G355</f>
        <v>32.36</v>
      </c>
      <c r="H394" s="43">
        <f>'5_ЦК'!H355</f>
        <v>32.36</v>
      </c>
      <c r="I394" s="43">
        <f>'5_ЦК'!I355</f>
        <v>32.36</v>
      </c>
      <c r="J394" s="43">
        <f>'5_ЦК'!J355</f>
        <v>32.36</v>
      </c>
      <c r="K394" s="43">
        <f>'5_ЦК'!K355</f>
        <v>32.36</v>
      </c>
      <c r="L394" s="43">
        <f>'5_ЦК'!L355</f>
        <v>32.36</v>
      </c>
      <c r="M394" s="43">
        <f>'5_ЦК'!M355</f>
        <v>32.36</v>
      </c>
      <c r="N394" s="43">
        <f>'5_ЦК'!N355</f>
        <v>32.36</v>
      </c>
      <c r="O394" s="43">
        <f>'5_ЦК'!O355</f>
        <v>32.36</v>
      </c>
      <c r="P394" s="43">
        <f>'5_ЦК'!P355</f>
        <v>32.36</v>
      </c>
      <c r="Q394" s="43">
        <f>'5_ЦК'!Q355</f>
        <v>32.36</v>
      </c>
      <c r="R394" s="43">
        <f>'5_ЦК'!R355</f>
        <v>32.36</v>
      </c>
      <c r="S394" s="43">
        <f>'5_ЦК'!S355</f>
        <v>32.36</v>
      </c>
      <c r="T394" s="43">
        <f>'5_ЦК'!T355</f>
        <v>32.36</v>
      </c>
      <c r="U394" s="43">
        <f>'5_ЦК'!U355</f>
        <v>32.36</v>
      </c>
      <c r="V394" s="43">
        <f>'5_ЦК'!V355</f>
        <v>32.36</v>
      </c>
      <c r="W394" s="43">
        <f>'5_ЦК'!W355</f>
        <v>32.36</v>
      </c>
      <c r="X394" s="43">
        <f>'5_ЦК'!X355</f>
        <v>32.36</v>
      </c>
      <c r="Y394" s="43">
        <f>'5_ЦК'!Y355</f>
        <v>32.36</v>
      </c>
    </row>
    <row r="395" spans="1:25" s="2" customFormat="1" x14ac:dyDescent="0.25">
      <c r="A395" s="41">
        <v>28</v>
      </c>
      <c r="B395" s="43">
        <f>'5_ЦК'!B356</f>
        <v>32.36</v>
      </c>
      <c r="C395" s="43">
        <f>'5_ЦК'!C356</f>
        <v>32.36</v>
      </c>
      <c r="D395" s="43">
        <f>'5_ЦК'!D356</f>
        <v>32.36</v>
      </c>
      <c r="E395" s="43">
        <f>'5_ЦК'!E356</f>
        <v>32.36</v>
      </c>
      <c r="F395" s="43">
        <f>'5_ЦК'!F356</f>
        <v>32.36</v>
      </c>
      <c r="G395" s="43">
        <f>'5_ЦК'!G356</f>
        <v>32.36</v>
      </c>
      <c r="H395" s="43">
        <f>'5_ЦК'!H356</f>
        <v>32.36</v>
      </c>
      <c r="I395" s="43">
        <f>'5_ЦК'!I356</f>
        <v>32.36</v>
      </c>
      <c r="J395" s="43">
        <f>'5_ЦК'!J356</f>
        <v>32.36</v>
      </c>
      <c r="K395" s="43">
        <f>'5_ЦК'!K356</f>
        <v>32.36</v>
      </c>
      <c r="L395" s="43">
        <f>'5_ЦК'!L356</f>
        <v>32.36</v>
      </c>
      <c r="M395" s="43">
        <f>'5_ЦК'!M356</f>
        <v>32.36</v>
      </c>
      <c r="N395" s="43">
        <f>'5_ЦК'!N356</f>
        <v>32.36</v>
      </c>
      <c r="O395" s="43">
        <f>'5_ЦК'!O356</f>
        <v>32.36</v>
      </c>
      <c r="P395" s="43">
        <f>'5_ЦК'!P356</f>
        <v>32.36</v>
      </c>
      <c r="Q395" s="43">
        <f>'5_ЦК'!Q356</f>
        <v>32.36</v>
      </c>
      <c r="R395" s="43">
        <f>'5_ЦК'!R356</f>
        <v>32.36</v>
      </c>
      <c r="S395" s="43">
        <f>'5_ЦК'!S356</f>
        <v>32.36</v>
      </c>
      <c r="T395" s="43">
        <f>'5_ЦК'!T356</f>
        <v>32.36</v>
      </c>
      <c r="U395" s="43">
        <f>'5_ЦК'!U356</f>
        <v>32.36</v>
      </c>
      <c r="V395" s="43">
        <f>'5_ЦК'!V356</f>
        <v>32.36</v>
      </c>
      <c r="W395" s="43">
        <f>'5_ЦК'!W356</f>
        <v>32.36</v>
      </c>
      <c r="X395" s="43">
        <f>'5_ЦК'!X356</f>
        <v>32.36</v>
      </c>
      <c r="Y395" s="43">
        <f>'5_ЦК'!Y356</f>
        <v>32.36</v>
      </c>
    </row>
    <row r="396" spans="1:25" s="2" customFormat="1" x14ac:dyDescent="0.25">
      <c r="A396" s="41">
        <v>29</v>
      </c>
      <c r="B396" s="43">
        <f>'5_ЦК'!B357</f>
        <v>32.36</v>
      </c>
      <c r="C396" s="43">
        <f>'5_ЦК'!C357</f>
        <v>32.36</v>
      </c>
      <c r="D396" s="43">
        <f>'5_ЦК'!D357</f>
        <v>32.36</v>
      </c>
      <c r="E396" s="43">
        <f>'5_ЦК'!E357</f>
        <v>32.36</v>
      </c>
      <c r="F396" s="43">
        <f>'5_ЦК'!F357</f>
        <v>32.36</v>
      </c>
      <c r="G396" s="43">
        <f>'5_ЦК'!G357</f>
        <v>32.36</v>
      </c>
      <c r="H396" s="43">
        <f>'5_ЦК'!H357</f>
        <v>32.36</v>
      </c>
      <c r="I396" s="43">
        <f>'5_ЦК'!I357</f>
        <v>32.36</v>
      </c>
      <c r="J396" s="43">
        <f>'5_ЦК'!J357</f>
        <v>32.36</v>
      </c>
      <c r="K396" s="43">
        <f>'5_ЦК'!K357</f>
        <v>32.36</v>
      </c>
      <c r="L396" s="43">
        <f>'5_ЦК'!L357</f>
        <v>32.36</v>
      </c>
      <c r="M396" s="43">
        <f>'5_ЦК'!M357</f>
        <v>32.36</v>
      </c>
      <c r="N396" s="43">
        <f>'5_ЦК'!N357</f>
        <v>32.36</v>
      </c>
      <c r="O396" s="43">
        <f>'5_ЦК'!O357</f>
        <v>32.36</v>
      </c>
      <c r="P396" s="43">
        <f>'5_ЦК'!P357</f>
        <v>32.36</v>
      </c>
      <c r="Q396" s="43">
        <f>'5_ЦК'!Q357</f>
        <v>32.36</v>
      </c>
      <c r="R396" s="43">
        <f>'5_ЦК'!R357</f>
        <v>32.36</v>
      </c>
      <c r="S396" s="43">
        <f>'5_ЦК'!S357</f>
        <v>32.36</v>
      </c>
      <c r="T396" s="43">
        <f>'5_ЦК'!T357</f>
        <v>32.36</v>
      </c>
      <c r="U396" s="43">
        <f>'5_ЦК'!U357</f>
        <v>32.36</v>
      </c>
      <c r="V396" s="43">
        <f>'5_ЦК'!V357</f>
        <v>32.36</v>
      </c>
      <c r="W396" s="43">
        <f>'5_ЦК'!W357</f>
        <v>32.36</v>
      </c>
      <c r="X396" s="43">
        <f>'5_ЦК'!X357</f>
        <v>32.36</v>
      </c>
      <c r="Y396" s="43">
        <f>'5_ЦК'!Y357</f>
        <v>32.36</v>
      </c>
    </row>
    <row r="397" spans="1:25" s="2" customFormat="1" x14ac:dyDescent="0.25">
      <c r="A397" s="41">
        <v>30</v>
      </c>
      <c r="B397" s="43">
        <f>'5_ЦК'!B358</f>
        <v>32.36</v>
      </c>
      <c r="C397" s="43">
        <f>'5_ЦК'!C358</f>
        <v>32.36</v>
      </c>
      <c r="D397" s="43">
        <f>'5_ЦК'!D358</f>
        <v>32.36</v>
      </c>
      <c r="E397" s="43">
        <f>'5_ЦК'!E358</f>
        <v>32.36</v>
      </c>
      <c r="F397" s="43">
        <f>'5_ЦК'!F358</f>
        <v>32.36</v>
      </c>
      <c r="G397" s="43">
        <f>'5_ЦК'!G358</f>
        <v>32.36</v>
      </c>
      <c r="H397" s="43">
        <f>'5_ЦК'!H358</f>
        <v>32.36</v>
      </c>
      <c r="I397" s="43">
        <f>'5_ЦК'!I358</f>
        <v>32.36</v>
      </c>
      <c r="J397" s="43">
        <f>'5_ЦК'!J358</f>
        <v>32.36</v>
      </c>
      <c r="K397" s="43">
        <f>'5_ЦК'!K358</f>
        <v>32.36</v>
      </c>
      <c r="L397" s="43">
        <f>'5_ЦК'!L358</f>
        <v>32.36</v>
      </c>
      <c r="M397" s="43">
        <f>'5_ЦК'!M358</f>
        <v>32.36</v>
      </c>
      <c r="N397" s="43">
        <f>'5_ЦК'!N358</f>
        <v>32.36</v>
      </c>
      <c r="O397" s="43">
        <f>'5_ЦК'!O358</f>
        <v>32.36</v>
      </c>
      <c r="P397" s="43">
        <f>'5_ЦК'!P358</f>
        <v>32.36</v>
      </c>
      <c r="Q397" s="43">
        <f>'5_ЦК'!Q358</f>
        <v>32.36</v>
      </c>
      <c r="R397" s="43">
        <f>'5_ЦК'!R358</f>
        <v>32.36</v>
      </c>
      <c r="S397" s="43">
        <f>'5_ЦК'!S358</f>
        <v>32.36</v>
      </c>
      <c r="T397" s="43">
        <f>'5_ЦК'!T358</f>
        <v>32.36</v>
      </c>
      <c r="U397" s="43">
        <f>'5_ЦК'!U358</f>
        <v>32.36</v>
      </c>
      <c r="V397" s="43">
        <f>'5_ЦК'!V358</f>
        <v>32.36</v>
      </c>
      <c r="W397" s="43">
        <f>'5_ЦК'!W358</f>
        <v>32.36</v>
      </c>
      <c r="X397" s="43">
        <f>'5_ЦК'!X358</f>
        <v>32.36</v>
      </c>
      <c r="Y397" s="43">
        <f>'5_ЦК'!Y358</f>
        <v>32.36</v>
      </c>
    </row>
    <row r="398" spans="1:25" s="2" customFormat="1" outlineLevel="1" x14ac:dyDescent="0.25">
      <c r="A398" s="41">
        <v>31</v>
      </c>
      <c r="B398" s="43">
        <f>'5_ЦК'!B359</f>
        <v>32.36</v>
      </c>
      <c r="C398" s="43">
        <f>'5_ЦК'!C359</f>
        <v>32.36</v>
      </c>
      <c r="D398" s="43">
        <f>'5_ЦК'!D359</f>
        <v>32.36</v>
      </c>
      <c r="E398" s="43">
        <f>'5_ЦК'!E359</f>
        <v>32.36</v>
      </c>
      <c r="F398" s="43">
        <f>'5_ЦК'!F359</f>
        <v>32.36</v>
      </c>
      <c r="G398" s="43">
        <f>'5_ЦК'!G359</f>
        <v>32.36</v>
      </c>
      <c r="H398" s="43">
        <f>'5_ЦК'!H359</f>
        <v>32.36</v>
      </c>
      <c r="I398" s="43">
        <f>'5_ЦК'!I359</f>
        <v>32.36</v>
      </c>
      <c r="J398" s="43">
        <f>'5_ЦК'!J359</f>
        <v>32.36</v>
      </c>
      <c r="K398" s="43">
        <f>'5_ЦК'!K359</f>
        <v>32.36</v>
      </c>
      <c r="L398" s="43">
        <f>'5_ЦК'!L359</f>
        <v>32.36</v>
      </c>
      <c r="M398" s="43">
        <f>'5_ЦК'!M359</f>
        <v>32.36</v>
      </c>
      <c r="N398" s="43">
        <f>'5_ЦК'!N359</f>
        <v>32.36</v>
      </c>
      <c r="O398" s="43">
        <f>'5_ЦК'!O359</f>
        <v>32.36</v>
      </c>
      <c r="P398" s="43">
        <f>'5_ЦК'!P359</f>
        <v>32.36</v>
      </c>
      <c r="Q398" s="43">
        <f>'5_ЦК'!Q359</f>
        <v>32.36</v>
      </c>
      <c r="R398" s="43">
        <f>'5_ЦК'!R359</f>
        <v>32.36</v>
      </c>
      <c r="S398" s="43">
        <f>'5_ЦК'!S359</f>
        <v>32.36</v>
      </c>
      <c r="T398" s="43">
        <f>'5_ЦК'!T359</f>
        <v>32.36</v>
      </c>
      <c r="U398" s="43">
        <f>'5_ЦК'!U359</f>
        <v>32.36</v>
      </c>
      <c r="V398" s="43">
        <f>'5_ЦК'!V359</f>
        <v>32.36</v>
      </c>
      <c r="W398" s="43">
        <f>'5_ЦК'!W359</f>
        <v>32.36</v>
      </c>
      <c r="X398" s="43">
        <f>'5_ЦК'!X359</f>
        <v>32.36</v>
      </c>
      <c r="Y398" s="43">
        <f>'5_ЦК'!Y359</f>
        <v>32.36</v>
      </c>
    </row>
    <row r="400" spans="1:25" s="2" customFormat="1" ht="18.75" hidden="1" x14ac:dyDescent="0.25">
      <c r="A400" s="189" t="s">
        <v>0</v>
      </c>
      <c r="B400" s="190" t="s">
        <v>91</v>
      </c>
      <c r="C400" s="190"/>
      <c r="D400" s="190"/>
      <c r="E400" s="190"/>
      <c r="F400" s="190"/>
      <c r="G400" s="190"/>
      <c r="H400" s="190"/>
      <c r="I400" s="190"/>
      <c r="J400" s="190"/>
      <c r="K400" s="190"/>
      <c r="L400" s="190"/>
      <c r="M400" s="190"/>
      <c r="N400" s="190"/>
      <c r="O400" s="190"/>
      <c r="P400" s="190"/>
      <c r="Q400" s="190"/>
      <c r="R400" s="190"/>
      <c r="S400" s="190"/>
      <c r="T400" s="190"/>
      <c r="U400" s="190"/>
      <c r="V400" s="190"/>
      <c r="W400" s="190"/>
      <c r="X400" s="190"/>
      <c r="Y400" s="190"/>
    </row>
    <row r="401" spans="1:25" s="2" customFormat="1" hidden="1" x14ac:dyDescent="0.25">
      <c r="A401" s="189"/>
      <c r="B401" s="40" t="s">
        <v>50</v>
      </c>
      <c r="C401" s="40" t="s">
        <v>51</v>
      </c>
      <c r="D401" s="40" t="s">
        <v>52</v>
      </c>
      <c r="E401" s="40" t="s">
        <v>53</v>
      </c>
      <c r="F401" s="40" t="s">
        <v>54</v>
      </c>
      <c r="G401" s="40" t="s">
        <v>55</v>
      </c>
      <c r="H401" s="40" t="s">
        <v>56</v>
      </c>
      <c r="I401" s="40" t="s">
        <v>57</v>
      </c>
      <c r="J401" s="40" t="s">
        <v>58</v>
      </c>
      <c r="K401" s="40" t="s">
        <v>59</v>
      </c>
      <c r="L401" s="40" t="s">
        <v>60</v>
      </c>
      <c r="M401" s="40" t="s">
        <v>61</v>
      </c>
      <c r="N401" s="40" t="s">
        <v>62</v>
      </c>
      <c r="O401" s="40" t="s">
        <v>63</v>
      </c>
      <c r="P401" s="40" t="s">
        <v>64</v>
      </c>
      <c r="Q401" s="40" t="s">
        <v>65</v>
      </c>
      <c r="R401" s="40" t="s">
        <v>66</v>
      </c>
      <c r="S401" s="40" t="s">
        <v>67</v>
      </c>
      <c r="T401" s="40" t="s">
        <v>68</v>
      </c>
      <c r="U401" s="40" t="s">
        <v>69</v>
      </c>
      <c r="V401" s="40" t="s">
        <v>70</v>
      </c>
      <c r="W401" s="40" t="s">
        <v>71</v>
      </c>
      <c r="X401" s="40" t="s">
        <v>72</v>
      </c>
      <c r="Y401" s="40" t="s">
        <v>73</v>
      </c>
    </row>
    <row r="402" spans="1:25" s="2" customFormat="1" hidden="1" x14ac:dyDescent="0.25">
      <c r="A402" s="41">
        <v>1</v>
      </c>
      <c r="B402" s="43" t="e">
        <f>'5_ЦК'!#REF!</f>
        <v>#REF!</v>
      </c>
      <c r="C402" s="43" t="e">
        <f>'5_ЦК'!#REF!</f>
        <v>#REF!</v>
      </c>
      <c r="D402" s="43" t="e">
        <f>'5_ЦК'!#REF!</f>
        <v>#REF!</v>
      </c>
      <c r="E402" s="43" t="e">
        <f>'5_ЦК'!#REF!</f>
        <v>#REF!</v>
      </c>
      <c r="F402" s="43" t="e">
        <f>'5_ЦК'!#REF!</f>
        <v>#REF!</v>
      </c>
      <c r="G402" s="43" t="e">
        <f>'5_ЦК'!#REF!</f>
        <v>#REF!</v>
      </c>
      <c r="H402" s="43" t="e">
        <f>'5_ЦК'!#REF!</f>
        <v>#REF!</v>
      </c>
      <c r="I402" s="43" t="e">
        <f>'5_ЦК'!#REF!</f>
        <v>#REF!</v>
      </c>
      <c r="J402" s="43" t="e">
        <f>'5_ЦК'!#REF!</f>
        <v>#REF!</v>
      </c>
      <c r="K402" s="43" t="e">
        <f>'5_ЦК'!#REF!</f>
        <v>#REF!</v>
      </c>
      <c r="L402" s="43" t="e">
        <f>'5_ЦК'!#REF!</f>
        <v>#REF!</v>
      </c>
      <c r="M402" s="43" t="e">
        <f>'5_ЦК'!#REF!</f>
        <v>#REF!</v>
      </c>
      <c r="N402" s="43" t="e">
        <f>'5_ЦК'!#REF!</f>
        <v>#REF!</v>
      </c>
      <c r="O402" s="43" t="e">
        <f>'5_ЦК'!#REF!</f>
        <v>#REF!</v>
      </c>
      <c r="P402" s="43" t="e">
        <f>'5_ЦК'!#REF!</f>
        <v>#REF!</v>
      </c>
      <c r="Q402" s="43" t="e">
        <f>'5_ЦК'!#REF!</f>
        <v>#REF!</v>
      </c>
      <c r="R402" s="43" t="e">
        <f>'5_ЦК'!#REF!</f>
        <v>#REF!</v>
      </c>
      <c r="S402" s="43" t="e">
        <f>'5_ЦК'!#REF!</f>
        <v>#REF!</v>
      </c>
      <c r="T402" s="43" t="e">
        <f>'5_ЦК'!#REF!</f>
        <v>#REF!</v>
      </c>
      <c r="U402" s="43" t="e">
        <f>'5_ЦК'!#REF!</f>
        <v>#REF!</v>
      </c>
      <c r="V402" s="43" t="e">
        <f>'5_ЦК'!#REF!</f>
        <v>#REF!</v>
      </c>
      <c r="W402" s="43" t="e">
        <f>'5_ЦК'!#REF!</f>
        <v>#REF!</v>
      </c>
      <c r="X402" s="43" t="e">
        <f>'5_ЦК'!#REF!</f>
        <v>#REF!</v>
      </c>
      <c r="Y402" s="43" t="e">
        <f>'5_ЦК'!#REF!</f>
        <v>#REF!</v>
      </c>
    </row>
    <row r="403" spans="1:25" s="2" customFormat="1" hidden="1" x14ac:dyDescent="0.25">
      <c r="A403" s="41">
        <v>2</v>
      </c>
      <c r="B403" s="43" t="e">
        <f>'5_ЦК'!#REF!</f>
        <v>#REF!</v>
      </c>
      <c r="C403" s="43" t="e">
        <f>'5_ЦК'!#REF!</f>
        <v>#REF!</v>
      </c>
      <c r="D403" s="43" t="e">
        <f>'5_ЦК'!#REF!</f>
        <v>#REF!</v>
      </c>
      <c r="E403" s="43" t="e">
        <f>'5_ЦК'!#REF!</f>
        <v>#REF!</v>
      </c>
      <c r="F403" s="43" t="e">
        <f>'5_ЦК'!#REF!</f>
        <v>#REF!</v>
      </c>
      <c r="G403" s="43" t="e">
        <f>'5_ЦК'!#REF!</f>
        <v>#REF!</v>
      </c>
      <c r="H403" s="43" t="e">
        <f>'5_ЦК'!#REF!</f>
        <v>#REF!</v>
      </c>
      <c r="I403" s="43" t="e">
        <f>'5_ЦК'!#REF!</f>
        <v>#REF!</v>
      </c>
      <c r="J403" s="43" t="e">
        <f>'5_ЦК'!#REF!</f>
        <v>#REF!</v>
      </c>
      <c r="K403" s="43" t="e">
        <f>'5_ЦК'!#REF!</f>
        <v>#REF!</v>
      </c>
      <c r="L403" s="43" t="e">
        <f>'5_ЦК'!#REF!</f>
        <v>#REF!</v>
      </c>
      <c r="M403" s="43" t="e">
        <f>'5_ЦК'!#REF!</f>
        <v>#REF!</v>
      </c>
      <c r="N403" s="43" t="e">
        <f>'5_ЦК'!#REF!</f>
        <v>#REF!</v>
      </c>
      <c r="O403" s="43" t="e">
        <f>'5_ЦК'!#REF!</f>
        <v>#REF!</v>
      </c>
      <c r="P403" s="43" t="e">
        <f>'5_ЦК'!#REF!</f>
        <v>#REF!</v>
      </c>
      <c r="Q403" s="43" t="e">
        <f>'5_ЦК'!#REF!</f>
        <v>#REF!</v>
      </c>
      <c r="R403" s="43" t="e">
        <f>'5_ЦК'!#REF!</f>
        <v>#REF!</v>
      </c>
      <c r="S403" s="43" t="e">
        <f>'5_ЦК'!#REF!</f>
        <v>#REF!</v>
      </c>
      <c r="T403" s="43" t="e">
        <f>'5_ЦК'!#REF!</f>
        <v>#REF!</v>
      </c>
      <c r="U403" s="43" t="e">
        <f>'5_ЦК'!#REF!</f>
        <v>#REF!</v>
      </c>
      <c r="V403" s="43" t="e">
        <f>'5_ЦК'!#REF!</f>
        <v>#REF!</v>
      </c>
      <c r="W403" s="43" t="e">
        <f>'5_ЦК'!#REF!</f>
        <v>#REF!</v>
      </c>
      <c r="X403" s="43" t="e">
        <f>'5_ЦК'!#REF!</f>
        <v>#REF!</v>
      </c>
      <c r="Y403" s="43" t="e">
        <f>'5_ЦК'!#REF!</f>
        <v>#REF!</v>
      </c>
    </row>
    <row r="404" spans="1:25" s="2" customFormat="1" hidden="1" x14ac:dyDescent="0.25">
      <c r="A404" s="41">
        <v>3</v>
      </c>
      <c r="B404" s="43" t="e">
        <f>'5_ЦК'!#REF!</f>
        <v>#REF!</v>
      </c>
      <c r="C404" s="43" t="e">
        <f>'5_ЦК'!#REF!</f>
        <v>#REF!</v>
      </c>
      <c r="D404" s="43" t="e">
        <f>'5_ЦК'!#REF!</f>
        <v>#REF!</v>
      </c>
      <c r="E404" s="43" t="e">
        <f>'5_ЦК'!#REF!</f>
        <v>#REF!</v>
      </c>
      <c r="F404" s="43" t="e">
        <f>'5_ЦК'!#REF!</f>
        <v>#REF!</v>
      </c>
      <c r="G404" s="43" t="e">
        <f>'5_ЦК'!#REF!</f>
        <v>#REF!</v>
      </c>
      <c r="H404" s="43" t="e">
        <f>'5_ЦК'!#REF!</f>
        <v>#REF!</v>
      </c>
      <c r="I404" s="43" t="e">
        <f>'5_ЦК'!#REF!</f>
        <v>#REF!</v>
      </c>
      <c r="J404" s="43" t="e">
        <f>'5_ЦК'!#REF!</f>
        <v>#REF!</v>
      </c>
      <c r="K404" s="43" t="e">
        <f>'5_ЦК'!#REF!</f>
        <v>#REF!</v>
      </c>
      <c r="L404" s="43" t="e">
        <f>'5_ЦК'!#REF!</f>
        <v>#REF!</v>
      </c>
      <c r="M404" s="43" t="e">
        <f>'5_ЦК'!#REF!</f>
        <v>#REF!</v>
      </c>
      <c r="N404" s="43" t="e">
        <f>'5_ЦК'!#REF!</f>
        <v>#REF!</v>
      </c>
      <c r="O404" s="43" t="e">
        <f>'5_ЦК'!#REF!</f>
        <v>#REF!</v>
      </c>
      <c r="P404" s="43" t="e">
        <f>'5_ЦК'!#REF!</f>
        <v>#REF!</v>
      </c>
      <c r="Q404" s="43" t="e">
        <f>'5_ЦК'!#REF!</f>
        <v>#REF!</v>
      </c>
      <c r="R404" s="43" t="e">
        <f>'5_ЦК'!#REF!</f>
        <v>#REF!</v>
      </c>
      <c r="S404" s="43" t="e">
        <f>'5_ЦК'!#REF!</f>
        <v>#REF!</v>
      </c>
      <c r="T404" s="43" t="e">
        <f>'5_ЦК'!#REF!</f>
        <v>#REF!</v>
      </c>
      <c r="U404" s="43" t="e">
        <f>'5_ЦК'!#REF!</f>
        <v>#REF!</v>
      </c>
      <c r="V404" s="43" t="e">
        <f>'5_ЦК'!#REF!</f>
        <v>#REF!</v>
      </c>
      <c r="W404" s="43" t="e">
        <f>'5_ЦК'!#REF!</f>
        <v>#REF!</v>
      </c>
      <c r="X404" s="43" t="e">
        <f>'5_ЦК'!#REF!</f>
        <v>#REF!</v>
      </c>
      <c r="Y404" s="43" t="e">
        <f>'5_ЦК'!#REF!</f>
        <v>#REF!</v>
      </c>
    </row>
    <row r="405" spans="1:25" s="2" customFormat="1" hidden="1" x14ac:dyDescent="0.25">
      <c r="A405" s="41">
        <v>4</v>
      </c>
      <c r="B405" s="43" t="e">
        <f>'5_ЦК'!#REF!</f>
        <v>#REF!</v>
      </c>
      <c r="C405" s="43" t="e">
        <f>'5_ЦК'!#REF!</f>
        <v>#REF!</v>
      </c>
      <c r="D405" s="43" t="e">
        <f>'5_ЦК'!#REF!</f>
        <v>#REF!</v>
      </c>
      <c r="E405" s="43" t="e">
        <f>'5_ЦК'!#REF!</f>
        <v>#REF!</v>
      </c>
      <c r="F405" s="43" t="e">
        <f>'5_ЦК'!#REF!</f>
        <v>#REF!</v>
      </c>
      <c r="G405" s="43" t="e">
        <f>'5_ЦК'!#REF!</f>
        <v>#REF!</v>
      </c>
      <c r="H405" s="43" t="e">
        <f>'5_ЦК'!#REF!</f>
        <v>#REF!</v>
      </c>
      <c r="I405" s="43" t="e">
        <f>'5_ЦК'!#REF!</f>
        <v>#REF!</v>
      </c>
      <c r="J405" s="43" t="e">
        <f>'5_ЦК'!#REF!</f>
        <v>#REF!</v>
      </c>
      <c r="K405" s="43" t="e">
        <f>'5_ЦК'!#REF!</f>
        <v>#REF!</v>
      </c>
      <c r="L405" s="43" t="e">
        <f>'5_ЦК'!#REF!</f>
        <v>#REF!</v>
      </c>
      <c r="M405" s="43" t="e">
        <f>'5_ЦК'!#REF!</f>
        <v>#REF!</v>
      </c>
      <c r="N405" s="43" t="e">
        <f>'5_ЦК'!#REF!</f>
        <v>#REF!</v>
      </c>
      <c r="O405" s="43" t="e">
        <f>'5_ЦК'!#REF!</f>
        <v>#REF!</v>
      </c>
      <c r="P405" s="43" t="e">
        <f>'5_ЦК'!#REF!</f>
        <v>#REF!</v>
      </c>
      <c r="Q405" s="43" t="e">
        <f>'5_ЦК'!#REF!</f>
        <v>#REF!</v>
      </c>
      <c r="R405" s="43" t="e">
        <f>'5_ЦК'!#REF!</f>
        <v>#REF!</v>
      </c>
      <c r="S405" s="43" t="e">
        <f>'5_ЦК'!#REF!</f>
        <v>#REF!</v>
      </c>
      <c r="T405" s="43" t="e">
        <f>'5_ЦК'!#REF!</f>
        <v>#REF!</v>
      </c>
      <c r="U405" s="43" t="e">
        <f>'5_ЦК'!#REF!</f>
        <v>#REF!</v>
      </c>
      <c r="V405" s="43" t="e">
        <f>'5_ЦК'!#REF!</f>
        <v>#REF!</v>
      </c>
      <c r="W405" s="43" t="e">
        <f>'5_ЦК'!#REF!</f>
        <v>#REF!</v>
      </c>
      <c r="X405" s="43" t="e">
        <f>'5_ЦК'!#REF!</f>
        <v>#REF!</v>
      </c>
      <c r="Y405" s="43" t="e">
        <f>'5_ЦК'!#REF!</f>
        <v>#REF!</v>
      </c>
    </row>
    <row r="406" spans="1:25" s="2" customFormat="1" hidden="1" x14ac:dyDescent="0.25">
      <c r="A406" s="41">
        <v>5</v>
      </c>
      <c r="B406" s="43" t="e">
        <f>'5_ЦК'!#REF!</f>
        <v>#REF!</v>
      </c>
      <c r="C406" s="43" t="e">
        <f>'5_ЦК'!#REF!</f>
        <v>#REF!</v>
      </c>
      <c r="D406" s="43" t="e">
        <f>'5_ЦК'!#REF!</f>
        <v>#REF!</v>
      </c>
      <c r="E406" s="43" t="e">
        <f>'5_ЦК'!#REF!</f>
        <v>#REF!</v>
      </c>
      <c r="F406" s="43" t="e">
        <f>'5_ЦК'!#REF!</f>
        <v>#REF!</v>
      </c>
      <c r="G406" s="43" t="e">
        <f>'5_ЦК'!#REF!</f>
        <v>#REF!</v>
      </c>
      <c r="H406" s="43" t="e">
        <f>'5_ЦК'!#REF!</f>
        <v>#REF!</v>
      </c>
      <c r="I406" s="43" t="e">
        <f>'5_ЦК'!#REF!</f>
        <v>#REF!</v>
      </c>
      <c r="J406" s="43" t="e">
        <f>'5_ЦК'!#REF!</f>
        <v>#REF!</v>
      </c>
      <c r="K406" s="43" t="e">
        <f>'5_ЦК'!#REF!</f>
        <v>#REF!</v>
      </c>
      <c r="L406" s="43" t="e">
        <f>'5_ЦК'!#REF!</f>
        <v>#REF!</v>
      </c>
      <c r="M406" s="43" t="e">
        <f>'5_ЦК'!#REF!</f>
        <v>#REF!</v>
      </c>
      <c r="N406" s="43" t="e">
        <f>'5_ЦК'!#REF!</f>
        <v>#REF!</v>
      </c>
      <c r="O406" s="43" t="e">
        <f>'5_ЦК'!#REF!</f>
        <v>#REF!</v>
      </c>
      <c r="P406" s="43" t="e">
        <f>'5_ЦК'!#REF!</f>
        <v>#REF!</v>
      </c>
      <c r="Q406" s="43" t="e">
        <f>'5_ЦК'!#REF!</f>
        <v>#REF!</v>
      </c>
      <c r="R406" s="43" t="e">
        <f>'5_ЦК'!#REF!</f>
        <v>#REF!</v>
      </c>
      <c r="S406" s="43" t="e">
        <f>'5_ЦК'!#REF!</f>
        <v>#REF!</v>
      </c>
      <c r="T406" s="43" t="e">
        <f>'5_ЦК'!#REF!</f>
        <v>#REF!</v>
      </c>
      <c r="U406" s="43" t="e">
        <f>'5_ЦК'!#REF!</f>
        <v>#REF!</v>
      </c>
      <c r="V406" s="43" t="e">
        <f>'5_ЦК'!#REF!</f>
        <v>#REF!</v>
      </c>
      <c r="W406" s="43" t="e">
        <f>'5_ЦК'!#REF!</f>
        <v>#REF!</v>
      </c>
      <c r="X406" s="43" t="e">
        <f>'5_ЦК'!#REF!</f>
        <v>#REF!</v>
      </c>
      <c r="Y406" s="43" t="e">
        <f>'5_ЦК'!#REF!</f>
        <v>#REF!</v>
      </c>
    </row>
    <row r="407" spans="1:25" s="2" customFormat="1" hidden="1" x14ac:dyDescent="0.25">
      <c r="A407" s="41">
        <v>6</v>
      </c>
      <c r="B407" s="43" t="e">
        <f>'5_ЦК'!#REF!</f>
        <v>#REF!</v>
      </c>
      <c r="C407" s="43" t="e">
        <f>'5_ЦК'!#REF!</f>
        <v>#REF!</v>
      </c>
      <c r="D407" s="43" t="e">
        <f>'5_ЦК'!#REF!</f>
        <v>#REF!</v>
      </c>
      <c r="E407" s="43" t="e">
        <f>'5_ЦК'!#REF!</f>
        <v>#REF!</v>
      </c>
      <c r="F407" s="43" t="e">
        <f>'5_ЦК'!#REF!</f>
        <v>#REF!</v>
      </c>
      <c r="G407" s="43" t="e">
        <f>'5_ЦК'!#REF!</f>
        <v>#REF!</v>
      </c>
      <c r="H407" s="43" t="e">
        <f>'5_ЦК'!#REF!</f>
        <v>#REF!</v>
      </c>
      <c r="I407" s="43" t="e">
        <f>'5_ЦК'!#REF!</f>
        <v>#REF!</v>
      </c>
      <c r="J407" s="43" t="e">
        <f>'5_ЦК'!#REF!</f>
        <v>#REF!</v>
      </c>
      <c r="K407" s="43" t="e">
        <f>'5_ЦК'!#REF!</f>
        <v>#REF!</v>
      </c>
      <c r="L407" s="43" t="e">
        <f>'5_ЦК'!#REF!</f>
        <v>#REF!</v>
      </c>
      <c r="M407" s="43" t="e">
        <f>'5_ЦК'!#REF!</f>
        <v>#REF!</v>
      </c>
      <c r="N407" s="43" t="e">
        <f>'5_ЦК'!#REF!</f>
        <v>#REF!</v>
      </c>
      <c r="O407" s="43" t="e">
        <f>'5_ЦК'!#REF!</f>
        <v>#REF!</v>
      </c>
      <c r="P407" s="43" t="e">
        <f>'5_ЦК'!#REF!</f>
        <v>#REF!</v>
      </c>
      <c r="Q407" s="43" t="e">
        <f>'5_ЦК'!#REF!</f>
        <v>#REF!</v>
      </c>
      <c r="R407" s="43" t="e">
        <f>'5_ЦК'!#REF!</f>
        <v>#REF!</v>
      </c>
      <c r="S407" s="43" t="e">
        <f>'5_ЦК'!#REF!</f>
        <v>#REF!</v>
      </c>
      <c r="T407" s="43" t="e">
        <f>'5_ЦК'!#REF!</f>
        <v>#REF!</v>
      </c>
      <c r="U407" s="43" t="e">
        <f>'5_ЦК'!#REF!</f>
        <v>#REF!</v>
      </c>
      <c r="V407" s="43" t="e">
        <f>'5_ЦК'!#REF!</f>
        <v>#REF!</v>
      </c>
      <c r="W407" s="43" t="e">
        <f>'5_ЦК'!#REF!</f>
        <v>#REF!</v>
      </c>
      <c r="X407" s="43" t="e">
        <f>'5_ЦК'!#REF!</f>
        <v>#REF!</v>
      </c>
      <c r="Y407" s="43" t="e">
        <f>'5_ЦК'!#REF!</f>
        <v>#REF!</v>
      </c>
    </row>
    <row r="408" spans="1:25" s="2" customFormat="1" hidden="1" x14ac:dyDescent="0.25">
      <c r="A408" s="41">
        <v>7</v>
      </c>
      <c r="B408" s="43" t="e">
        <f>'5_ЦК'!#REF!</f>
        <v>#REF!</v>
      </c>
      <c r="C408" s="43" t="e">
        <f>'5_ЦК'!#REF!</f>
        <v>#REF!</v>
      </c>
      <c r="D408" s="43" t="e">
        <f>'5_ЦК'!#REF!</f>
        <v>#REF!</v>
      </c>
      <c r="E408" s="43" t="e">
        <f>'5_ЦК'!#REF!</f>
        <v>#REF!</v>
      </c>
      <c r="F408" s="43" t="e">
        <f>'5_ЦК'!#REF!</f>
        <v>#REF!</v>
      </c>
      <c r="G408" s="43" t="e">
        <f>'5_ЦК'!#REF!</f>
        <v>#REF!</v>
      </c>
      <c r="H408" s="43" t="e">
        <f>'5_ЦК'!#REF!</f>
        <v>#REF!</v>
      </c>
      <c r="I408" s="43" t="e">
        <f>'5_ЦК'!#REF!</f>
        <v>#REF!</v>
      </c>
      <c r="J408" s="43" t="e">
        <f>'5_ЦК'!#REF!</f>
        <v>#REF!</v>
      </c>
      <c r="K408" s="43" t="e">
        <f>'5_ЦК'!#REF!</f>
        <v>#REF!</v>
      </c>
      <c r="L408" s="43" t="e">
        <f>'5_ЦК'!#REF!</f>
        <v>#REF!</v>
      </c>
      <c r="M408" s="43" t="e">
        <f>'5_ЦК'!#REF!</f>
        <v>#REF!</v>
      </c>
      <c r="N408" s="43" t="e">
        <f>'5_ЦК'!#REF!</f>
        <v>#REF!</v>
      </c>
      <c r="O408" s="43" t="e">
        <f>'5_ЦК'!#REF!</f>
        <v>#REF!</v>
      </c>
      <c r="P408" s="43" t="e">
        <f>'5_ЦК'!#REF!</f>
        <v>#REF!</v>
      </c>
      <c r="Q408" s="43" t="e">
        <f>'5_ЦК'!#REF!</f>
        <v>#REF!</v>
      </c>
      <c r="R408" s="43" t="e">
        <f>'5_ЦК'!#REF!</f>
        <v>#REF!</v>
      </c>
      <c r="S408" s="43" t="e">
        <f>'5_ЦК'!#REF!</f>
        <v>#REF!</v>
      </c>
      <c r="T408" s="43" t="e">
        <f>'5_ЦК'!#REF!</f>
        <v>#REF!</v>
      </c>
      <c r="U408" s="43" t="e">
        <f>'5_ЦК'!#REF!</f>
        <v>#REF!</v>
      </c>
      <c r="V408" s="43" t="e">
        <f>'5_ЦК'!#REF!</f>
        <v>#REF!</v>
      </c>
      <c r="W408" s="43" t="e">
        <f>'5_ЦК'!#REF!</f>
        <v>#REF!</v>
      </c>
      <c r="X408" s="43" t="e">
        <f>'5_ЦК'!#REF!</f>
        <v>#REF!</v>
      </c>
      <c r="Y408" s="43" t="e">
        <f>'5_ЦК'!#REF!</f>
        <v>#REF!</v>
      </c>
    </row>
    <row r="409" spans="1:25" s="2" customFormat="1" hidden="1" x14ac:dyDescent="0.25">
      <c r="A409" s="41">
        <v>8</v>
      </c>
      <c r="B409" s="43" t="e">
        <f>'5_ЦК'!#REF!</f>
        <v>#REF!</v>
      </c>
      <c r="C409" s="43" t="e">
        <f>'5_ЦК'!#REF!</f>
        <v>#REF!</v>
      </c>
      <c r="D409" s="43" t="e">
        <f>'5_ЦК'!#REF!</f>
        <v>#REF!</v>
      </c>
      <c r="E409" s="43" t="e">
        <f>'5_ЦК'!#REF!</f>
        <v>#REF!</v>
      </c>
      <c r="F409" s="43" t="e">
        <f>'5_ЦК'!#REF!</f>
        <v>#REF!</v>
      </c>
      <c r="G409" s="43" t="e">
        <f>'5_ЦК'!#REF!</f>
        <v>#REF!</v>
      </c>
      <c r="H409" s="43" t="e">
        <f>'5_ЦК'!#REF!</f>
        <v>#REF!</v>
      </c>
      <c r="I409" s="43" t="e">
        <f>'5_ЦК'!#REF!</f>
        <v>#REF!</v>
      </c>
      <c r="J409" s="43" t="e">
        <f>'5_ЦК'!#REF!</f>
        <v>#REF!</v>
      </c>
      <c r="K409" s="43" t="e">
        <f>'5_ЦК'!#REF!</f>
        <v>#REF!</v>
      </c>
      <c r="L409" s="43" t="e">
        <f>'5_ЦК'!#REF!</f>
        <v>#REF!</v>
      </c>
      <c r="M409" s="43" t="e">
        <f>'5_ЦК'!#REF!</f>
        <v>#REF!</v>
      </c>
      <c r="N409" s="43" t="e">
        <f>'5_ЦК'!#REF!</f>
        <v>#REF!</v>
      </c>
      <c r="O409" s="43" t="e">
        <f>'5_ЦК'!#REF!</f>
        <v>#REF!</v>
      </c>
      <c r="P409" s="43" t="e">
        <f>'5_ЦК'!#REF!</f>
        <v>#REF!</v>
      </c>
      <c r="Q409" s="43" t="e">
        <f>'5_ЦК'!#REF!</f>
        <v>#REF!</v>
      </c>
      <c r="R409" s="43" t="e">
        <f>'5_ЦК'!#REF!</f>
        <v>#REF!</v>
      </c>
      <c r="S409" s="43" t="e">
        <f>'5_ЦК'!#REF!</f>
        <v>#REF!</v>
      </c>
      <c r="T409" s="43" t="e">
        <f>'5_ЦК'!#REF!</f>
        <v>#REF!</v>
      </c>
      <c r="U409" s="43" t="e">
        <f>'5_ЦК'!#REF!</f>
        <v>#REF!</v>
      </c>
      <c r="V409" s="43" t="e">
        <f>'5_ЦК'!#REF!</f>
        <v>#REF!</v>
      </c>
      <c r="W409" s="43" t="e">
        <f>'5_ЦК'!#REF!</f>
        <v>#REF!</v>
      </c>
      <c r="X409" s="43" t="e">
        <f>'5_ЦК'!#REF!</f>
        <v>#REF!</v>
      </c>
      <c r="Y409" s="43" t="e">
        <f>'5_ЦК'!#REF!</f>
        <v>#REF!</v>
      </c>
    </row>
    <row r="410" spans="1:25" s="2" customFormat="1" hidden="1" x14ac:dyDescent="0.25">
      <c r="A410" s="41">
        <v>9</v>
      </c>
      <c r="B410" s="43" t="e">
        <f>'5_ЦК'!#REF!</f>
        <v>#REF!</v>
      </c>
      <c r="C410" s="43" t="e">
        <f>'5_ЦК'!#REF!</f>
        <v>#REF!</v>
      </c>
      <c r="D410" s="43" t="e">
        <f>'5_ЦК'!#REF!</f>
        <v>#REF!</v>
      </c>
      <c r="E410" s="43" t="e">
        <f>'5_ЦК'!#REF!</f>
        <v>#REF!</v>
      </c>
      <c r="F410" s="43" t="e">
        <f>'5_ЦК'!#REF!</f>
        <v>#REF!</v>
      </c>
      <c r="G410" s="43" t="e">
        <f>'5_ЦК'!#REF!</f>
        <v>#REF!</v>
      </c>
      <c r="H410" s="43" t="e">
        <f>'5_ЦК'!#REF!</f>
        <v>#REF!</v>
      </c>
      <c r="I410" s="43" t="e">
        <f>'5_ЦК'!#REF!</f>
        <v>#REF!</v>
      </c>
      <c r="J410" s="43" t="e">
        <f>'5_ЦК'!#REF!</f>
        <v>#REF!</v>
      </c>
      <c r="K410" s="43" t="e">
        <f>'5_ЦК'!#REF!</f>
        <v>#REF!</v>
      </c>
      <c r="L410" s="43" t="e">
        <f>'5_ЦК'!#REF!</f>
        <v>#REF!</v>
      </c>
      <c r="M410" s="43" t="e">
        <f>'5_ЦК'!#REF!</f>
        <v>#REF!</v>
      </c>
      <c r="N410" s="43" t="e">
        <f>'5_ЦК'!#REF!</f>
        <v>#REF!</v>
      </c>
      <c r="O410" s="43" t="e">
        <f>'5_ЦК'!#REF!</f>
        <v>#REF!</v>
      </c>
      <c r="P410" s="43" t="e">
        <f>'5_ЦК'!#REF!</f>
        <v>#REF!</v>
      </c>
      <c r="Q410" s="43" t="e">
        <f>'5_ЦК'!#REF!</f>
        <v>#REF!</v>
      </c>
      <c r="R410" s="43" t="e">
        <f>'5_ЦК'!#REF!</f>
        <v>#REF!</v>
      </c>
      <c r="S410" s="43" t="e">
        <f>'5_ЦК'!#REF!</f>
        <v>#REF!</v>
      </c>
      <c r="T410" s="43" t="e">
        <f>'5_ЦК'!#REF!</f>
        <v>#REF!</v>
      </c>
      <c r="U410" s="43" t="e">
        <f>'5_ЦК'!#REF!</f>
        <v>#REF!</v>
      </c>
      <c r="V410" s="43" t="e">
        <f>'5_ЦК'!#REF!</f>
        <v>#REF!</v>
      </c>
      <c r="W410" s="43" t="e">
        <f>'5_ЦК'!#REF!</f>
        <v>#REF!</v>
      </c>
      <c r="X410" s="43" t="e">
        <f>'5_ЦК'!#REF!</f>
        <v>#REF!</v>
      </c>
      <c r="Y410" s="43" t="e">
        <f>'5_ЦК'!#REF!</f>
        <v>#REF!</v>
      </c>
    </row>
    <row r="411" spans="1:25" s="2" customFormat="1" hidden="1" x14ac:dyDescent="0.25">
      <c r="A411" s="41">
        <v>10</v>
      </c>
      <c r="B411" s="43" t="e">
        <f>'5_ЦК'!#REF!</f>
        <v>#REF!</v>
      </c>
      <c r="C411" s="43" t="e">
        <f>'5_ЦК'!#REF!</f>
        <v>#REF!</v>
      </c>
      <c r="D411" s="43" t="e">
        <f>'5_ЦК'!#REF!</f>
        <v>#REF!</v>
      </c>
      <c r="E411" s="43" t="e">
        <f>'5_ЦК'!#REF!</f>
        <v>#REF!</v>
      </c>
      <c r="F411" s="43" t="e">
        <f>'5_ЦК'!#REF!</f>
        <v>#REF!</v>
      </c>
      <c r="G411" s="43" t="e">
        <f>'5_ЦК'!#REF!</f>
        <v>#REF!</v>
      </c>
      <c r="H411" s="43" t="e">
        <f>'5_ЦК'!#REF!</f>
        <v>#REF!</v>
      </c>
      <c r="I411" s="43" t="e">
        <f>'5_ЦК'!#REF!</f>
        <v>#REF!</v>
      </c>
      <c r="J411" s="43" t="e">
        <f>'5_ЦК'!#REF!</f>
        <v>#REF!</v>
      </c>
      <c r="K411" s="43" t="e">
        <f>'5_ЦК'!#REF!</f>
        <v>#REF!</v>
      </c>
      <c r="L411" s="43" t="e">
        <f>'5_ЦК'!#REF!</f>
        <v>#REF!</v>
      </c>
      <c r="M411" s="43" t="e">
        <f>'5_ЦК'!#REF!</f>
        <v>#REF!</v>
      </c>
      <c r="N411" s="43" t="e">
        <f>'5_ЦК'!#REF!</f>
        <v>#REF!</v>
      </c>
      <c r="O411" s="43" t="e">
        <f>'5_ЦК'!#REF!</f>
        <v>#REF!</v>
      </c>
      <c r="P411" s="43" t="e">
        <f>'5_ЦК'!#REF!</f>
        <v>#REF!</v>
      </c>
      <c r="Q411" s="43" t="e">
        <f>'5_ЦК'!#REF!</f>
        <v>#REF!</v>
      </c>
      <c r="R411" s="43" t="e">
        <f>'5_ЦК'!#REF!</f>
        <v>#REF!</v>
      </c>
      <c r="S411" s="43" t="e">
        <f>'5_ЦК'!#REF!</f>
        <v>#REF!</v>
      </c>
      <c r="T411" s="43" t="e">
        <f>'5_ЦК'!#REF!</f>
        <v>#REF!</v>
      </c>
      <c r="U411" s="43" t="e">
        <f>'5_ЦК'!#REF!</f>
        <v>#REF!</v>
      </c>
      <c r="V411" s="43" t="e">
        <f>'5_ЦК'!#REF!</f>
        <v>#REF!</v>
      </c>
      <c r="W411" s="43" t="e">
        <f>'5_ЦК'!#REF!</f>
        <v>#REF!</v>
      </c>
      <c r="X411" s="43" t="e">
        <f>'5_ЦК'!#REF!</f>
        <v>#REF!</v>
      </c>
      <c r="Y411" s="43" t="e">
        <f>'5_ЦК'!#REF!</f>
        <v>#REF!</v>
      </c>
    </row>
    <row r="412" spans="1:25" s="2" customFormat="1" hidden="1" x14ac:dyDescent="0.25">
      <c r="A412" s="41">
        <v>11</v>
      </c>
      <c r="B412" s="43" t="e">
        <f>'5_ЦК'!#REF!</f>
        <v>#REF!</v>
      </c>
      <c r="C412" s="43" t="e">
        <f>'5_ЦК'!#REF!</f>
        <v>#REF!</v>
      </c>
      <c r="D412" s="43" t="e">
        <f>'5_ЦК'!#REF!</f>
        <v>#REF!</v>
      </c>
      <c r="E412" s="43" t="e">
        <f>'5_ЦК'!#REF!</f>
        <v>#REF!</v>
      </c>
      <c r="F412" s="43" t="e">
        <f>'5_ЦК'!#REF!</f>
        <v>#REF!</v>
      </c>
      <c r="G412" s="43" t="e">
        <f>'5_ЦК'!#REF!</f>
        <v>#REF!</v>
      </c>
      <c r="H412" s="43" t="e">
        <f>'5_ЦК'!#REF!</f>
        <v>#REF!</v>
      </c>
      <c r="I412" s="43" t="e">
        <f>'5_ЦК'!#REF!</f>
        <v>#REF!</v>
      </c>
      <c r="J412" s="43" t="e">
        <f>'5_ЦК'!#REF!</f>
        <v>#REF!</v>
      </c>
      <c r="K412" s="43" t="e">
        <f>'5_ЦК'!#REF!</f>
        <v>#REF!</v>
      </c>
      <c r="L412" s="43" t="e">
        <f>'5_ЦК'!#REF!</f>
        <v>#REF!</v>
      </c>
      <c r="M412" s="43" t="e">
        <f>'5_ЦК'!#REF!</f>
        <v>#REF!</v>
      </c>
      <c r="N412" s="43" t="e">
        <f>'5_ЦК'!#REF!</f>
        <v>#REF!</v>
      </c>
      <c r="O412" s="43" t="e">
        <f>'5_ЦК'!#REF!</f>
        <v>#REF!</v>
      </c>
      <c r="P412" s="43" t="e">
        <f>'5_ЦК'!#REF!</f>
        <v>#REF!</v>
      </c>
      <c r="Q412" s="43" t="e">
        <f>'5_ЦК'!#REF!</f>
        <v>#REF!</v>
      </c>
      <c r="R412" s="43" t="e">
        <f>'5_ЦК'!#REF!</f>
        <v>#REF!</v>
      </c>
      <c r="S412" s="43" t="e">
        <f>'5_ЦК'!#REF!</f>
        <v>#REF!</v>
      </c>
      <c r="T412" s="43" t="e">
        <f>'5_ЦК'!#REF!</f>
        <v>#REF!</v>
      </c>
      <c r="U412" s="43" t="e">
        <f>'5_ЦК'!#REF!</f>
        <v>#REF!</v>
      </c>
      <c r="V412" s="43" t="e">
        <f>'5_ЦК'!#REF!</f>
        <v>#REF!</v>
      </c>
      <c r="W412" s="43" t="e">
        <f>'5_ЦК'!#REF!</f>
        <v>#REF!</v>
      </c>
      <c r="X412" s="43" t="e">
        <f>'5_ЦК'!#REF!</f>
        <v>#REF!</v>
      </c>
      <c r="Y412" s="43" t="e">
        <f>'5_ЦК'!#REF!</f>
        <v>#REF!</v>
      </c>
    </row>
    <row r="413" spans="1:25" s="2" customFormat="1" hidden="1" x14ac:dyDescent="0.25">
      <c r="A413" s="41">
        <v>12</v>
      </c>
      <c r="B413" s="43" t="e">
        <f>'5_ЦК'!#REF!</f>
        <v>#REF!</v>
      </c>
      <c r="C413" s="43" t="e">
        <f>'5_ЦК'!#REF!</f>
        <v>#REF!</v>
      </c>
      <c r="D413" s="43" t="e">
        <f>'5_ЦК'!#REF!</f>
        <v>#REF!</v>
      </c>
      <c r="E413" s="43" t="e">
        <f>'5_ЦК'!#REF!</f>
        <v>#REF!</v>
      </c>
      <c r="F413" s="43" t="e">
        <f>'5_ЦК'!#REF!</f>
        <v>#REF!</v>
      </c>
      <c r="G413" s="43" t="e">
        <f>'5_ЦК'!#REF!</f>
        <v>#REF!</v>
      </c>
      <c r="H413" s="43" t="e">
        <f>'5_ЦК'!#REF!</f>
        <v>#REF!</v>
      </c>
      <c r="I413" s="43" t="e">
        <f>'5_ЦК'!#REF!</f>
        <v>#REF!</v>
      </c>
      <c r="J413" s="43" t="e">
        <f>'5_ЦК'!#REF!</f>
        <v>#REF!</v>
      </c>
      <c r="K413" s="43" t="e">
        <f>'5_ЦК'!#REF!</f>
        <v>#REF!</v>
      </c>
      <c r="L413" s="43" t="e">
        <f>'5_ЦК'!#REF!</f>
        <v>#REF!</v>
      </c>
      <c r="M413" s="43" t="e">
        <f>'5_ЦК'!#REF!</f>
        <v>#REF!</v>
      </c>
      <c r="N413" s="43" t="e">
        <f>'5_ЦК'!#REF!</f>
        <v>#REF!</v>
      </c>
      <c r="O413" s="43" t="e">
        <f>'5_ЦК'!#REF!</f>
        <v>#REF!</v>
      </c>
      <c r="P413" s="43" t="e">
        <f>'5_ЦК'!#REF!</f>
        <v>#REF!</v>
      </c>
      <c r="Q413" s="43" t="e">
        <f>'5_ЦК'!#REF!</f>
        <v>#REF!</v>
      </c>
      <c r="R413" s="43" t="e">
        <f>'5_ЦК'!#REF!</f>
        <v>#REF!</v>
      </c>
      <c r="S413" s="43" t="e">
        <f>'5_ЦК'!#REF!</f>
        <v>#REF!</v>
      </c>
      <c r="T413" s="43" t="e">
        <f>'5_ЦК'!#REF!</f>
        <v>#REF!</v>
      </c>
      <c r="U413" s="43" t="e">
        <f>'5_ЦК'!#REF!</f>
        <v>#REF!</v>
      </c>
      <c r="V413" s="43" t="e">
        <f>'5_ЦК'!#REF!</f>
        <v>#REF!</v>
      </c>
      <c r="W413" s="43" t="e">
        <f>'5_ЦК'!#REF!</f>
        <v>#REF!</v>
      </c>
      <c r="X413" s="43" t="e">
        <f>'5_ЦК'!#REF!</f>
        <v>#REF!</v>
      </c>
      <c r="Y413" s="43" t="e">
        <f>'5_ЦК'!#REF!</f>
        <v>#REF!</v>
      </c>
    </row>
    <row r="414" spans="1:25" s="2" customFormat="1" hidden="1" x14ac:dyDescent="0.25">
      <c r="A414" s="41">
        <v>13</v>
      </c>
      <c r="B414" s="43" t="e">
        <f>'5_ЦК'!#REF!</f>
        <v>#REF!</v>
      </c>
      <c r="C414" s="43" t="e">
        <f>'5_ЦК'!#REF!</f>
        <v>#REF!</v>
      </c>
      <c r="D414" s="43" t="e">
        <f>'5_ЦК'!#REF!</f>
        <v>#REF!</v>
      </c>
      <c r="E414" s="43" t="e">
        <f>'5_ЦК'!#REF!</f>
        <v>#REF!</v>
      </c>
      <c r="F414" s="43" t="e">
        <f>'5_ЦК'!#REF!</f>
        <v>#REF!</v>
      </c>
      <c r="G414" s="43" t="e">
        <f>'5_ЦК'!#REF!</f>
        <v>#REF!</v>
      </c>
      <c r="H414" s="43" t="e">
        <f>'5_ЦК'!#REF!</f>
        <v>#REF!</v>
      </c>
      <c r="I414" s="43" t="e">
        <f>'5_ЦК'!#REF!</f>
        <v>#REF!</v>
      </c>
      <c r="J414" s="43" t="e">
        <f>'5_ЦК'!#REF!</f>
        <v>#REF!</v>
      </c>
      <c r="K414" s="43" t="e">
        <f>'5_ЦК'!#REF!</f>
        <v>#REF!</v>
      </c>
      <c r="L414" s="43" t="e">
        <f>'5_ЦК'!#REF!</f>
        <v>#REF!</v>
      </c>
      <c r="M414" s="43" t="e">
        <f>'5_ЦК'!#REF!</f>
        <v>#REF!</v>
      </c>
      <c r="N414" s="43" t="e">
        <f>'5_ЦК'!#REF!</f>
        <v>#REF!</v>
      </c>
      <c r="O414" s="43" t="e">
        <f>'5_ЦК'!#REF!</f>
        <v>#REF!</v>
      </c>
      <c r="P414" s="43" t="e">
        <f>'5_ЦК'!#REF!</f>
        <v>#REF!</v>
      </c>
      <c r="Q414" s="43" t="e">
        <f>'5_ЦК'!#REF!</f>
        <v>#REF!</v>
      </c>
      <c r="R414" s="43" t="e">
        <f>'5_ЦК'!#REF!</f>
        <v>#REF!</v>
      </c>
      <c r="S414" s="43" t="e">
        <f>'5_ЦК'!#REF!</f>
        <v>#REF!</v>
      </c>
      <c r="T414" s="43" t="e">
        <f>'5_ЦК'!#REF!</f>
        <v>#REF!</v>
      </c>
      <c r="U414" s="43" t="e">
        <f>'5_ЦК'!#REF!</f>
        <v>#REF!</v>
      </c>
      <c r="V414" s="43" t="e">
        <f>'5_ЦК'!#REF!</f>
        <v>#REF!</v>
      </c>
      <c r="W414" s="43" t="e">
        <f>'5_ЦК'!#REF!</f>
        <v>#REF!</v>
      </c>
      <c r="X414" s="43" t="e">
        <f>'5_ЦК'!#REF!</f>
        <v>#REF!</v>
      </c>
      <c r="Y414" s="43" t="e">
        <f>'5_ЦК'!#REF!</f>
        <v>#REF!</v>
      </c>
    </row>
    <row r="415" spans="1:25" s="2" customFormat="1" hidden="1" x14ac:dyDescent="0.25">
      <c r="A415" s="41">
        <v>14</v>
      </c>
      <c r="B415" s="43" t="e">
        <f>'5_ЦК'!#REF!</f>
        <v>#REF!</v>
      </c>
      <c r="C415" s="43" t="e">
        <f>'5_ЦК'!#REF!</f>
        <v>#REF!</v>
      </c>
      <c r="D415" s="43" t="e">
        <f>'5_ЦК'!#REF!</f>
        <v>#REF!</v>
      </c>
      <c r="E415" s="43" t="e">
        <f>'5_ЦК'!#REF!</f>
        <v>#REF!</v>
      </c>
      <c r="F415" s="43" t="e">
        <f>'5_ЦК'!#REF!</f>
        <v>#REF!</v>
      </c>
      <c r="G415" s="43" t="e">
        <f>'5_ЦК'!#REF!</f>
        <v>#REF!</v>
      </c>
      <c r="H415" s="43" t="e">
        <f>'5_ЦК'!#REF!</f>
        <v>#REF!</v>
      </c>
      <c r="I415" s="43" t="e">
        <f>'5_ЦК'!#REF!</f>
        <v>#REF!</v>
      </c>
      <c r="J415" s="43" t="e">
        <f>'5_ЦК'!#REF!</f>
        <v>#REF!</v>
      </c>
      <c r="K415" s="43" t="e">
        <f>'5_ЦК'!#REF!</f>
        <v>#REF!</v>
      </c>
      <c r="L415" s="43" t="e">
        <f>'5_ЦК'!#REF!</f>
        <v>#REF!</v>
      </c>
      <c r="M415" s="43" t="e">
        <f>'5_ЦК'!#REF!</f>
        <v>#REF!</v>
      </c>
      <c r="N415" s="43" t="e">
        <f>'5_ЦК'!#REF!</f>
        <v>#REF!</v>
      </c>
      <c r="O415" s="43" t="e">
        <f>'5_ЦК'!#REF!</f>
        <v>#REF!</v>
      </c>
      <c r="P415" s="43" t="e">
        <f>'5_ЦК'!#REF!</f>
        <v>#REF!</v>
      </c>
      <c r="Q415" s="43" t="e">
        <f>'5_ЦК'!#REF!</f>
        <v>#REF!</v>
      </c>
      <c r="R415" s="43" t="e">
        <f>'5_ЦК'!#REF!</f>
        <v>#REF!</v>
      </c>
      <c r="S415" s="43" t="e">
        <f>'5_ЦК'!#REF!</f>
        <v>#REF!</v>
      </c>
      <c r="T415" s="43" t="e">
        <f>'5_ЦК'!#REF!</f>
        <v>#REF!</v>
      </c>
      <c r="U415" s="43" t="e">
        <f>'5_ЦК'!#REF!</f>
        <v>#REF!</v>
      </c>
      <c r="V415" s="43" t="e">
        <f>'5_ЦК'!#REF!</f>
        <v>#REF!</v>
      </c>
      <c r="W415" s="43" t="e">
        <f>'5_ЦК'!#REF!</f>
        <v>#REF!</v>
      </c>
      <c r="X415" s="43" t="e">
        <f>'5_ЦК'!#REF!</f>
        <v>#REF!</v>
      </c>
      <c r="Y415" s="43" t="e">
        <f>'5_ЦК'!#REF!</f>
        <v>#REF!</v>
      </c>
    </row>
    <row r="416" spans="1:25" s="2" customFormat="1" hidden="1" x14ac:dyDescent="0.25">
      <c r="A416" s="41">
        <v>15</v>
      </c>
      <c r="B416" s="43" t="e">
        <f>'5_ЦК'!#REF!</f>
        <v>#REF!</v>
      </c>
      <c r="C416" s="43" t="e">
        <f>'5_ЦК'!#REF!</f>
        <v>#REF!</v>
      </c>
      <c r="D416" s="43" t="e">
        <f>'5_ЦК'!#REF!</f>
        <v>#REF!</v>
      </c>
      <c r="E416" s="43" t="e">
        <f>'5_ЦК'!#REF!</f>
        <v>#REF!</v>
      </c>
      <c r="F416" s="43" t="e">
        <f>'5_ЦК'!#REF!</f>
        <v>#REF!</v>
      </c>
      <c r="G416" s="43" t="e">
        <f>'5_ЦК'!#REF!</f>
        <v>#REF!</v>
      </c>
      <c r="H416" s="43" t="e">
        <f>'5_ЦК'!#REF!</f>
        <v>#REF!</v>
      </c>
      <c r="I416" s="43" t="e">
        <f>'5_ЦК'!#REF!</f>
        <v>#REF!</v>
      </c>
      <c r="J416" s="43" t="e">
        <f>'5_ЦК'!#REF!</f>
        <v>#REF!</v>
      </c>
      <c r="K416" s="43" t="e">
        <f>'5_ЦК'!#REF!</f>
        <v>#REF!</v>
      </c>
      <c r="L416" s="43" t="e">
        <f>'5_ЦК'!#REF!</f>
        <v>#REF!</v>
      </c>
      <c r="M416" s="43" t="e">
        <f>'5_ЦК'!#REF!</f>
        <v>#REF!</v>
      </c>
      <c r="N416" s="43" t="e">
        <f>'5_ЦК'!#REF!</f>
        <v>#REF!</v>
      </c>
      <c r="O416" s="43" t="e">
        <f>'5_ЦК'!#REF!</f>
        <v>#REF!</v>
      </c>
      <c r="P416" s="43" t="e">
        <f>'5_ЦК'!#REF!</f>
        <v>#REF!</v>
      </c>
      <c r="Q416" s="43" t="e">
        <f>'5_ЦК'!#REF!</f>
        <v>#REF!</v>
      </c>
      <c r="R416" s="43" t="e">
        <f>'5_ЦК'!#REF!</f>
        <v>#REF!</v>
      </c>
      <c r="S416" s="43" t="e">
        <f>'5_ЦК'!#REF!</f>
        <v>#REF!</v>
      </c>
      <c r="T416" s="43" t="e">
        <f>'5_ЦК'!#REF!</f>
        <v>#REF!</v>
      </c>
      <c r="U416" s="43" t="e">
        <f>'5_ЦК'!#REF!</f>
        <v>#REF!</v>
      </c>
      <c r="V416" s="43" t="e">
        <f>'5_ЦК'!#REF!</f>
        <v>#REF!</v>
      </c>
      <c r="W416" s="43" t="e">
        <f>'5_ЦК'!#REF!</f>
        <v>#REF!</v>
      </c>
      <c r="X416" s="43" t="e">
        <f>'5_ЦК'!#REF!</f>
        <v>#REF!</v>
      </c>
      <c r="Y416" s="43" t="e">
        <f>'5_ЦК'!#REF!</f>
        <v>#REF!</v>
      </c>
    </row>
    <row r="417" spans="1:25" s="2" customFormat="1" hidden="1" x14ac:dyDescent="0.25">
      <c r="A417" s="41">
        <v>16</v>
      </c>
      <c r="B417" s="43" t="e">
        <f>'5_ЦК'!#REF!</f>
        <v>#REF!</v>
      </c>
      <c r="C417" s="43" t="e">
        <f>'5_ЦК'!#REF!</f>
        <v>#REF!</v>
      </c>
      <c r="D417" s="43" t="e">
        <f>'5_ЦК'!#REF!</f>
        <v>#REF!</v>
      </c>
      <c r="E417" s="43" t="e">
        <f>'5_ЦК'!#REF!</f>
        <v>#REF!</v>
      </c>
      <c r="F417" s="43" t="e">
        <f>'5_ЦК'!#REF!</f>
        <v>#REF!</v>
      </c>
      <c r="G417" s="43" t="e">
        <f>'5_ЦК'!#REF!</f>
        <v>#REF!</v>
      </c>
      <c r="H417" s="43" t="e">
        <f>'5_ЦК'!#REF!</f>
        <v>#REF!</v>
      </c>
      <c r="I417" s="43" t="e">
        <f>'5_ЦК'!#REF!</f>
        <v>#REF!</v>
      </c>
      <c r="J417" s="43" t="e">
        <f>'5_ЦК'!#REF!</f>
        <v>#REF!</v>
      </c>
      <c r="K417" s="43" t="e">
        <f>'5_ЦК'!#REF!</f>
        <v>#REF!</v>
      </c>
      <c r="L417" s="43" t="e">
        <f>'5_ЦК'!#REF!</f>
        <v>#REF!</v>
      </c>
      <c r="M417" s="43" t="e">
        <f>'5_ЦК'!#REF!</f>
        <v>#REF!</v>
      </c>
      <c r="N417" s="43" t="e">
        <f>'5_ЦК'!#REF!</f>
        <v>#REF!</v>
      </c>
      <c r="O417" s="43" t="e">
        <f>'5_ЦК'!#REF!</f>
        <v>#REF!</v>
      </c>
      <c r="P417" s="43" t="e">
        <f>'5_ЦК'!#REF!</f>
        <v>#REF!</v>
      </c>
      <c r="Q417" s="43" t="e">
        <f>'5_ЦК'!#REF!</f>
        <v>#REF!</v>
      </c>
      <c r="R417" s="43" t="e">
        <f>'5_ЦК'!#REF!</f>
        <v>#REF!</v>
      </c>
      <c r="S417" s="43" t="e">
        <f>'5_ЦК'!#REF!</f>
        <v>#REF!</v>
      </c>
      <c r="T417" s="43" t="e">
        <f>'5_ЦК'!#REF!</f>
        <v>#REF!</v>
      </c>
      <c r="U417" s="43" t="e">
        <f>'5_ЦК'!#REF!</f>
        <v>#REF!</v>
      </c>
      <c r="V417" s="43" t="e">
        <f>'5_ЦК'!#REF!</f>
        <v>#REF!</v>
      </c>
      <c r="W417" s="43" t="e">
        <f>'5_ЦК'!#REF!</f>
        <v>#REF!</v>
      </c>
      <c r="X417" s="43" t="e">
        <f>'5_ЦК'!#REF!</f>
        <v>#REF!</v>
      </c>
      <c r="Y417" s="43" t="e">
        <f>'5_ЦК'!#REF!</f>
        <v>#REF!</v>
      </c>
    </row>
    <row r="418" spans="1:25" s="2" customFormat="1" hidden="1" x14ac:dyDescent="0.25">
      <c r="A418" s="41">
        <v>17</v>
      </c>
      <c r="B418" s="43" t="e">
        <f>'5_ЦК'!#REF!</f>
        <v>#REF!</v>
      </c>
      <c r="C418" s="43" t="e">
        <f>'5_ЦК'!#REF!</f>
        <v>#REF!</v>
      </c>
      <c r="D418" s="43" t="e">
        <f>'5_ЦК'!#REF!</f>
        <v>#REF!</v>
      </c>
      <c r="E418" s="43" t="e">
        <f>'5_ЦК'!#REF!</f>
        <v>#REF!</v>
      </c>
      <c r="F418" s="43" t="e">
        <f>'5_ЦК'!#REF!</f>
        <v>#REF!</v>
      </c>
      <c r="G418" s="43" t="e">
        <f>'5_ЦК'!#REF!</f>
        <v>#REF!</v>
      </c>
      <c r="H418" s="43" t="e">
        <f>'5_ЦК'!#REF!</f>
        <v>#REF!</v>
      </c>
      <c r="I418" s="43" t="e">
        <f>'5_ЦК'!#REF!</f>
        <v>#REF!</v>
      </c>
      <c r="J418" s="43" t="e">
        <f>'5_ЦК'!#REF!</f>
        <v>#REF!</v>
      </c>
      <c r="K418" s="43" t="e">
        <f>'5_ЦК'!#REF!</f>
        <v>#REF!</v>
      </c>
      <c r="L418" s="43" t="e">
        <f>'5_ЦК'!#REF!</f>
        <v>#REF!</v>
      </c>
      <c r="M418" s="43" t="e">
        <f>'5_ЦК'!#REF!</f>
        <v>#REF!</v>
      </c>
      <c r="N418" s="43" t="e">
        <f>'5_ЦК'!#REF!</f>
        <v>#REF!</v>
      </c>
      <c r="O418" s="43" t="e">
        <f>'5_ЦК'!#REF!</f>
        <v>#REF!</v>
      </c>
      <c r="P418" s="43" t="e">
        <f>'5_ЦК'!#REF!</f>
        <v>#REF!</v>
      </c>
      <c r="Q418" s="43" t="e">
        <f>'5_ЦК'!#REF!</f>
        <v>#REF!</v>
      </c>
      <c r="R418" s="43" t="e">
        <f>'5_ЦК'!#REF!</f>
        <v>#REF!</v>
      </c>
      <c r="S418" s="43" t="e">
        <f>'5_ЦК'!#REF!</f>
        <v>#REF!</v>
      </c>
      <c r="T418" s="43" t="e">
        <f>'5_ЦК'!#REF!</f>
        <v>#REF!</v>
      </c>
      <c r="U418" s="43" t="e">
        <f>'5_ЦК'!#REF!</f>
        <v>#REF!</v>
      </c>
      <c r="V418" s="43" t="e">
        <f>'5_ЦК'!#REF!</f>
        <v>#REF!</v>
      </c>
      <c r="W418" s="43" t="e">
        <f>'5_ЦК'!#REF!</f>
        <v>#REF!</v>
      </c>
      <c r="X418" s="43" t="e">
        <f>'5_ЦК'!#REF!</f>
        <v>#REF!</v>
      </c>
      <c r="Y418" s="43" t="e">
        <f>'5_ЦК'!#REF!</f>
        <v>#REF!</v>
      </c>
    </row>
    <row r="419" spans="1:25" s="2" customFormat="1" hidden="1" x14ac:dyDescent="0.25">
      <c r="A419" s="41">
        <v>18</v>
      </c>
      <c r="B419" s="43" t="e">
        <f>'5_ЦК'!#REF!</f>
        <v>#REF!</v>
      </c>
      <c r="C419" s="43" t="e">
        <f>'5_ЦК'!#REF!</f>
        <v>#REF!</v>
      </c>
      <c r="D419" s="43" t="e">
        <f>'5_ЦК'!#REF!</f>
        <v>#REF!</v>
      </c>
      <c r="E419" s="43" t="e">
        <f>'5_ЦК'!#REF!</f>
        <v>#REF!</v>
      </c>
      <c r="F419" s="43" t="e">
        <f>'5_ЦК'!#REF!</f>
        <v>#REF!</v>
      </c>
      <c r="G419" s="43" t="e">
        <f>'5_ЦК'!#REF!</f>
        <v>#REF!</v>
      </c>
      <c r="H419" s="43" t="e">
        <f>'5_ЦК'!#REF!</f>
        <v>#REF!</v>
      </c>
      <c r="I419" s="43" t="e">
        <f>'5_ЦК'!#REF!</f>
        <v>#REF!</v>
      </c>
      <c r="J419" s="43" t="e">
        <f>'5_ЦК'!#REF!</f>
        <v>#REF!</v>
      </c>
      <c r="K419" s="43" t="e">
        <f>'5_ЦК'!#REF!</f>
        <v>#REF!</v>
      </c>
      <c r="L419" s="43" t="e">
        <f>'5_ЦК'!#REF!</f>
        <v>#REF!</v>
      </c>
      <c r="M419" s="43" t="e">
        <f>'5_ЦК'!#REF!</f>
        <v>#REF!</v>
      </c>
      <c r="N419" s="43" t="e">
        <f>'5_ЦК'!#REF!</f>
        <v>#REF!</v>
      </c>
      <c r="O419" s="43" t="e">
        <f>'5_ЦК'!#REF!</f>
        <v>#REF!</v>
      </c>
      <c r="P419" s="43" t="e">
        <f>'5_ЦК'!#REF!</f>
        <v>#REF!</v>
      </c>
      <c r="Q419" s="43" t="e">
        <f>'5_ЦК'!#REF!</f>
        <v>#REF!</v>
      </c>
      <c r="R419" s="43" t="e">
        <f>'5_ЦК'!#REF!</f>
        <v>#REF!</v>
      </c>
      <c r="S419" s="43" t="e">
        <f>'5_ЦК'!#REF!</f>
        <v>#REF!</v>
      </c>
      <c r="T419" s="43" t="e">
        <f>'5_ЦК'!#REF!</f>
        <v>#REF!</v>
      </c>
      <c r="U419" s="43" t="e">
        <f>'5_ЦК'!#REF!</f>
        <v>#REF!</v>
      </c>
      <c r="V419" s="43" t="e">
        <f>'5_ЦК'!#REF!</f>
        <v>#REF!</v>
      </c>
      <c r="W419" s="43" t="e">
        <f>'5_ЦК'!#REF!</f>
        <v>#REF!</v>
      </c>
      <c r="X419" s="43" t="e">
        <f>'5_ЦК'!#REF!</f>
        <v>#REF!</v>
      </c>
      <c r="Y419" s="43" t="e">
        <f>'5_ЦК'!#REF!</f>
        <v>#REF!</v>
      </c>
    </row>
    <row r="420" spans="1:25" s="2" customFormat="1" hidden="1" x14ac:dyDescent="0.25">
      <c r="A420" s="41">
        <v>19</v>
      </c>
      <c r="B420" s="43" t="e">
        <f>'5_ЦК'!#REF!</f>
        <v>#REF!</v>
      </c>
      <c r="C420" s="43" t="e">
        <f>'5_ЦК'!#REF!</f>
        <v>#REF!</v>
      </c>
      <c r="D420" s="43" t="e">
        <f>'5_ЦК'!#REF!</f>
        <v>#REF!</v>
      </c>
      <c r="E420" s="43" t="e">
        <f>'5_ЦК'!#REF!</f>
        <v>#REF!</v>
      </c>
      <c r="F420" s="43" t="e">
        <f>'5_ЦК'!#REF!</f>
        <v>#REF!</v>
      </c>
      <c r="G420" s="43" t="e">
        <f>'5_ЦК'!#REF!</f>
        <v>#REF!</v>
      </c>
      <c r="H420" s="43" t="e">
        <f>'5_ЦК'!#REF!</f>
        <v>#REF!</v>
      </c>
      <c r="I420" s="43" t="e">
        <f>'5_ЦК'!#REF!</f>
        <v>#REF!</v>
      </c>
      <c r="J420" s="43" t="e">
        <f>'5_ЦК'!#REF!</f>
        <v>#REF!</v>
      </c>
      <c r="K420" s="43" t="e">
        <f>'5_ЦК'!#REF!</f>
        <v>#REF!</v>
      </c>
      <c r="L420" s="43" t="e">
        <f>'5_ЦК'!#REF!</f>
        <v>#REF!</v>
      </c>
      <c r="M420" s="43" t="e">
        <f>'5_ЦК'!#REF!</f>
        <v>#REF!</v>
      </c>
      <c r="N420" s="43" t="e">
        <f>'5_ЦК'!#REF!</f>
        <v>#REF!</v>
      </c>
      <c r="O420" s="43" t="e">
        <f>'5_ЦК'!#REF!</f>
        <v>#REF!</v>
      </c>
      <c r="P420" s="43" t="e">
        <f>'5_ЦК'!#REF!</f>
        <v>#REF!</v>
      </c>
      <c r="Q420" s="43" t="e">
        <f>'5_ЦК'!#REF!</f>
        <v>#REF!</v>
      </c>
      <c r="R420" s="43" t="e">
        <f>'5_ЦК'!#REF!</f>
        <v>#REF!</v>
      </c>
      <c r="S420" s="43" t="e">
        <f>'5_ЦК'!#REF!</f>
        <v>#REF!</v>
      </c>
      <c r="T420" s="43" t="e">
        <f>'5_ЦК'!#REF!</f>
        <v>#REF!</v>
      </c>
      <c r="U420" s="43" t="e">
        <f>'5_ЦК'!#REF!</f>
        <v>#REF!</v>
      </c>
      <c r="V420" s="43" t="e">
        <f>'5_ЦК'!#REF!</f>
        <v>#REF!</v>
      </c>
      <c r="W420" s="43" t="e">
        <f>'5_ЦК'!#REF!</f>
        <v>#REF!</v>
      </c>
      <c r="X420" s="43" t="e">
        <f>'5_ЦК'!#REF!</f>
        <v>#REF!</v>
      </c>
      <c r="Y420" s="43" t="e">
        <f>'5_ЦК'!#REF!</f>
        <v>#REF!</v>
      </c>
    </row>
    <row r="421" spans="1:25" s="2" customFormat="1" hidden="1" x14ac:dyDescent="0.25">
      <c r="A421" s="41">
        <v>20</v>
      </c>
      <c r="B421" s="43" t="e">
        <f>'5_ЦК'!#REF!</f>
        <v>#REF!</v>
      </c>
      <c r="C421" s="43" t="e">
        <f>'5_ЦК'!#REF!</f>
        <v>#REF!</v>
      </c>
      <c r="D421" s="43" t="e">
        <f>'5_ЦК'!#REF!</f>
        <v>#REF!</v>
      </c>
      <c r="E421" s="43" t="e">
        <f>'5_ЦК'!#REF!</f>
        <v>#REF!</v>
      </c>
      <c r="F421" s="43" t="e">
        <f>'5_ЦК'!#REF!</f>
        <v>#REF!</v>
      </c>
      <c r="G421" s="43" t="e">
        <f>'5_ЦК'!#REF!</f>
        <v>#REF!</v>
      </c>
      <c r="H421" s="43" t="e">
        <f>'5_ЦК'!#REF!</f>
        <v>#REF!</v>
      </c>
      <c r="I421" s="43" t="e">
        <f>'5_ЦК'!#REF!</f>
        <v>#REF!</v>
      </c>
      <c r="J421" s="43" t="e">
        <f>'5_ЦК'!#REF!</f>
        <v>#REF!</v>
      </c>
      <c r="K421" s="43" t="e">
        <f>'5_ЦК'!#REF!</f>
        <v>#REF!</v>
      </c>
      <c r="L421" s="43" t="e">
        <f>'5_ЦК'!#REF!</f>
        <v>#REF!</v>
      </c>
      <c r="M421" s="43" t="e">
        <f>'5_ЦК'!#REF!</f>
        <v>#REF!</v>
      </c>
      <c r="N421" s="43" t="e">
        <f>'5_ЦК'!#REF!</f>
        <v>#REF!</v>
      </c>
      <c r="O421" s="43" t="e">
        <f>'5_ЦК'!#REF!</f>
        <v>#REF!</v>
      </c>
      <c r="P421" s="43" t="e">
        <f>'5_ЦК'!#REF!</f>
        <v>#REF!</v>
      </c>
      <c r="Q421" s="43" t="e">
        <f>'5_ЦК'!#REF!</f>
        <v>#REF!</v>
      </c>
      <c r="R421" s="43" t="e">
        <f>'5_ЦК'!#REF!</f>
        <v>#REF!</v>
      </c>
      <c r="S421" s="43" t="e">
        <f>'5_ЦК'!#REF!</f>
        <v>#REF!</v>
      </c>
      <c r="T421" s="43" t="e">
        <f>'5_ЦК'!#REF!</f>
        <v>#REF!</v>
      </c>
      <c r="U421" s="43" t="e">
        <f>'5_ЦК'!#REF!</f>
        <v>#REF!</v>
      </c>
      <c r="V421" s="43" t="e">
        <f>'5_ЦК'!#REF!</f>
        <v>#REF!</v>
      </c>
      <c r="W421" s="43" t="e">
        <f>'5_ЦК'!#REF!</f>
        <v>#REF!</v>
      </c>
      <c r="X421" s="43" t="e">
        <f>'5_ЦК'!#REF!</f>
        <v>#REF!</v>
      </c>
      <c r="Y421" s="43" t="e">
        <f>'5_ЦК'!#REF!</f>
        <v>#REF!</v>
      </c>
    </row>
    <row r="422" spans="1:25" s="2" customFormat="1" hidden="1" x14ac:dyDescent="0.25">
      <c r="A422" s="41">
        <v>21</v>
      </c>
      <c r="B422" s="43" t="e">
        <f>'5_ЦК'!#REF!</f>
        <v>#REF!</v>
      </c>
      <c r="C422" s="43" t="e">
        <f>'5_ЦК'!#REF!</f>
        <v>#REF!</v>
      </c>
      <c r="D422" s="43" t="e">
        <f>'5_ЦК'!#REF!</f>
        <v>#REF!</v>
      </c>
      <c r="E422" s="43" t="e">
        <f>'5_ЦК'!#REF!</f>
        <v>#REF!</v>
      </c>
      <c r="F422" s="43" t="e">
        <f>'5_ЦК'!#REF!</f>
        <v>#REF!</v>
      </c>
      <c r="G422" s="43" t="e">
        <f>'5_ЦК'!#REF!</f>
        <v>#REF!</v>
      </c>
      <c r="H422" s="43" t="e">
        <f>'5_ЦК'!#REF!</f>
        <v>#REF!</v>
      </c>
      <c r="I422" s="43" t="e">
        <f>'5_ЦК'!#REF!</f>
        <v>#REF!</v>
      </c>
      <c r="J422" s="43" t="e">
        <f>'5_ЦК'!#REF!</f>
        <v>#REF!</v>
      </c>
      <c r="K422" s="43" t="e">
        <f>'5_ЦК'!#REF!</f>
        <v>#REF!</v>
      </c>
      <c r="L422" s="43" t="e">
        <f>'5_ЦК'!#REF!</f>
        <v>#REF!</v>
      </c>
      <c r="M422" s="43" t="e">
        <f>'5_ЦК'!#REF!</f>
        <v>#REF!</v>
      </c>
      <c r="N422" s="43" t="e">
        <f>'5_ЦК'!#REF!</f>
        <v>#REF!</v>
      </c>
      <c r="O422" s="43" t="e">
        <f>'5_ЦК'!#REF!</f>
        <v>#REF!</v>
      </c>
      <c r="P422" s="43" t="e">
        <f>'5_ЦК'!#REF!</f>
        <v>#REF!</v>
      </c>
      <c r="Q422" s="43" t="e">
        <f>'5_ЦК'!#REF!</f>
        <v>#REF!</v>
      </c>
      <c r="R422" s="43" t="e">
        <f>'5_ЦК'!#REF!</f>
        <v>#REF!</v>
      </c>
      <c r="S422" s="43" t="e">
        <f>'5_ЦК'!#REF!</f>
        <v>#REF!</v>
      </c>
      <c r="T422" s="43" t="e">
        <f>'5_ЦК'!#REF!</f>
        <v>#REF!</v>
      </c>
      <c r="U422" s="43" t="e">
        <f>'5_ЦК'!#REF!</f>
        <v>#REF!</v>
      </c>
      <c r="V422" s="43" t="e">
        <f>'5_ЦК'!#REF!</f>
        <v>#REF!</v>
      </c>
      <c r="W422" s="43" t="e">
        <f>'5_ЦК'!#REF!</f>
        <v>#REF!</v>
      </c>
      <c r="X422" s="43" t="e">
        <f>'5_ЦК'!#REF!</f>
        <v>#REF!</v>
      </c>
      <c r="Y422" s="43" t="e">
        <f>'5_ЦК'!#REF!</f>
        <v>#REF!</v>
      </c>
    </row>
    <row r="423" spans="1:25" s="2" customFormat="1" hidden="1" x14ac:dyDescent="0.25">
      <c r="A423" s="41">
        <v>22</v>
      </c>
      <c r="B423" s="43" t="e">
        <f>'5_ЦК'!#REF!</f>
        <v>#REF!</v>
      </c>
      <c r="C423" s="43" t="e">
        <f>'5_ЦК'!#REF!</f>
        <v>#REF!</v>
      </c>
      <c r="D423" s="43" t="e">
        <f>'5_ЦК'!#REF!</f>
        <v>#REF!</v>
      </c>
      <c r="E423" s="43" t="e">
        <f>'5_ЦК'!#REF!</f>
        <v>#REF!</v>
      </c>
      <c r="F423" s="43" t="e">
        <f>'5_ЦК'!#REF!</f>
        <v>#REF!</v>
      </c>
      <c r="G423" s="43" t="e">
        <f>'5_ЦК'!#REF!</f>
        <v>#REF!</v>
      </c>
      <c r="H423" s="43" t="e">
        <f>'5_ЦК'!#REF!</f>
        <v>#REF!</v>
      </c>
      <c r="I423" s="43" t="e">
        <f>'5_ЦК'!#REF!</f>
        <v>#REF!</v>
      </c>
      <c r="J423" s="43" t="e">
        <f>'5_ЦК'!#REF!</f>
        <v>#REF!</v>
      </c>
      <c r="K423" s="43" t="e">
        <f>'5_ЦК'!#REF!</f>
        <v>#REF!</v>
      </c>
      <c r="L423" s="43" t="e">
        <f>'5_ЦК'!#REF!</f>
        <v>#REF!</v>
      </c>
      <c r="M423" s="43" t="e">
        <f>'5_ЦК'!#REF!</f>
        <v>#REF!</v>
      </c>
      <c r="N423" s="43" t="e">
        <f>'5_ЦК'!#REF!</f>
        <v>#REF!</v>
      </c>
      <c r="O423" s="43" t="e">
        <f>'5_ЦК'!#REF!</f>
        <v>#REF!</v>
      </c>
      <c r="P423" s="43" t="e">
        <f>'5_ЦК'!#REF!</f>
        <v>#REF!</v>
      </c>
      <c r="Q423" s="43" t="e">
        <f>'5_ЦК'!#REF!</f>
        <v>#REF!</v>
      </c>
      <c r="R423" s="43" t="e">
        <f>'5_ЦК'!#REF!</f>
        <v>#REF!</v>
      </c>
      <c r="S423" s="43" t="e">
        <f>'5_ЦК'!#REF!</f>
        <v>#REF!</v>
      </c>
      <c r="T423" s="43" t="e">
        <f>'5_ЦК'!#REF!</f>
        <v>#REF!</v>
      </c>
      <c r="U423" s="43" t="e">
        <f>'5_ЦК'!#REF!</f>
        <v>#REF!</v>
      </c>
      <c r="V423" s="43" t="e">
        <f>'5_ЦК'!#REF!</f>
        <v>#REF!</v>
      </c>
      <c r="W423" s="43" t="e">
        <f>'5_ЦК'!#REF!</f>
        <v>#REF!</v>
      </c>
      <c r="X423" s="43" t="e">
        <f>'5_ЦК'!#REF!</f>
        <v>#REF!</v>
      </c>
      <c r="Y423" s="43" t="e">
        <f>'5_ЦК'!#REF!</f>
        <v>#REF!</v>
      </c>
    </row>
    <row r="424" spans="1:25" s="2" customFormat="1" hidden="1" x14ac:dyDescent="0.25">
      <c r="A424" s="41">
        <v>23</v>
      </c>
      <c r="B424" s="43" t="e">
        <f>'5_ЦК'!#REF!</f>
        <v>#REF!</v>
      </c>
      <c r="C424" s="43" t="e">
        <f>'5_ЦК'!#REF!</f>
        <v>#REF!</v>
      </c>
      <c r="D424" s="43" t="e">
        <f>'5_ЦК'!#REF!</f>
        <v>#REF!</v>
      </c>
      <c r="E424" s="43" t="e">
        <f>'5_ЦК'!#REF!</f>
        <v>#REF!</v>
      </c>
      <c r="F424" s="43" t="e">
        <f>'5_ЦК'!#REF!</f>
        <v>#REF!</v>
      </c>
      <c r="G424" s="43" t="e">
        <f>'5_ЦК'!#REF!</f>
        <v>#REF!</v>
      </c>
      <c r="H424" s="43" t="e">
        <f>'5_ЦК'!#REF!</f>
        <v>#REF!</v>
      </c>
      <c r="I424" s="43" t="e">
        <f>'5_ЦК'!#REF!</f>
        <v>#REF!</v>
      </c>
      <c r="J424" s="43" t="e">
        <f>'5_ЦК'!#REF!</f>
        <v>#REF!</v>
      </c>
      <c r="K424" s="43" t="e">
        <f>'5_ЦК'!#REF!</f>
        <v>#REF!</v>
      </c>
      <c r="L424" s="43" t="e">
        <f>'5_ЦК'!#REF!</f>
        <v>#REF!</v>
      </c>
      <c r="M424" s="43" t="e">
        <f>'5_ЦК'!#REF!</f>
        <v>#REF!</v>
      </c>
      <c r="N424" s="43" t="e">
        <f>'5_ЦК'!#REF!</f>
        <v>#REF!</v>
      </c>
      <c r="O424" s="43" t="e">
        <f>'5_ЦК'!#REF!</f>
        <v>#REF!</v>
      </c>
      <c r="P424" s="43" t="e">
        <f>'5_ЦК'!#REF!</f>
        <v>#REF!</v>
      </c>
      <c r="Q424" s="43" t="e">
        <f>'5_ЦК'!#REF!</f>
        <v>#REF!</v>
      </c>
      <c r="R424" s="43" t="e">
        <f>'5_ЦК'!#REF!</f>
        <v>#REF!</v>
      </c>
      <c r="S424" s="43" t="e">
        <f>'5_ЦК'!#REF!</f>
        <v>#REF!</v>
      </c>
      <c r="T424" s="43" t="e">
        <f>'5_ЦК'!#REF!</f>
        <v>#REF!</v>
      </c>
      <c r="U424" s="43" t="e">
        <f>'5_ЦК'!#REF!</f>
        <v>#REF!</v>
      </c>
      <c r="V424" s="43" t="e">
        <f>'5_ЦК'!#REF!</f>
        <v>#REF!</v>
      </c>
      <c r="W424" s="43" t="e">
        <f>'5_ЦК'!#REF!</f>
        <v>#REF!</v>
      </c>
      <c r="X424" s="43" t="e">
        <f>'5_ЦК'!#REF!</f>
        <v>#REF!</v>
      </c>
      <c r="Y424" s="43" t="e">
        <f>'5_ЦК'!#REF!</f>
        <v>#REF!</v>
      </c>
    </row>
    <row r="425" spans="1:25" s="2" customFormat="1" hidden="1" x14ac:dyDescent="0.25">
      <c r="A425" s="41">
        <v>24</v>
      </c>
      <c r="B425" s="43" t="e">
        <f>'5_ЦК'!#REF!</f>
        <v>#REF!</v>
      </c>
      <c r="C425" s="43" t="e">
        <f>'5_ЦК'!#REF!</f>
        <v>#REF!</v>
      </c>
      <c r="D425" s="43" t="e">
        <f>'5_ЦК'!#REF!</f>
        <v>#REF!</v>
      </c>
      <c r="E425" s="43" t="e">
        <f>'5_ЦК'!#REF!</f>
        <v>#REF!</v>
      </c>
      <c r="F425" s="43" t="e">
        <f>'5_ЦК'!#REF!</f>
        <v>#REF!</v>
      </c>
      <c r="G425" s="43" t="e">
        <f>'5_ЦК'!#REF!</f>
        <v>#REF!</v>
      </c>
      <c r="H425" s="43" t="e">
        <f>'5_ЦК'!#REF!</f>
        <v>#REF!</v>
      </c>
      <c r="I425" s="43" t="e">
        <f>'5_ЦК'!#REF!</f>
        <v>#REF!</v>
      </c>
      <c r="J425" s="43" t="e">
        <f>'5_ЦК'!#REF!</f>
        <v>#REF!</v>
      </c>
      <c r="K425" s="43" t="e">
        <f>'5_ЦК'!#REF!</f>
        <v>#REF!</v>
      </c>
      <c r="L425" s="43" t="e">
        <f>'5_ЦК'!#REF!</f>
        <v>#REF!</v>
      </c>
      <c r="M425" s="43" t="e">
        <f>'5_ЦК'!#REF!</f>
        <v>#REF!</v>
      </c>
      <c r="N425" s="43" t="e">
        <f>'5_ЦК'!#REF!</f>
        <v>#REF!</v>
      </c>
      <c r="O425" s="43" t="e">
        <f>'5_ЦК'!#REF!</f>
        <v>#REF!</v>
      </c>
      <c r="P425" s="43" t="e">
        <f>'5_ЦК'!#REF!</f>
        <v>#REF!</v>
      </c>
      <c r="Q425" s="43" t="e">
        <f>'5_ЦК'!#REF!</f>
        <v>#REF!</v>
      </c>
      <c r="R425" s="43" t="e">
        <f>'5_ЦК'!#REF!</f>
        <v>#REF!</v>
      </c>
      <c r="S425" s="43" t="e">
        <f>'5_ЦК'!#REF!</f>
        <v>#REF!</v>
      </c>
      <c r="T425" s="43" t="e">
        <f>'5_ЦК'!#REF!</f>
        <v>#REF!</v>
      </c>
      <c r="U425" s="43" t="e">
        <f>'5_ЦК'!#REF!</f>
        <v>#REF!</v>
      </c>
      <c r="V425" s="43" t="e">
        <f>'5_ЦК'!#REF!</f>
        <v>#REF!</v>
      </c>
      <c r="W425" s="43" t="e">
        <f>'5_ЦК'!#REF!</f>
        <v>#REF!</v>
      </c>
      <c r="X425" s="43" t="e">
        <f>'5_ЦК'!#REF!</f>
        <v>#REF!</v>
      </c>
      <c r="Y425" s="43" t="e">
        <f>'5_ЦК'!#REF!</f>
        <v>#REF!</v>
      </c>
    </row>
    <row r="426" spans="1:25" s="2" customFormat="1" hidden="1" x14ac:dyDescent="0.25">
      <c r="A426" s="41">
        <v>25</v>
      </c>
      <c r="B426" s="43" t="e">
        <f>'5_ЦК'!#REF!</f>
        <v>#REF!</v>
      </c>
      <c r="C426" s="43" t="e">
        <f>'5_ЦК'!#REF!</f>
        <v>#REF!</v>
      </c>
      <c r="D426" s="43" t="e">
        <f>'5_ЦК'!#REF!</f>
        <v>#REF!</v>
      </c>
      <c r="E426" s="43" t="e">
        <f>'5_ЦК'!#REF!</f>
        <v>#REF!</v>
      </c>
      <c r="F426" s="43" t="e">
        <f>'5_ЦК'!#REF!</f>
        <v>#REF!</v>
      </c>
      <c r="G426" s="43" t="e">
        <f>'5_ЦК'!#REF!</f>
        <v>#REF!</v>
      </c>
      <c r="H426" s="43" t="e">
        <f>'5_ЦК'!#REF!</f>
        <v>#REF!</v>
      </c>
      <c r="I426" s="43" t="e">
        <f>'5_ЦК'!#REF!</f>
        <v>#REF!</v>
      </c>
      <c r="J426" s="43" t="e">
        <f>'5_ЦК'!#REF!</f>
        <v>#REF!</v>
      </c>
      <c r="K426" s="43" t="e">
        <f>'5_ЦК'!#REF!</f>
        <v>#REF!</v>
      </c>
      <c r="L426" s="43" t="e">
        <f>'5_ЦК'!#REF!</f>
        <v>#REF!</v>
      </c>
      <c r="M426" s="43" t="e">
        <f>'5_ЦК'!#REF!</f>
        <v>#REF!</v>
      </c>
      <c r="N426" s="43" t="e">
        <f>'5_ЦК'!#REF!</f>
        <v>#REF!</v>
      </c>
      <c r="O426" s="43" t="e">
        <f>'5_ЦК'!#REF!</f>
        <v>#REF!</v>
      </c>
      <c r="P426" s="43" t="e">
        <f>'5_ЦК'!#REF!</f>
        <v>#REF!</v>
      </c>
      <c r="Q426" s="43" t="e">
        <f>'5_ЦК'!#REF!</f>
        <v>#REF!</v>
      </c>
      <c r="R426" s="43" t="e">
        <f>'5_ЦК'!#REF!</f>
        <v>#REF!</v>
      </c>
      <c r="S426" s="43" t="e">
        <f>'5_ЦК'!#REF!</f>
        <v>#REF!</v>
      </c>
      <c r="T426" s="43" t="e">
        <f>'5_ЦК'!#REF!</f>
        <v>#REF!</v>
      </c>
      <c r="U426" s="43" t="e">
        <f>'5_ЦК'!#REF!</f>
        <v>#REF!</v>
      </c>
      <c r="V426" s="43" t="e">
        <f>'5_ЦК'!#REF!</f>
        <v>#REF!</v>
      </c>
      <c r="W426" s="43" t="e">
        <f>'5_ЦК'!#REF!</f>
        <v>#REF!</v>
      </c>
      <c r="X426" s="43" t="e">
        <f>'5_ЦК'!#REF!</f>
        <v>#REF!</v>
      </c>
      <c r="Y426" s="43" t="e">
        <f>'5_ЦК'!#REF!</f>
        <v>#REF!</v>
      </c>
    </row>
    <row r="427" spans="1:25" s="2" customFormat="1" hidden="1" x14ac:dyDescent="0.25">
      <c r="A427" s="41">
        <v>26</v>
      </c>
      <c r="B427" s="43" t="e">
        <f>'5_ЦК'!#REF!</f>
        <v>#REF!</v>
      </c>
      <c r="C427" s="43" t="e">
        <f>'5_ЦК'!#REF!</f>
        <v>#REF!</v>
      </c>
      <c r="D427" s="43" t="e">
        <f>'5_ЦК'!#REF!</f>
        <v>#REF!</v>
      </c>
      <c r="E427" s="43" t="e">
        <f>'5_ЦК'!#REF!</f>
        <v>#REF!</v>
      </c>
      <c r="F427" s="43" t="e">
        <f>'5_ЦК'!#REF!</f>
        <v>#REF!</v>
      </c>
      <c r="G427" s="43" t="e">
        <f>'5_ЦК'!#REF!</f>
        <v>#REF!</v>
      </c>
      <c r="H427" s="43" t="e">
        <f>'5_ЦК'!#REF!</f>
        <v>#REF!</v>
      </c>
      <c r="I427" s="43" t="e">
        <f>'5_ЦК'!#REF!</f>
        <v>#REF!</v>
      </c>
      <c r="J427" s="43" t="e">
        <f>'5_ЦК'!#REF!</f>
        <v>#REF!</v>
      </c>
      <c r="K427" s="43" t="e">
        <f>'5_ЦК'!#REF!</f>
        <v>#REF!</v>
      </c>
      <c r="L427" s="43" t="e">
        <f>'5_ЦК'!#REF!</f>
        <v>#REF!</v>
      </c>
      <c r="M427" s="43" t="e">
        <f>'5_ЦК'!#REF!</f>
        <v>#REF!</v>
      </c>
      <c r="N427" s="43" t="e">
        <f>'5_ЦК'!#REF!</f>
        <v>#REF!</v>
      </c>
      <c r="O427" s="43" t="e">
        <f>'5_ЦК'!#REF!</f>
        <v>#REF!</v>
      </c>
      <c r="P427" s="43" t="e">
        <f>'5_ЦК'!#REF!</f>
        <v>#REF!</v>
      </c>
      <c r="Q427" s="43" t="e">
        <f>'5_ЦК'!#REF!</f>
        <v>#REF!</v>
      </c>
      <c r="R427" s="43" t="e">
        <f>'5_ЦК'!#REF!</f>
        <v>#REF!</v>
      </c>
      <c r="S427" s="43" t="e">
        <f>'5_ЦК'!#REF!</f>
        <v>#REF!</v>
      </c>
      <c r="T427" s="43" t="e">
        <f>'5_ЦК'!#REF!</f>
        <v>#REF!</v>
      </c>
      <c r="U427" s="43" t="e">
        <f>'5_ЦК'!#REF!</f>
        <v>#REF!</v>
      </c>
      <c r="V427" s="43" t="e">
        <f>'5_ЦК'!#REF!</f>
        <v>#REF!</v>
      </c>
      <c r="W427" s="43" t="e">
        <f>'5_ЦК'!#REF!</f>
        <v>#REF!</v>
      </c>
      <c r="X427" s="43" t="e">
        <f>'5_ЦК'!#REF!</f>
        <v>#REF!</v>
      </c>
      <c r="Y427" s="43" t="e">
        <f>'5_ЦК'!#REF!</f>
        <v>#REF!</v>
      </c>
    </row>
    <row r="428" spans="1:25" s="2" customFormat="1" hidden="1" x14ac:dyDescent="0.25">
      <c r="A428" s="41">
        <v>27</v>
      </c>
      <c r="B428" s="43" t="e">
        <f>'5_ЦК'!#REF!</f>
        <v>#REF!</v>
      </c>
      <c r="C428" s="43" t="e">
        <f>'5_ЦК'!#REF!</f>
        <v>#REF!</v>
      </c>
      <c r="D428" s="43" t="e">
        <f>'5_ЦК'!#REF!</f>
        <v>#REF!</v>
      </c>
      <c r="E428" s="43" t="e">
        <f>'5_ЦК'!#REF!</f>
        <v>#REF!</v>
      </c>
      <c r="F428" s="43" t="e">
        <f>'5_ЦК'!#REF!</f>
        <v>#REF!</v>
      </c>
      <c r="G428" s="43" t="e">
        <f>'5_ЦК'!#REF!</f>
        <v>#REF!</v>
      </c>
      <c r="H428" s="43" t="e">
        <f>'5_ЦК'!#REF!</f>
        <v>#REF!</v>
      </c>
      <c r="I428" s="43" t="e">
        <f>'5_ЦК'!#REF!</f>
        <v>#REF!</v>
      </c>
      <c r="J428" s="43" t="e">
        <f>'5_ЦК'!#REF!</f>
        <v>#REF!</v>
      </c>
      <c r="K428" s="43" t="e">
        <f>'5_ЦК'!#REF!</f>
        <v>#REF!</v>
      </c>
      <c r="L428" s="43" t="e">
        <f>'5_ЦК'!#REF!</f>
        <v>#REF!</v>
      </c>
      <c r="M428" s="43" t="e">
        <f>'5_ЦК'!#REF!</f>
        <v>#REF!</v>
      </c>
      <c r="N428" s="43" t="e">
        <f>'5_ЦК'!#REF!</f>
        <v>#REF!</v>
      </c>
      <c r="O428" s="43" t="e">
        <f>'5_ЦК'!#REF!</f>
        <v>#REF!</v>
      </c>
      <c r="P428" s="43" t="e">
        <f>'5_ЦК'!#REF!</f>
        <v>#REF!</v>
      </c>
      <c r="Q428" s="43" t="e">
        <f>'5_ЦК'!#REF!</f>
        <v>#REF!</v>
      </c>
      <c r="R428" s="43" t="e">
        <f>'5_ЦК'!#REF!</f>
        <v>#REF!</v>
      </c>
      <c r="S428" s="43" t="e">
        <f>'5_ЦК'!#REF!</f>
        <v>#REF!</v>
      </c>
      <c r="T428" s="43" t="e">
        <f>'5_ЦК'!#REF!</f>
        <v>#REF!</v>
      </c>
      <c r="U428" s="43" t="e">
        <f>'5_ЦК'!#REF!</f>
        <v>#REF!</v>
      </c>
      <c r="V428" s="43" t="e">
        <f>'5_ЦК'!#REF!</f>
        <v>#REF!</v>
      </c>
      <c r="W428" s="43" t="e">
        <f>'5_ЦК'!#REF!</f>
        <v>#REF!</v>
      </c>
      <c r="X428" s="43" t="e">
        <f>'5_ЦК'!#REF!</f>
        <v>#REF!</v>
      </c>
      <c r="Y428" s="43" t="e">
        <f>'5_ЦК'!#REF!</f>
        <v>#REF!</v>
      </c>
    </row>
    <row r="429" spans="1:25" s="2" customFormat="1" hidden="1" x14ac:dyDescent="0.25">
      <c r="A429" s="41">
        <v>28</v>
      </c>
      <c r="B429" s="43" t="e">
        <f>'5_ЦК'!#REF!</f>
        <v>#REF!</v>
      </c>
      <c r="C429" s="43" t="e">
        <f>'5_ЦК'!#REF!</f>
        <v>#REF!</v>
      </c>
      <c r="D429" s="43" t="e">
        <f>'5_ЦК'!#REF!</f>
        <v>#REF!</v>
      </c>
      <c r="E429" s="43" t="e">
        <f>'5_ЦК'!#REF!</f>
        <v>#REF!</v>
      </c>
      <c r="F429" s="43" t="e">
        <f>'5_ЦК'!#REF!</f>
        <v>#REF!</v>
      </c>
      <c r="G429" s="43" t="e">
        <f>'5_ЦК'!#REF!</f>
        <v>#REF!</v>
      </c>
      <c r="H429" s="43" t="e">
        <f>'5_ЦК'!#REF!</f>
        <v>#REF!</v>
      </c>
      <c r="I429" s="43" t="e">
        <f>'5_ЦК'!#REF!</f>
        <v>#REF!</v>
      </c>
      <c r="J429" s="43" t="e">
        <f>'5_ЦК'!#REF!</f>
        <v>#REF!</v>
      </c>
      <c r="K429" s="43" t="e">
        <f>'5_ЦК'!#REF!</f>
        <v>#REF!</v>
      </c>
      <c r="L429" s="43" t="e">
        <f>'5_ЦК'!#REF!</f>
        <v>#REF!</v>
      </c>
      <c r="M429" s="43" t="e">
        <f>'5_ЦК'!#REF!</f>
        <v>#REF!</v>
      </c>
      <c r="N429" s="43" t="e">
        <f>'5_ЦК'!#REF!</f>
        <v>#REF!</v>
      </c>
      <c r="O429" s="43" t="e">
        <f>'5_ЦК'!#REF!</f>
        <v>#REF!</v>
      </c>
      <c r="P429" s="43" t="e">
        <f>'5_ЦК'!#REF!</f>
        <v>#REF!</v>
      </c>
      <c r="Q429" s="43" t="e">
        <f>'5_ЦК'!#REF!</f>
        <v>#REF!</v>
      </c>
      <c r="R429" s="43" t="e">
        <f>'5_ЦК'!#REF!</f>
        <v>#REF!</v>
      </c>
      <c r="S429" s="43" t="e">
        <f>'5_ЦК'!#REF!</f>
        <v>#REF!</v>
      </c>
      <c r="T429" s="43" t="e">
        <f>'5_ЦК'!#REF!</f>
        <v>#REF!</v>
      </c>
      <c r="U429" s="43" t="e">
        <f>'5_ЦК'!#REF!</f>
        <v>#REF!</v>
      </c>
      <c r="V429" s="43" t="e">
        <f>'5_ЦК'!#REF!</f>
        <v>#REF!</v>
      </c>
      <c r="W429" s="43" t="e">
        <f>'5_ЦК'!#REF!</f>
        <v>#REF!</v>
      </c>
      <c r="X429" s="43" t="e">
        <f>'5_ЦК'!#REF!</f>
        <v>#REF!</v>
      </c>
      <c r="Y429" s="43" t="e">
        <f>'5_ЦК'!#REF!</f>
        <v>#REF!</v>
      </c>
    </row>
    <row r="430" spans="1:25" s="2" customFormat="1" hidden="1" x14ac:dyDescent="0.25">
      <c r="A430" s="41">
        <v>29</v>
      </c>
      <c r="B430" s="43" t="e">
        <f>'5_ЦК'!#REF!</f>
        <v>#REF!</v>
      </c>
      <c r="C430" s="43" t="e">
        <f>'5_ЦК'!#REF!</f>
        <v>#REF!</v>
      </c>
      <c r="D430" s="43" t="e">
        <f>'5_ЦК'!#REF!</f>
        <v>#REF!</v>
      </c>
      <c r="E430" s="43" t="e">
        <f>'5_ЦК'!#REF!</f>
        <v>#REF!</v>
      </c>
      <c r="F430" s="43" t="e">
        <f>'5_ЦК'!#REF!</f>
        <v>#REF!</v>
      </c>
      <c r="G430" s="43" t="e">
        <f>'5_ЦК'!#REF!</f>
        <v>#REF!</v>
      </c>
      <c r="H430" s="43" t="e">
        <f>'5_ЦК'!#REF!</f>
        <v>#REF!</v>
      </c>
      <c r="I430" s="43" t="e">
        <f>'5_ЦК'!#REF!</f>
        <v>#REF!</v>
      </c>
      <c r="J430" s="43" t="e">
        <f>'5_ЦК'!#REF!</f>
        <v>#REF!</v>
      </c>
      <c r="K430" s="43" t="e">
        <f>'5_ЦК'!#REF!</f>
        <v>#REF!</v>
      </c>
      <c r="L430" s="43" t="e">
        <f>'5_ЦК'!#REF!</f>
        <v>#REF!</v>
      </c>
      <c r="M430" s="43" t="e">
        <f>'5_ЦК'!#REF!</f>
        <v>#REF!</v>
      </c>
      <c r="N430" s="43" t="e">
        <f>'5_ЦК'!#REF!</f>
        <v>#REF!</v>
      </c>
      <c r="O430" s="43" t="e">
        <f>'5_ЦК'!#REF!</f>
        <v>#REF!</v>
      </c>
      <c r="P430" s="43" t="e">
        <f>'5_ЦК'!#REF!</f>
        <v>#REF!</v>
      </c>
      <c r="Q430" s="43" t="e">
        <f>'5_ЦК'!#REF!</f>
        <v>#REF!</v>
      </c>
      <c r="R430" s="43" t="e">
        <f>'5_ЦК'!#REF!</f>
        <v>#REF!</v>
      </c>
      <c r="S430" s="43" t="e">
        <f>'5_ЦК'!#REF!</f>
        <v>#REF!</v>
      </c>
      <c r="T430" s="43" t="e">
        <f>'5_ЦК'!#REF!</f>
        <v>#REF!</v>
      </c>
      <c r="U430" s="43" t="e">
        <f>'5_ЦК'!#REF!</f>
        <v>#REF!</v>
      </c>
      <c r="V430" s="43" t="e">
        <f>'5_ЦК'!#REF!</f>
        <v>#REF!</v>
      </c>
      <c r="W430" s="43" t="e">
        <f>'5_ЦК'!#REF!</f>
        <v>#REF!</v>
      </c>
      <c r="X430" s="43" t="e">
        <f>'5_ЦК'!#REF!</f>
        <v>#REF!</v>
      </c>
      <c r="Y430" s="43" t="e">
        <f>'5_ЦК'!#REF!</f>
        <v>#REF!</v>
      </c>
    </row>
    <row r="431" spans="1:25" s="2" customFormat="1" hidden="1" x14ac:dyDescent="0.25">
      <c r="A431" s="41">
        <v>30</v>
      </c>
      <c r="B431" s="43" t="e">
        <f>'5_ЦК'!#REF!</f>
        <v>#REF!</v>
      </c>
      <c r="C431" s="43" t="e">
        <f>'5_ЦК'!#REF!</f>
        <v>#REF!</v>
      </c>
      <c r="D431" s="43" t="e">
        <f>'5_ЦК'!#REF!</f>
        <v>#REF!</v>
      </c>
      <c r="E431" s="43" t="e">
        <f>'5_ЦК'!#REF!</f>
        <v>#REF!</v>
      </c>
      <c r="F431" s="43" t="e">
        <f>'5_ЦК'!#REF!</f>
        <v>#REF!</v>
      </c>
      <c r="G431" s="43" t="e">
        <f>'5_ЦК'!#REF!</f>
        <v>#REF!</v>
      </c>
      <c r="H431" s="43" t="e">
        <f>'5_ЦК'!#REF!</f>
        <v>#REF!</v>
      </c>
      <c r="I431" s="43" t="e">
        <f>'5_ЦК'!#REF!</f>
        <v>#REF!</v>
      </c>
      <c r="J431" s="43" t="e">
        <f>'5_ЦК'!#REF!</f>
        <v>#REF!</v>
      </c>
      <c r="K431" s="43" t="e">
        <f>'5_ЦК'!#REF!</f>
        <v>#REF!</v>
      </c>
      <c r="L431" s="43" t="e">
        <f>'5_ЦК'!#REF!</f>
        <v>#REF!</v>
      </c>
      <c r="M431" s="43" t="e">
        <f>'5_ЦК'!#REF!</f>
        <v>#REF!</v>
      </c>
      <c r="N431" s="43" t="e">
        <f>'5_ЦК'!#REF!</f>
        <v>#REF!</v>
      </c>
      <c r="O431" s="43" t="e">
        <f>'5_ЦК'!#REF!</f>
        <v>#REF!</v>
      </c>
      <c r="P431" s="43" t="e">
        <f>'5_ЦК'!#REF!</f>
        <v>#REF!</v>
      </c>
      <c r="Q431" s="43" t="e">
        <f>'5_ЦК'!#REF!</f>
        <v>#REF!</v>
      </c>
      <c r="R431" s="43" t="e">
        <f>'5_ЦК'!#REF!</f>
        <v>#REF!</v>
      </c>
      <c r="S431" s="43" t="e">
        <f>'5_ЦК'!#REF!</f>
        <v>#REF!</v>
      </c>
      <c r="T431" s="43" t="e">
        <f>'5_ЦК'!#REF!</f>
        <v>#REF!</v>
      </c>
      <c r="U431" s="43" t="e">
        <f>'5_ЦК'!#REF!</f>
        <v>#REF!</v>
      </c>
      <c r="V431" s="43" t="e">
        <f>'5_ЦК'!#REF!</f>
        <v>#REF!</v>
      </c>
      <c r="W431" s="43" t="e">
        <f>'5_ЦК'!#REF!</f>
        <v>#REF!</v>
      </c>
      <c r="X431" s="43" t="e">
        <f>'5_ЦК'!#REF!</f>
        <v>#REF!</v>
      </c>
      <c r="Y431" s="43" t="e">
        <f>'5_ЦК'!#REF!</f>
        <v>#REF!</v>
      </c>
    </row>
    <row r="432" spans="1:25" s="2" customFormat="1" hidden="1" outlineLevel="1" x14ac:dyDescent="0.25">
      <c r="A432" s="41">
        <v>31</v>
      </c>
      <c r="B432" s="43" t="e">
        <f>'5_ЦК'!#REF!</f>
        <v>#REF!</v>
      </c>
      <c r="C432" s="43" t="e">
        <f>'5_ЦК'!#REF!</f>
        <v>#REF!</v>
      </c>
      <c r="D432" s="43" t="e">
        <f>'5_ЦК'!#REF!</f>
        <v>#REF!</v>
      </c>
      <c r="E432" s="43" t="e">
        <f>'5_ЦК'!#REF!</f>
        <v>#REF!</v>
      </c>
      <c r="F432" s="43" t="e">
        <f>'5_ЦК'!#REF!</f>
        <v>#REF!</v>
      </c>
      <c r="G432" s="43" t="e">
        <f>'5_ЦК'!#REF!</f>
        <v>#REF!</v>
      </c>
      <c r="H432" s="43" t="e">
        <f>'5_ЦК'!#REF!</f>
        <v>#REF!</v>
      </c>
      <c r="I432" s="43" t="e">
        <f>'5_ЦК'!#REF!</f>
        <v>#REF!</v>
      </c>
      <c r="J432" s="43" t="e">
        <f>'5_ЦК'!#REF!</f>
        <v>#REF!</v>
      </c>
      <c r="K432" s="43" t="e">
        <f>'5_ЦК'!#REF!</f>
        <v>#REF!</v>
      </c>
      <c r="L432" s="43" t="e">
        <f>'5_ЦК'!#REF!</f>
        <v>#REF!</v>
      </c>
      <c r="M432" s="43" t="e">
        <f>'5_ЦК'!#REF!</f>
        <v>#REF!</v>
      </c>
      <c r="N432" s="43" t="e">
        <f>'5_ЦК'!#REF!</f>
        <v>#REF!</v>
      </c>
      <c r="O432" s="43" t="e">
        <f>'5_ЦК'!#REF!</f>
        <v>#REF!</v>
      </c>
      <c r="P432" s="43" t="e">
        <f>'5_ЦК'!#REF!</f>
        <v>#REF!</v>
      </c>
      <c r="Q432" s="43" t="e">
        <f>'5_ЦК'!#REF!</f>
        <v>#REF!</v>
      </c>
      <c r="R432" s="43" t="e">
        <f>'5_ЦК'!#REF!</f>
        <v>#REF!</v>
      </c>
      <c r="S432" s="43" t="e">
        <f>'5_ЦК'!#REF!</f>
        <v>#REF!</v>
      </c>
      <c r="T432" s="43" t="e">
        <f>'5_ЦК'!#REF!</f>
        <v>#REF!</v>
      </c>
      <c r="U432" s="43" t="e">
        <f>'5_ЦК'!#REF!</f>
        <v>#REF!</v>
      </c>
      <c r="V432" s="43" t="e">
        <f>'5_ЦК'!#REF!</f>
        <v>#REF!</v>
      </c>
      <c r="W432" s="43" t="e">
        <f>'5_ЦК'!#REF!</f>
        <v>#REF!</v>
      </c>
      <c r="X432" s="43" t="e">
        <f>'5_ЦК'!#REF!</f>
        <v>#REF!</v>
      </c>
      <c r="Y432" s="43" t="e">
        <f>'5_ЦК'!#REF!</f>
        <v>#REF!</v>
      </c>
    </row>
    <row r="433" spans="1:25" hidden="1" x14ac:dyDescent="0.25"/>
    <row r="434" spans="1:25" s="2" customFormat="1" ht="18.75" hidden="1" x14ac:dyDescent="0.25">
      <c r="A434" s="189" t="s">
        <v>0</v>
      </c>
      <c r="B434" s="190" t="s">
        <v>92</v>
      </c>
      <c r="C434" s="190"/>
      <c r="D434" s="190"/>
      <c r="E434" s="190"/>
      <c r="F434" s="190"/>
      <c r="G434" s="190"/>
      <c r="H434" s="190"/>
      <c r="I434" s="190"/>
      <c r="J434" s="190"/>
      <c r="K434" s="190"/>
      <c r="L434" s="190"/>
      <c r="M434" s="190"/>
      <c r="N434" s="190"/>
      <c r="O434" s="190"/>
      <c r="P434" s="190"/>
      <c r="Q434" s="190"/>
      <c r="R434" s="190"/>
      <c r="S434" s="190"/>
      <c r="T434" s="190"/>
      <c r="U434" s="190"/>
      <c r="V434" s="190"/>
      <c r="W434" s="190"/>
      <c r="X434" s="190"/>
      <c r="Y434" s="190"/>
    </row>
    <row r="435" spans="1:25" s="2" customFormat="1" hidden="1" x14ac:dyDescent="0.25">
      <c r="A435" s="189"/>
      <c r="B435" s="40" t="s">
        <v>50</v>
      </c>
      <c r="C435" s="40" t="s">
        <v>51</v>
      </c>
      <c r="D435" s="40" t="s">
        <v>52</v>
      </c>
      <c r="E435" s="40" t="s">
        <v>53</v>
      </c>
      <c r="F435" s="40" t="s">
        <v>54</v>
      </c>
      <c r="G435" s="40" t="s">
        <v>55</v>
      </c>
      <c r="H435" s="40" t="s">
        <v>56</v>
      </c>
      <c r="I435" s="40" t="s">
        <v>57</v>
      </c>
      <c r="J435" s="40" t="s">
        <v>58</v>
      </c>
      <c r="K435" s="40" t="s">
        <v>59</v>
      </c>
      <c r="L435" s="40" t="s">
        <v>60</v>
      </c>
      <c r="M435" s="40" t="s">
        <v>61</v>
      </c>
      <c r="N435" s="40" t="s">
        <v>62</v>
      </c>
      <c r="O435" s="40" t="s">
        <v>63</v>
      </c>
      <c r="P435" s="40" t="s">
        <v>64</v>
      </c>
      <c r="Q435" s="40" t="s">
        <v>65</v>
      </c>
      <c r="R435" s="40" t="s">
        <v>66</v>
      </c>
      <c r="S435" s="40" t="s">
        <v>67</v>
      </c>
      <c r="T435" s="40" t="s">
        <v>68</v>
      </c>
      <c r="U435" s="40" t="s">
        <v>69</v>
      </c>
      <c r="V435" s="40" t="s">
        <v>70</v>
      </c>
      <c r="W435" s="40" t="s">
        <v>71</v>
      </c>
      <c r="X435" s="40" t="s">
        <v>72</v>
      </c>
      <c r="Y435" s="40" t="s">
        <v>73</v>
      </c>
    </row>
    <row r="436" spans="1:25" s="2" customFormat="1" hidden="1" x14ac:dyDescent="0.25">
      <c r="A436" s="41">
        <v>1</v>
      </c>
      <c r="B436" s="43" t="e">
        <f>'5_ЦК'!#REF!</f>
        <v>#REF!</v>
      </c>
      <c r="C436" s="43" t="e">
        <f>'5_ЦК'!#REF!</f>
        <v>#REF!</v>
      </c>
      <c r="D436" s="43" t="e">
        <f>'5_ЦК'!#REF!</f>
        <v>#REF!</v>
      </c>
      <c r="E436" s="43" t="e">
        <f>'5_ЦК'!#REF!</f>
        <v>#REF!</v>
      </c>
      <c r="F436" s="43" t="e">
        <f>'5_ЦК'!#REF!</f>
        <v>#REF!</v>
      </c>
      <c r="G436" s="43" t="e">
        <f>'5_ЦК'!#REF!</f>
        <v>#REF!</v>
      </c>
      <c r="H436" s="43" t="e">
        <f>'5_ЦК'!#REF!</f>
        <v>#REF!</v>
      </c>
      <c r="I436" s="43" t="e">
        <f>'5_ЦК'!#REF!</f>
        <v>#REF!</v>
      </c>
      <c r="J436" s="43" t="e">
        <f>'5_ЦК'!#REF!</f>
        <v>#REF!</v>
      </c>
      <c r="K436" s="43" t="e">
        <f>'5_ЦК'!#REF!</f>
        <v>#REF!</v>
      </c>
      <c r="L436" s="43" t="e">
        <f>'5_ЦК'!#REF!</f>
        <v>#REF!</v>
      </c>
      <c r="M436" s="43" t="e">
        <f>'5_ЦК'!#REF!</f>
        <v>#REF!</v>
      </c>
      <c r="N436" s="43" t="e">
        <f>'5_ЦК'!#REF!</f>
        <v>#REF!</v>
      </c>
      <c r="O436" s="43" t="e">
        <f>'5_ЦК'!#REF!</f>
        <v>#REF!</v>
      </c>
      <c r="P436" s="43" t="e">
        <f>'5_ЦК'!#REF!</f>
        <v>#REF!</v>
      </c>
      <c r="Q436" s="43" t="e">
        <f>'5_ЦК'!#REF!</f>
        <v>#REF!</v>
      </c>
      <c r="R436" s="43" t="e">
        <f>'5_ЦК'!#REF!</f>
        <v>#REF!</v>
      </c>
      <c r="S436" s="43" t="e">
        <f>'5_ЦК'!#REF!</f>
        <v>#REF!</v>
      </c>
      <c r="T436" s="43" t="e">
        <f>'5_ЦК'!#REF!</f>
        <v>#REF!</v>
      </c>
      <c r="U436" s="43" t="e">
        <f>'5_ЦК'!#REF!</f>
        <v>#REF!</v>
      </c>
      <c r="V436" s="43" t="e">
        <f>'5_ЦК'!#REF!</f>
        <v>#REF!</v>
      </c>
      <c r="W436" s="43" t="e">
        <f>'5_ЦК'!#REF!</f>
        <v>#REF!</v>
      </c>
      <c r="X436" s="43" t="e">
        <f>'5_ЦК'!#REF!</f>
        <v>#REF!</v>
      </c>
      <c r="Y436" s="43" t="e">
        <f>'5_ЦК'!#REF!</f>
        <v>#REF!</v>
      </c>
    </row>
    <row r="437" spans="1:25" s="2" customFormat="1" hidden="1" x14ac:dyDescent="0.25">
      <c r="A437" s="41">
        <v>2</v>
      </c>
      <c r="B437" s="43" t="e">
        <f>'5_ЦК'!#REF!</f>
        <v>#REF!</v>
      </c>
      <c r="C437" s="43" t="e">
        <f>'5_ЦК'!#REF!</f>
        <v>#REF!</v>
      </c>
      <c r="D437" s="43" t="e">
        <f>'5_ЦК'!#REF!</f>
        <v>#REF!</v>
      </c>
      <c r="E437" s="43" t="e">
        <f>'5_ЦК'!#REF!</f>
        <v>#REF!</v>
      </c>
      <c r="F437" s="43" t="e">
        <f>'5_ЦК'!#REF!</f>
        <v>#REF!</v>
      </c>
      <c r="G437" s="43" t="e">
        <f>'5_ЦК'!#REF!</f>
        <v>#REF!</v>
      </c>
      <c r="H437" s="43" t="e">
        <f>'5_ЦК'!#REF!</f>
        <v>#REF!</v>
      </c>
      <c r="I437" s="43" t="e">
        <f>'5_ЦК'!#REF!</f>
        <v>#REF!</v>
      </c>
      <c r="J437" s="43" t="e">
        <f>'5_ЦК'!#REF!</f>
        <v>#REF!</v>
      </c>
      <c r="K437" s="43" t="e">
        <f>'5_ЦК'!#REF!</f>
        <v>#REF!</v>
      </c>
      <c r="L437" s="43" t="e">
        <f>'5_ЦК'!#REF!</f>
        <v>#REF!</v>
      </c>
      <c r="M437" s="43" t="e">
        <f>'5_ЦК'!#REF!</f>
        <v>#REF!</v>
      </c>
      <c r="N437" s="43" t="e">
        <f>'5_ЦК'!#REF!</f>
        <v>#REF!</v>
      </c>
      <c r="O437" s="43" t="e">
        <f>'5_ЦК'!#REF!</f>
        <v>#REF!</v>
      </c>
      <c r="P437" s="43" t="e">
        <f>'5_ЦК'!#REF!</f>
        <v>#REF!</v>
      </c>
      <c r="Q437" s="43" t="e">
        <f>'5_ЦК'!#REF!</f>
        <v>#REF!</v>
      </c>
      <c r="R437" s="43" t="e">
        <f>'5_ЦК'!#REF!</f>
        <v>#REF!</v>
      </c>
      <c r="S437" s="43" t="e">
        <f>'5_ЦК'!#REF!</f>
        <v>#REF!</v>
      </c>
      <c r="T437" s="43" t="e">
        <f>'5_ЦК'!#REF!</f>
        <v>#REF!</v>
      </c>
      <c r="U437" s="43" t="e">
        <f>'5_ЦК'!#REF!</f>
        <v>#REF!</v>
      </c>
      <c r="V437" s="43" t="e">
        <f>'5_ЦК'!#REF!</f>
        <v>#REF!</v>
      </c>
      <c r="W437" s="43" t="e">
        <f>'5_ЦК'!#REF!</f>
        <v>#REF!</v>
      </c>
      <c r="X437" s="43" t="e">
        <f>'5_ЦК'!#REF!</f>
        <v>#REF!</v>
      </c>
      <c r="Y437" s="43" t="e">
        <f>'5_ЦК'!#REF!</f>
        <v>#REF!</v>
      </c>
    </row>
    <row r="438" spans="1:25" s="2" customFormat="1" hidden="1" x14ac:dyDescent="0.25">
      <c r="A438" s="41">
        <v>3</v>
      </c>
      <c r="B438" s="43" t="e">
        <f>'5_ЦК'!#REF!</f>
        <v>#REF!</v>
      </c>
      <c r="C438" s="43" t="e">
        <f>'5_ЦК'!#REF!</f>
        <v>#REF!</v>
      </c>
      <c r="D438" s="43" t="e">
        <f>'5_ЦК'!#REF!</f>
        <v>#REF!</v>
      </c>
      <c r="E438" s="43" t="e">
        <f>'5_ЦК'!#REF!</f>
        <v>#REF!</v>
      </c>
      <c r="F438" s="43" t="e">
        <f>'5_ЦК'!#REF!</f>
        <v>#REF!</v>
      </c>
      <c r="G438" s="43" t="e">
        <f>'5_ЦК'!#REF!</f>
        <v>#REF!</v>
      </c>
      <c r="H438" s="43" t="e">
        <f>'5_ЦК'!#REF!</f>
        <v>#REF!</v>
      </c>
      <c r="I438" s="43" t="e">
        <f>'5_ЦК'!#REF!</f>
        <v>#REF!</v>
      </c>
      <c r="J438" s="43" t="e">
        <f>'5_ЦК'!#REF!</f>
        <v>#REF!</v>
      </c>
      <c r="K438" s="43" t="e">
        <f>'5_ЦК'!#REF!</f>
        <v>#REF!</v>
      </c>
      <c r="L438" s="43" t="e">
        <f>'5_ЦК'!#REF!</f>
        <v>#REF!</v>
      </c>
      <c r="M438" s="43" t="e">
        <f>'5_ЦК'!#REF!</f>
        <v>#REF!</v>
      </c>
      <c r="N438" s="43" t="e">
        <f>'5_ЦК'!#REF!</f>
        <v>#REF!</v>
      </c>
      <c r="O438" s="43" t="e">
        <f>'5_ЦК'!#REF!</f>
        <v>#REF!</v>
      </c>
      <c r="P438" s="43" t="e">
        <f>'5_ЦК'!#REF!</f>
        <v>#REF!</v>
      </c>
      <c r="Q438" s="43" t="e">
        <f>'5_ЦК'!#REF!</f>
        <v>#REF!</v>
      </c>
      <c r="R438" s="43" t="e">
        <f>'5_ЦК'!#REF!</f>
        <v>#REF!</v>
      </c>
      <c r="S438" s="43" t="e">
        <f>'5_ЦК'!#REF!</f>
        <v>#REF!</v>
      </c>
      <c r="T438" s="43" t="e">
        <f>'5_ЦК'!#REF!</f>
        <v>#REF!</v>
      </c>
      <c r="U438" s="43" t="e">
        <f>'5_ЦК'!#REF!</f>
        <v>#REF!</v>
      </c>
      <c r="V438" s="43" t="e">
        <f>'5_ЦК'!#REF!</f>
        <v>#REF!</v>
      </c>
      <c r="W438" s="43" t="e">
        <f>'5_ЦК'!#REF!</f>
        <v>#REF!</v>
      </c>
      <c r="X438" s="43" t="e">
        <f>'5_ЦК'!#REF!</f>
        <v>#REF!</v>
      </c>
      <c r="Y438" s="43" t="e">
        <f>'5_ЦК'!#REF!</f>
        <v>#REF!</v>
      </c>
    </row>
    <row r="439" spans="1:25" s="2" customFormat="1" hidden="1" x14ac:dyDescent="0.25">
      <c r="A439" s="41">
        <v>4</v>
      </c>
      <c r="B439" s="43" t="e">
        <f>'5_ЦК'!#REF!</f>
        <v>#REF!</v>
      </c>
      <c r="C439" s="43" t="e">
        <f>'5_ЦК'!#REF!</f>
        <v>#REF!</v>
      </c>
      <c r="D439" s="43" t="e">
        <f>'5_ЦК'!#REF!</f>
        <v>#REF!</v>
      </c>
      <c r="E439" s="43" t="e">
        <f>'5_ЦК'!#REF!</f>
        <v>#REF!</v>
      </c>
      <c r="F439" s="43" t="e">
        <f>'5_ЦК'!#REF!</f>
        <v>#REF!</v>
      </c>
      <c r="G439" s="43" t="e">
        <f>'5_ЦК'!#REF!</f>
        <v>#REF!</v>
      </c>
      <c r="H439" s="43" t="e">
        <f>'5_ЦК'!#REF!</f>
        <v>#REF!</v>
      </c>
      <c r="I439" s="43" t="e">
        <f>'5_ЦК'!#REF!</f>
        <v>#REF!</v>
      </c>
      <c r="J439" s="43" t="e">
        <f>'5_ЦК'!#REF!</f>
        <v>#REF!</v>
      </c>
      <c r="K439" s="43" t="e">
        <f>'5_ЦК'!#REF!</f>
        <v>#REF!</v>
      </c>
      <c r="L439" s="43" t="e">
        <f>'5_ЦК'!#REF!</f>
        <v>#REF!</v>
      </c>
      <c r="M439" s="43" t="e">
        <f>'5_ЦК'!#REF!</f>
        <v>#REF!</v>
      </c>
      <c r="N439" s="43" t="e">
        <f>'5_ЦК'!#REF!</f>
        <v>#REF!</v>
      </c>
      <c r="O439" s="43" t="e">
        <f>'5_ЦК'!#REF!</f>
        <v>#REF!</v>
      </c>
      <c r="P439" s="43" t="e">
        <f>'5_ЦК'!#REF!</f>
        <v>#REF!</v>
      </c>
      <c r="Q439" s="43" t="e">
        <f>'5_ЦК'!#REF!</f>
        <v>#REF!</v>
      </c>
      <c r="R439" s="43" t="e">
        <f>'5_ЦК'!#REF!</f>
        <v>#REF!</v>
      </c>
      <c r="S439" s="43" t="e">
        <f>'5_ЦК'!#REF!</f>
        <v>#REF!</v>
      </c>
      <c r="T439" s="43" t="e">
        <f>'5_ЦК'!#REF!</f>
        <v>#REF!</v>
      </c>
      <c r="U439" s="43" t="e">
        <f>'5_ЦК'!#REF!</f>
        <v>#REF!</v>
      </c>
      <c r="V439" s="43" t="e">
        <f>'5_ЦК'!#REF!</f>
        <v>#REF!</v>
      </c>
      <c r="W439" s="43" t="e">
        <f>'5_ЦК'!#REF!</f>
        <v>#REF!</v>
      </c>
      <c r="X439" s="43" t="e">
        <f>'5_ЦК'!#REF!</f>
        <v>#REF!</v>
      </c>
      <c r="Y439" s="43" t="e">
        <f>'5_ЦК'!#REF!</f>
        <v>#REF!</v>
      </c>
    </row>
    <row r="440" spans="1:25" s="2" customFormat="1" hidden="1" x14ac:dyDescent="0.25">
      <c r="A440" s="41">
        <v>5</v>
      </c>
      <c r="B440" s="43" t="e">
        <f>'5_ЦК'!#REF!</f>
        <v>#REF!</v>
      </c>
      <c r="C440" s="43" t="e">
        <f>'5_ЦК'!#REF!</f>
        <v>#REF!</v>
      </c>
      <c r="D440" s="43" t="e">
        <f>'5_ЦК'!#REF!</f>
        <v>#REF!</v>
      </c>
      <c r="E440" s="43" t="e">
        <f>'5_ЦК'!#REF!</f>
        <v>#REF!</v>
      </c>
      <c r="F440" s="43" t="e">
        <f>'5_ЦК'!#REF!</f>
        <v>#REF!</v>
      </c>
      <c r="G440" s="43" t="e">
        <f>'5_ЦК'!#REF!</f>
        <v>#REF!</v>
      </c>
      <c r="H440" s="43" t="e">
        <f>'5_ЦК'!#REF!</f>
        <v>#REF!</v>
      </c>
      <c r="I440" s="43" t="e">
        <f>'5_ЦК'!#REF!</f>
        <v>#REF!</v>
      </c>
      <c r="J440" s="43" t="e">
        <f>'5_ЦК'!#REF!</f>
        <v>#REF!</v>
      </c>
      <c r="K440" s="43" t="e">
        <f>'5_ЦК'!#REF!</f>
        <v>#REF!</v>
      </c>
      <c r="L440" s="43" t="e">
        <f>'5_ЦК'!#REF!</f>
        <v>#REF!</v>
      </c>
      <c r="M440" s="43" t="e">
        <f>'5_ЦК'!#REF!</f>
        <v>#REF!</v>
      </c>
      <c r="N440" s="43" t="e">
        <f>'5_ЦК'!#REF!</f>
        <v>#REF!</v>
      </c>
      <c r="O440" s="43" t="e">
        <f>'5_ЦК'!#REF!</f>
        <v>#REF!</v>
      </c>
      <c r="P440" s="43" t="e">
        <f>'5_ЦК'!#REF!</f>
        <v>#REF!</v>
      </c>
      <c r="Q440" s="43" t="e">
        <f>'5_ЦК'!#REF!</f>
        <v>#REF!</v>
      </c>
      <c r="R440" s="43" t="e">
        <f>'5_ЦК'!#REF!</f>
        <v>#REF!</v>
      </c>
      <c r="S440" s="43" t="e">
        <f>'5_ЦК'!#REF!</f>
        <v>#REF!</v>
      </c>
      <c r="T440" s="43" t="e">
        <f>'5_ЦК'!#REF!</f>
        <v>#REF!</v>
      </c>
      <c r="U440" s="43" t="e">
        <f>'5_ЦК'!#REF!</f>
        <v>#REF!</v>
      </c>
      <c r="V440" s="43" t="e">
        <f>'5_ЦК'!#REF!</f>
        <v>#REF!</v>
      </c>
      <c r="W440" s="43" t="e">
        <f>'5_ЦК'!#REF!</f>
        <v>#REF!</v>
      </c>
      <c r="X440" s="43" t="e">
        <f>'5_ЦК'!#REF!</f>
        <v>#REF!</v>
      </c>
      <c r="Y440" s="43" t="e">
        <f>'5_ЦК'!#REF!</f>
        <v>#REF!</v>
      </c>
    </row>
    <row r="441" spans="1:25" s="2" customFormat="1" hidden="1" x14ac:dyDescent="0.25">
      <c r="A441" s="41">
        <v>6</v>
      </c>
      <c r="B441" s="43" t="e">
        <f>'5_ЦК'!#REF!</f>
        <v>#REF!</v>
      </c>
      <c r="C441" s="43" t="e">
        <f>'5_ЦК'!#REF!</f>
        <v>#REF!</v>
      </c>
      <c r="D441" s="43" t="e">
        <f>'5_ЦК'!#REF!</f>
        <v>#REF!</v>
      </c>
      <c r="E441" s="43" t="e">
        <f>'5_ЦК'!#REF!</f>
        <v>#REF!</v>
      </c>
      <c r="F441" s="43" t="e">
        <f>'5_ЦК'!#REF!</f>
        <v>#REF!</v>
      </c>
      <c r="G441" s="43" t="e">
        <f>'5_ЦК'!#REF!</f>
        <v>#REF!</v>
      </c>
      <c r="H441" s="43" t="e">
        <f>'5_ЦК'!#REF!</f>
        <v>#REF!</v>
      </c>
      <c r="I441" s="43" t="e">
        <f>'5_ЦК'!#REF!</f>
        <v>#REF!</v>
      </c>
      <c r="J441" s="43" t="e">
        <f>'5_ЦК'!#REF!</f>
        <v>#REF!</v>
      </c>
      <c r="K441" s="43" t="e">
        <f>'5_ЦК'!#REF!</f>
        <v>#REF!</v>
      </c>
      <c r="L441" s="43" t="e">
        <f>'5_ЦК'!#REF!</f>
        <v>#REF!</v>
      </c>
      <c r="M441" s="43" t="e">
        <f>'5_ЦК'!#REF!</f>
        <v>#REF!</v>
      </c>
      <c r="N441" s="43" t="e">
        <f>'5_ЦК'!#REF!</f>
        <v>#REF!</v>
      </c>
      <c r="O441" s="43" t="e">
        <f>'5_ЦК'!#REF!</f>
        <v>#REF!</v>
      </c>
      <c r="P441" s="43" t="e">
        <f>'5_ЦК'!#REF!</f>
        <v>#REF!</v>
      </c>
      <c r="Q441" s="43" t="e">
        <f>'5_ЦК'!#REF!</f>
        <v>#REF!</v>
      </c>
      <c r="R441" s="43" t="e">
        <f>'5_ЦК'!#REF!</f>
        <v>#REF!</v>
      </c>
      <c r="S441" s="43" t="e">
        <f>'5_ЦК'!#REF!</f>
        <v>#REF!</v>
      </c>
      <c r="T441" s="43" t="e">
        <f>'5_ЦК'!#REF!</f>
        <v>#REF!</v>
      </c>
      <c r="U441" s="43" t="e">
        <f>'5_ЦК'!#REF!</f>
        <v>#REF!</v>
      </c>
      <c r="V441" s="43" t="e">
        <f>'5_ЦК'!#REF!</f>
        <v>#REF!</v>
      </c>
      <c r="W441" s="43" t="e">
        <f>'5_ЦК'!#REF!</f>
        <v>#REF!</v>
      </c>
      <c r="X441" s="43" t="e">
        <f>'5_ЦК'!#REF!</f>
        <v>#REF!</v>
      </c>
      <c r="Y441" s="43" t="e">
        <f>'5_ЦК'!#REF!</f>
        <v>#REF!</v>
      </c>
    </row>
    <row r="442" spans="1:25" s="2" customFormat="1" hidden="1" x14ac:dyDescent="0.25">
      <c r="A442" s="41">
        <v>7</v>
      </c>
      <c r="B442" s="43" t="e">
        <f>'5_ЦК'!#REF!</f>
        <v>#REF!</v>
      </c>
      <c r="C442" s="43" t="e">
        <f>'5_ЦК'!#REF!</f>
        <v>#REF!</v>
      </c>
      <c r="D442" s="43" t="e">
        <f>'5_ЦК'!#REF!</f>
        <v>#REF!</v>
      </c>
      <c r="E442" s="43" t="e">
        <f>'5_ЦК'!#REF!</f>
        <v>#REF!</v>
      </c>
      <c r="F442" s="43" t="e">
        <f>'5_ЦК'!#REF!</f>
        <v>#REF!</v>
      </c>
      <c r="G442" s="43" t="e">
        <f>'5_ЦК'!#REF!</f>
        <v>#REF!</v>
      </c>
      <c r="H442" s="43" t="e">
        <f>'5_ЦК'!#REF!</f>
        <v>#REF!</v>
      </c>
      <c r="I442" s="43" t="e">
        <f>'5_ЦК'!#REF!</f>
        <v>#REF!</v>
      </c>
      <c r="J442" s="43" t="e">
        <f>'5_ЦК'!#REF!</f>
        <v>#REF!</v>
      </c>
      <c r="K442" s="43" t="e">
        <f>'5_ЦК'!#REF!</f>
        <v>#REF!</v>
      </c>
      <c r="L442" s="43" t="e">
        <f>'5_ЦК'!#REF!</f>
        <v>#REF!</v>
      </c>
      <c r="M442" s="43" t="e">
        <f>'5_ЦК'!#REF!</f>
        <v>#REF!</v>
      </c>
      <c r="N442" s="43" t="e">
        <f>'5_ЦК'!#REF!</f>
        <v>#REF!</v>
      </c>
      <c r="O442" s="43" t="e">
        <f>'5_ЦК'!#REF!</f>
        <v>#REF!</v>
      </c>
      <c r="P442" s="43" t="e">
        <f>'5_ЦК'!#REF!</f>
        <v>#REF!</v>
      </c>
      <c r="Q442" s="43" t="e">
        <f>'5_ЦК'!#REF!</f>
        <v>#REF!</v>
      </c>
      <c r="R442" s="43" t="e">
        <f>'5_ЦК'!#REF!</f>
        <v>#REF!</v>
      </c>
      <c r="S442" s="43" t="e">
        <f>'5_ЦК'!#REF!</f>
        <v>#REF!</v>
      </c>
      <c r="T442" s="43" t="e">
        <f>'5_ЦК'!#REF!</f>
        <v>#REF!</v>
      </c>
      <c r="U442" s="43" t="e">
        <f>'5_ЦК'!#REF!</f>
        <v>#REF!</v>
      </c>
      <c r="V442" s="43" t="e">
        <f>'5_ЦК'!#REF!</f>
        <v>#REF!</v>
      </c>
      <c r="W442" s="43" t="e">
        <f>'5_ЦК'!#REF!</f>
        <v>#REF!</v>
      </c>
      <c r="X442" s="43" t="e">
        <f>'5_ЦК'!#REF!</f>
        <v>#REF!</v>
      </c>
      <c r="Y442" s="43" t="e">
        <f>'5_ЦК'!#REF!</f>
        <v>#REF!</v>
      </c>
    </row>
    <row r="443" spans="1:25" s="2" customFormat="1" hidden="1" x14ac:dyDescent="0.25">
      <c r="A443" s="41">
        <v>8</v>
      </c>
      <c r="B443" s="43" t="e">
        <f>'5_ЦК'!#REF!</f>
        <v>#REF!</v>
      </c>
      <c r="C443" s="43" t="e">
        <f>'5_ЦК'!#REF!</f>
        <v>#REF!</v>
      </c>
      <c r="D443" s="43" t="e">
        <f>'5_ЦК'!#REF!</f>
        <v>#REF!</v>
      </c>
      <c r="E443" s="43" t="e">
        <f>'5_ЦК'!#REF!</f>
        <v>#REF!</v>
      </c>
      <c r="F443" s="43" t="e">
        <f>'5_ЦК'!#REF!</f>
        <v>#REF!</v>
      </c>
      <c r="G443" s="43" t="e">
        <f>'5_ЦК'!#REF!</f>
        <v>#REF!</v>
      </c>
      <c r="H443" s="43" t="e">
        <f>'5_ЦК'!#REF!</f>
        <v>#REF!</v>
      </c>
      <c r="I443" s="43" t="e">
        <f>'5_ЦК'!#REF!</f>
        <v>#REF!</v>
      </c>
      <c r="J443" s="43" t="e">
        <f>'5_ЦК'!#REF!</f>
        <v>#REF!</v>
      </c>
      <c r="K443" s="43" t="e">
        <f>'5_ЦК'!#REF!</f>
        <v>#REF!</v>
      </c>
      <c r="L443" s="43" t="e">
        <f>'5_ЦК'!#REF!</f>
        <v>#REF!</v>
      </c>
      <c r="M443" s="43" t="e">
        <f>'5_ЦК'!#REF!</f>
        <v>#REF!</v>
      </c>
      <c r="N443" s="43" t="e">
        <f>'5_ЦК'!#REF!</f>
        <v>#REF!</v>
      </c>
      <c r="O443" s="43" t="e">
        <f>'5_ЦК'!#REF!</f>
        <v>#REF!</v>
      </c>
      <c r="P443" s="43" t="e">
        <f>'5_ЦК'!#REF!</f>
        <v>#REF!</v>
      </c>
      <c r="Q443" s="43" t="e">
        <f>'5_ЦК'!#REF!</f>
        <v>#REF!</v>
      </c>
      <c r="R443" s="43" t="e">
        <f>'5_ЦК'!#REF!</f>
        <v>#REF!</v>
      </c>
      <c r="S443" s="43" t="e">
        <f>'5_ЦК'!#REF!</f>
        <v>#REF!</v>
      </c>
      <c r="T443" s="43" t="e">
        <f>'5_ЦК'!#REF!</f>
        <v>#REF!</v>
      </c>
      <c r="U443" s="43" t="e">
        <f>'5_ЦК'!#REF!</f>
        <v>#REF!</v>
      </c>
      <c r="V443" s="43" t="e">
        <f>'5_ЦК'!#REF!</f>
        <v>#REF!</v>
      </c>
      <c r="W443" s="43" t="e">
        <f>'5_ЦК'!#REF!</f>
        <v>#REF!</v>
      </c>
      <c r="X443" s="43" t="e">
        <f>'5_ЦК'!#REF!</f>
        <v>#REF!</v>
      </c>
      <c r="Y443" s="43" t="e">
        <f>'5_ЦК'!#REF!</f>
        <v>#REF!</v>
      </c>
    </row>
    <row r="444" spans="1:25" s="2" customFormat="1" hidden="1" x14ac:dyDescent="0.25">
      <c r="A444" s="41">
        <v>9</v>
      </c>
      <c r="B444" s="43" t="e">
        <f>'5_ЦК'!#REF!</f>
        <v>#REF!</v>
      </c>
      <c r="C444" s="43" t="e">
        <f>'5_ЦК'!#REF!</f>
        <v>#REF!</v>
      </c>
      <c r="D444" s="43" t="e">
        <f>'5_ЦК'!#REF!</f>
        <v>#REF!</v>
      </c>
      <c r="E444" s="43" t="e">
        <f>'5_ЦК'!#REF!</f>
        <v>#REF!</v>
      </c>
      <c r="F444" s="43" t="e">
        <f>'5_ЦК'!#REF!</f>
        <v>#REF!</v>
      </c>
      <c r="G444" s="43" t="e">
        <f>'5_ЦК'!#REF!</f>
        <v>#REF!</v>
      </c>
      <c r="H444" s="43" t="e">
        <f>'5_ЦК'!#REF!</f>
        <v>#REF!</v>
      </c>
      <c r="I444" s="43" t="e">
        <f>'5_ЦК'!#REF!</f>
        <v>#REF!</v>
      </c>
      <c r="J444" s="43" t="e">
        <f>'5_ЦК'!#REF!</f>
        <v>#REF!</v>
      </c>
      <c r="K444" s="43" t="e">
        <f>'5_ЦК'!#REF!</f>
        <v>#REF!</v>
      </c>
      <c r="L444" s="43" t="e">
        <f>'5_ЦК'!#REF!</f>
        <v>#REF!</v>
      </c>
      <c r="M444" s="43" t="e">
        <f>'5_ЦК'!#REF!</f>
        <v>#REF!</v>
      </c>
      <c r="N444" s="43" t="e">
        <f>'5_ЦК'!#REF!</f>
        <v>#REF!</v>
      </c>
      <c r="O444" s="43" t="e">
        <f>'5_ЦК'!#REF!</f>
        <v>#REF!</v>
      </c>
      <c r="P444" s="43" t="e">
        <f>'5_ЦК'!#REF!</f>
        <v>#REF!</v>
      </c>
      <c r="Q444" s="43" t="e">
        <f>'5_ЦК'!#REF!</f>
        <v>#REF!</v>
      </c>
      <c r="R444" s="43" t="e">
        <f>'5_ЦК'!#REF!</f>
        <v>#REF!</v>
      </c>
      <c r="S444" s="43" t="e">
        <f>'5_ЦК'!#REF!</f>
        <v>#REF!</v>
      </c>
      <c r="T444" s="43" t="e">
        <f>'5_ЦК'!#REF!</f>
        <v>#REF!</v>
      </c>
      <c r="U444" s="43" t="e">
        <f>'5_ЦК'!#REF!</f>
        <v>#REF!</v>
      </c>
      <c r="V444" s="43" t="e">
        <f>'5_ЦК'!#REF!</f>
        <v>#REF!</v>
      </c>
      <c r="W444" s="43" t="e">
        <f>'5_ЦК'!#REF!</f>
        <v>#REF!</v>
      </c>
      <c r="X444" s="43" t="e">
        <f>'5_ЦК'!#REF!</f>
        <v>#REF!</v>
      </c>
      <c r="Y444" s="43" t="e">
        <f>'5_ЦК'!#REF!</f>
        <v>#REF!</v>
      </c>
    </row>
    <row r="445" spans="1:25" s="2" customFormat="1" hidden="1" x14ac:dyDescent="0.25">
      <c r="A445" s="41">
        <v>10</v>
      </c>
      <c r="B445" s="43" t="e">
        <f>'5_ЦК'!#REF!</f>
        <v>#REF!</v>
      </c>
      <c r="C445" s="43" t="e">
        <f>'5_ЦК'!#REF!</f>
        <v>#REF!</v>
      </c>
      <c r="D445" s="43" t="e">
        <f>'5_ЦК'!#REF!</f>
        <v>#REF!</v>
      </c>
      <c r="E445" s="43" t="e">
        <f>'5_ЦК'!#REF!</f>
        <v>#REF!</v>
      </c>
      <c r="F445" s="43" t="e">
        <f>'5_ЦК'!#REF!</f>
        <v>#REF!</v>
      </c>
      <c r="G445" s="43" t="e">
        <f>'5_ЦК'!#REF!</f>
        <v>#REF!</v>
      </c>
      <c r="H445" s="43" t="e">
        <f>'5_ЦК'!#REF!</f>
        <v>#REF!</v>
      </c>
      <c r="I445" s="43" t="e">
        <f>'5_ЦК'!#REF!</f>
        <v>#REF!</v>
      </c>
      <c r="J445" s="43" t="e">
        <f>'5_ЦК'!#REF!</f>
        <v>#REF!</v>
      </c>
      <c r="K445" s="43" t="e">
        <f>'5_ЦК'!#REF!</f>
        <v>#REF!</v>
      </c>
      <c r="L445" s="43" t="e">
        <f>'5_ЦК'!#REF!</f>
        <v>#REF!</v>
      </c>
      <c r="M445" s="43" t="e">
        <f>'5_ЦК'!#REF!</f>
        <v>#REF!</v>
      </c>
      <c r="N445" s="43" t="e">
        <f>'5_ЦК'!#REF!</f>
        <v>#REF!</v>
      </c>
      <c r="O445" s="43" t="e">
        <f>'5_ЦК'!#REF!</f>
        <v>#REF!</v>
      </c>
      <c r="P445" s="43" t="e">
        <f>'5_ЦК'!#REF!</f>
        <v>#REF!</v>
      </c>
      <c r="Q445" s="43" t="e">
        <f>'5_ЦК'!#REF!</f>
        <v>#REF!</v>
      </c>
      <c r="R445" s="43" t="e">
        <f>'5_ЦК'!#REF!</f>
        <v>#REF!</v>
      </c>
      <c r="S445" s="43" t="e">
        <f>'5_ЦК'!#REF!</f>
        <v>#REF!</v>
      </c>
      <c r="T445" s="43" t="e">
        <f>'5_ЦК'!#REF!</f>
        <v>#REF!</v>
      </c>
      <c r="U445" s="43" t="e">
        <f>'5_ЦК'!#REF!</f>
        <v>#REF!</v>
      </c>
      <c r="V445" s="43" t="e">
        <f>'5_ЦК'!#REF!</f>
        <v>#REF!</v>
      </c>
      <c r="W445" s="43" t="e">
        <f>'5_ЦК'!#REF!</f>
        <v>#REF!</v>
      </c>
      <c r="X445" s="43" t="e">
        <f>'5_ЦК'!#REF!</f>
        <v>#REF!</v>
      </c>
      <c r="Y445" s="43" t="e">
        <f>'5_ЦК'!#REF!</f>
        <v>#REF!</v>
      </c>
    </row>
    <row r="446" spans="1:25" s="2" customFormat="1" hidden="1" x14ac:dyDescent="0.25">
      <c r="A446" s="41">
        <v>11</v>
      </c>
      <c r="B446" s="43" t="e">
        <f>'5_ЦК'!#REF!</f>
        <v>#REF!</v>
      </c>
      <c r="C446" s="43" t="e">
        <f>'5_ЦК'!#REF!</f>
        <v>#REF!</v>
      </c>
      <c r="D446" s="43" t="e">
        <f>'5_ЦК'!#REF!</f>
        <v>#REF!</v>
      </c>
      <c r="E446" s="43" t="e">
        <f>'5_ЦК'!#REF!</f>
        <v>#REF!</v>
      </c>
      <c r="F446" s="43" t="e">
        <f>'5_ЦК'!#REF!</f>
        <v>#REF!</v>
      </c>
      <c r="G446" s="43" t="e">
        <f>'5_ЦК'!#REF!</f>
        <v>#REF!</v>
      </c>
      <c r="H446" s="43" t="e">
        <f>'5_ЦК'!#REF!</f>
        <v>#REF!</v>
      </c>
      <c r="I446" s="43" t="e">
        <f>'5_ЦК'!#REF!</f>
        <v>#REF!</v>
      </c>
      <c r="J446" s="43" t="e">
        <f>'5_ЦК'!#REF!</f>
        <v>#REF!</v>
      </c>
      <c r="K446" s="43" t="e">
        <f>'5_ЦК'!#REF!</f>
        <v>#REF!</v>
      </c>
      <c r="L446" s="43" t="e">
        <f>'5_ЦК'!#REF!</f>
        <v>#REF!</v>
      </c>
      <c r="M446" s="43" t="e">
        <f>'5_ЦК'!#REF!</f>
        <v>#REF!</v>
      </c>
      <c r="N446" s="43" t="e">
        <f>'5_ЦК'!#REF!</f>
        <v>#REF!</v>
      </c>
      <c r="O446" s="43" t="e">
        <f>'5_ЦК'!#REF!</f>
        <v>#REF!</v>
      </c>
      <c r="P446" s="43" t="e">
        <f>'5_ЦК'!#REF!</f>
        <v>#REF!</v>
      </c>
      <c r="Q446" s="43" t="e">
        <f>'5_ЦК'!#REF!</f>
        <v>#REF!</v>
      </c>
      <c r="R446" s="43" t="e">
        <f>'5_ЦК'!#REF!</f>
        <v>#REF!</v>
      </c>
      <c r="S446" s="43" t="e">
        <f>'5_ЦК'!#REF!</f>
        <v>#REF!</v>
      </c>
      <c r="T446" s="43" t="e">
        <f>'5_ЦК'!#REF!</f>
        <v>#REF!</v>
      </c>
      <c r="U446" s="43" t="e">
        <f>'5_ЦК'!#REF!</f>
        <v>#REF!</v>
      </c>
      <c r="V446" s="43" t="e">
        <f>'5_ЦК'!#REF!</f>
        <v>#REF!</v>
      </c>
      <c r="W446" s="43" t="e">
        <f>'5_ЦК'!#REF!</f>
        <v>#REF!</v>
      </c>
      <c r="X446" s="43" t="e">
        <f>'5_ЦК'!#REF!</f>
        <v>#REF!</v>
      </c>
      <c r="Y446" s="43" t="e">
        <f>'5_ЦК'!#REF!</f>
        <v>#REF!</v>
      </c>
    </row>
    <row r="447" spans="1:25" s="2" customFormat="1" hidden="1" x14ac:dyDescent="0.25">
      <c r="A447" s="41">
        <v>12</v>
      </c>
      <c r="B447" s="43" t="e">
        <f>'5_ЦК'!#REF!</f>
        <v>#REF!</v>
      </c>
      <c r="C447" s="43" t="e">
        <f>'5_ЦК'!#REF!</f>
        <v>#REF!</v>
      </c>
      <c r="D447" s="43" t="e">
        <f>'5_ЦК'!#REF!</f>
        <v>#REF!</v>
      </c>
      <c r="E447" s="43" t="e">
        <f>'5_ЦК'!#REF!</f>
        <v>#REF!</v>
      </c>
      <c r="F447" s="43" t="e">
        <f>'5_ЦК'!#REF!</f>
        <v>#REF!</v>
      </c>
      <c r="G447" s="43" t="e">
        <f>'5_ЦК'!#REF!</f>
        <v>#REF!</v>
      </c>
      <c r="H447" s="43" t="e">
        <f>'5_ЦК'!#REF!</f>
        <v>#REF!</v>
      </c>
      <c r="I447" s="43" t="e">
        <f>'5_ЦК'!#REF!</f>
        <v>#REF!</v>
      </c>
      <c r="J447" s="43" t="e">
        <f>'5_ЦК'!#REF!</f>
        <v>#REF!</v>
      </c>
      <c r="K447" s="43" t="e">
        <f>'5_ЦК'!#REF!</f>
        <v>#REF!</v>
      </c>
      <c r="L447" s="43" t="e">
        <f>'5_ЦК'!#REF!</f>
        <v>#REF!</v>
      </c>
      <c r="M447" s="43" t="e">
        <f>'5_ЦК'!#REF!</f>
        <v>#REF!</v>
      </c>
      <c r="N447" s="43" t="e">
        <f>'5_ЦК'!#REF!</f>
        <v>#REF!</v>
      </c>
      <c r="O447" s="43" t="e">
        <f>'5_ЦК'!#REF!</f>
        <v>#REF!</v>
      </c>
      <c r="P447" s="43" t="e">
        <f>'5_ЦК'!#REF!</f>
        <v>#REF!</v>
      </c>
      <c r="Q447" s="43" t="e">
        <f>'5_ЦК'!#REF!</f>
        <v>#REF!</v>
      </c>
      <c r="R447" s="43" t="e">
        <f>'5_ЦК'!#REF!</f>
        <v>#REF!</v>
      </c>
      <c r="S447" s="43" t="e">
        <f>'5_ЦК'!#REF!</f>
        <v>#REF!</v>
      </c>
      <c r="T447" s="43" t="e">
        <f>'5_ЦК'!#REF!</f>
        <v>#REF!</v>
      </c>
      <c r="U447" s="43" t="e">
        <f>'5_ЦК'!#REF!</f>
        <v>#REF!</v>
      </c>
      <c r="V447" s="43" t="e">
        <f>'5_ЦК'!#REF!</f>
        <v>#REF!</v>
      </c>
      <c r="W447" s="43" t="e">
        <f>'5_ЦК'!#REF!</f>
        <v>#REF!</v>
      </c>
      <c r="X447" s="43" t="e">
        <f>'5_ЦК'!#REF!</f>
        <v>#REF!</v>
      </c>
      <c r="Y447" s="43" t="e">
        <f>'5_ЦК'!#REF!</f>
        <v>#REF!</v>
      </c>
    </row>
    <row r="448" spans="1:25" s="2" customFormat="1" hidden="1" x14ac:dyDescent="0.25">
      <c r="A448" s="41">
        <v>13</v>
      </c>
      <c r="B448" s="43" t="e">
        <f>'5_ЦК'!#REF!</f>
        <v>#REF!</v>
      </c>
      <c r="C448" s="43" t="e">
        <f>'5_ЦК'!#REF!</f>
        <v>#REF!</v>
      </c>
      <c r="D448" s="43" t="e">
        <f>'5_ЦК'!#REF!</f>
        <v>#REF!</v>
      </c>
      <c r="E448" s="43" t="e">
        <f>'5_ЦК'!#REF!</f>
        <v>#REF!</v>
      </c>
      <c r="F448" s="43" t="e">
        <f>'5_ЦК'!#REF!</f>
        <v>#REF!</v>
      </c>
      <c r="G448" s="43" t="e">
        <f>'5_ЦК'!#REF!</f>
        <v>#REF!</v>
      </c>
      <c r="H448" s="43" t="e">
        <f>'5_ЦК'!#REF!</f>
        <v>#REF!</v>
      </c>
      <c r="I448" s="43" t="e">
        <f>'5_ЦК'!#REF!</f>
        <v>#REF!</v>
      </c>
      <c r="J448" s="43" t="e">
        <f>'5_ЦК'!#REF!</f>
        <v>#REF!</v>
      </c>
      <c r="K448" s="43" t="e">
        <f>'5_ЦК'!#REF!</f>
        <v>#REF!</v>
      </c>
      <c r="L448" s="43" t="e">
        <f>'5_ЦК'!#REF!</f>
        <v>#REF!</v>
      </c>
      <c r="M448" s="43" t="e">
        <f>'5_ЦК'!#REF!</f>
        <v>#REF!</v>
      </c>
      <c r="N448" s="43" t="e">
        <f>'5_ЦК'!#REF!</f>
        <v>#REF!</v>
      </c>
      <c r="O448" s="43" t="e">
        <f>'5_ЦК'!#REF!</f>
        <v>#REF!</v>
      </c>
      <c r="P448" s="43" t="e">
        <f>'5_ЦК'!#REF!</f>
        <v>#REF!</v>
      </c>
      <c r="Q448" s="43" t="e">
        <f>'5_ЦК'!#REF!</f>
        <v>#REF!</v>
      </c>
      <c r="R448" s="43" t="e">
        <f>'5_ЦК'!#REF!</f>
        <v>#REF!</v>
      </c>
      <c r="S448" s="43" t="e">
        <f>'5_ЦК'!#REF!</f>
        <v>#REF!</v>
      </c>
      <c r="T448" s="43" t="e">
        <f>'5_ЦК'!#REF!</f>
        <v>#REF!</v>
      </c>
      <c r="U448" s="43" t="e">
        <f>'5_ЦК'!#REF!</f>
        <v>#REF!</v>
      </c>
      <c r="V448" s="43" t="e">
        <f>'5_ЦК'!#REF!</f>
        <v>#REF!</v>
      </c>
      <c r="W448" s="43" t="e">
        <f>'5_ЦК'!#REF!</f>
        <v>#REF!</v>
      </c>
      <c r="X448" s="43" t="e">
        <f>'5_ЦК'!#REF!</f>
        <v>#REF!</v>
      </c>
      <c r="Y448" s="43" t="e">
        <f>'5_ЦК'!#REF!</f>
        <v>#REF!</v>
      </c>
    </row>
    <row r="449" spans="1:25" s="2" customFormat="1" hidden="1" x14ac:dyDescent="0.25">
      <c r="A449" s="41">
        <v>14</v>
      </c>
      <c r="B449" s="43" t="e">
        <f>'5_ЦК'!#REF!</f>
        <v>#REF!</v>
      </c>
      <c r="C449" s="43" t="e">
        <f>'5_ЦК'!#REF!</f>
        <v>#REF!</v>
      </c>
      <c r="D449" s="43" t="e">
        <f>'5_ЦК'!#REF!</f>
        <v>#REF!</v>
      </c>
      <c r="E449" s="43" t="e">
        <f>'5_ЦК'!#REF!</f>
        <v>#REF!</v>
      </c>
      <c r="F449" s="43" t="e">
        <f>'5_ЦК'!#REF!</f>
        <v>#REF!</v>
      </c>
      <c r="G449" s="43" t="e">
        <f>'5_ЦК'!#REF!</f>
        <v>#REF!</v>
      </c>
      <c r="H449" s="43" t="e">
        <f>'5_ЦК'!#REF!</f>
        <v>#REF!</v>
      </c>
      <c r="I449" s="43" t="e">
        <f>'5_ЦК'!#REF!</f>
        <v>#REF!</v>
      </c>
      <c r="J449" s="43" t="e">
        <f>'5_ЦК'!#REF!</f>
        <v>#REF!</v>
      </c>
      <c r="K449" s="43" t="e">
        <f>'5_ЦК'!#REF!</f>
        <v>#REF!</v>
      </c>
      <c r="L449" s="43" t="e">
        <f>'5_ЦК'!#REF!</f>
        <v>#REF!</v>
      </c>
      <c r="M449" s="43" t="e">
        <f>'5_ЦК'!#REF!</f>
        <v>#REF!</v>
      </c>
      <c r="N449" s="43" t="e">
        <f>'5_ЦК'!#REF!</f>
        <v>#REF!</v>
      </c>
      <c r="O449" s="43" t="e">
        <f>'5_ЦК'!#REF!</f>
        <v>#REF!</v>
      </c>
      <c r="P449" s="43" t="e">
        <f>'5_ЦК'!#REF!</f>
        <v>#REF!</v>
      </c>
      <c r="Q449" s="43" t="e">
        <f>'5_ЦК'!#REF!</f>
        <v>#REF!</v>
      </c>
      <c r="R449" s="43" t="e">
        <f>'5_ЦК'!#REF!</f>
        <v>#REF!</v>
      </c>
      <c r="S449" s="43" t="e">
        <f>'5_ЦК'!#REF!</f>
        <v>#REF!</v>
      </c>
      <c r="T449" s="43" t="e">
        <f>'5_ЦК'!#REF!</f>
        <v>#REF!</v>
      </c>
      <c r="U449" s="43" t="e">
        <f>'5_ЦК'!#REF!</f>
        <v>#REF!</v>
      </c>
      <c r="V449" s="43" t="e">
        <f>'5_ЦК'!#REF!</f>
        <v>#REF!</v>
      </c>
      <c r="W449" s="43" t="e">
        <f>'5_ЦК'!#REF!</f>
        <v>#REF!</v>
      </c>
      <c r="X449" s="43" t="e">
        <f>'5_ЦК'!#REF!</f>
        <v>#REF!</v>
      </c>
      <c r="Y449" s="43" t="e">
        <f>'5_ЦК'!#REF!</f>
        <v>#REF!</v>
      </c>
    </row>
    <row r="450" spans="1:25" s="2" customFormat="1" hidden="1" x14ac:dyDescent="0.25">
      <c r="A450" s="41">
        <v>15</v>
      </c>
      <c r="B450" s="43" t="e">
        <f>'5_ЦК'!#REF!</f>
        <v>#REF!</v>
      </c>
      <c r="C450" s="43" t="e">
        <f>'5_ЦК'!#REF!</f>
        <v>#REF!</v>
      </c>
      <c r="D450" s="43" t="e">
        <f>'5_ЦК'!#REF!</f>
        <v>#REF!</v>
      </c>
      <c r="E450" s="43" t="e">
        <f>'5_ЦК'!#REF!</f>
        <v>#REF!</v>
      </c>
      <c r="F450" s="43" t="e">
        <f>'5_ЦК'!#REF!</f>
        <v>#REF!</v>
      </c>
      <c r="G450" s="43" t="e">
        <f>'5_ЦК'!#REF!</f>
        <v>#REF!</v>
      </c>
      <c r="H450" s="43" t="e">
        <f>'5_ЦК'!#REF!</f>
        <v>#REF!</v>
      </c>
      <c r="I450" s="43" t="e">
        <f>'5_ЦК'!#REF!</f>
        <v>#REF!</v>
      </c>
      <c r="J450" s="43" t="e">
        <f>'5_ЦК'!#REF!</f>
        <v>#REF!</v>
      </c>
      <c r="K450" s="43" t="e">
        <f>'5_ЦК'!#REF!</f>
        <v>#REF!</v>
      </c>
      <c r="L450" s="43" t="e">
        <f>'5_ЦК'!#REF!</f>
        <v>#REF!</v>
      </c>
      <c r="M450" s="43" t="e">
        <f>'5_ЦК'!#REF!</f>
        <v>#REF!</v>
      </c>
      <c r="N450" s="43" t="e">
        <f>'5_ЦК'!#REF!</f>
        <v>#REF!</v>
      </c>
      <c r="O450" s="43" t="e">
        <f>'5_ЦК'!#REF!</f>
        <v>#REF!</v>
      </c>
      <c r="P450" s="43" t="e">
        <f>'5_ЦК'!#REF!</f>
        <v>#REF!</v>
      </c>
      <c r="Q450" s="43" t="e">
        <f>'5_ЦК'!#REF!</f>
        <v>#REF!</v>
      </c>
      <c r="R450" s="43" t="e">
        <f>'5_ЦК'!#REF!</f>
        <v>#REF!</v>
      </c>
      <c r="S450" s="43" t="e">
        <f>'5_ЦК'!#REF!</f>
        <v>#REF!</v>
      </c>
      <c r="T450" s="43" t="e">
        <f>'5_ЦК'!#REF!</f>
        <v>#REF!</v>
      </c>
      <c r="U450" s="43" t="e">
        <f>'5_ЦК'!#REF!</f>
        <v>#REF!</v>
      </c>
      <c r="V450" s="43" t="e">
        <f>'5_ЦК'!#REF!</f>
        <v>#REF!</v>
      </c>
      <c r="W450" s="43" t="e">
        <f>'5_ЦК'!#REF!</f>
        <v>#REF!</v>
      </c>
      <c r="X450" s="43" t="e">
        <f>'5_ЦК'!#REF!</f>
        <v>#REF!</v>
      </c>
      <c r="Y450" s="43" t="e">
        <f>'5_ЦК'!#REF!</f>
        <v>#REF!</v>
      </c>
    </row>
    <row r="451" spans="1:25" s="2" customFormat="1" hidden="1" x14ac:dyDescent="0.25">
      <c r="A451" s="41">
        <v>16</v>
      </c>
      <c r="B451" s="43" t="e">
        <f>'5_ЦК'!#REF!</f>
        <v>#REF!</v>
      </c>
      <c r="C451" s="43" t="e">
        <f>'5_ЦК'!#REF!</f>
        <v>#REF!</v>
      </c>
      <c r="D451" s="43" t="e">
        <f>'5_ЦК'!#REF!</f>
        <v>#REF!</v>
      </c>
      <c r="E451" s="43" t="e">
        <f>'5_ЦК'!#REF!</f>
        <v>#REF!</v>
      </c>
      <c r="F451" s="43" t="e">
        <f>'5_ЦК'!#REF!</f>
        <v>#REF!</v>
      </c>
      <c r="G451" s="43" t="e">
        <f>'5_ЦК'!#REF!</f>
        <v>#REF!</v>
      </c>
      <c r="H451" s="43" t="e">
        <f>'5_ЦК'!#REF!</f>
        <v>#REF!</v>
      </c>
      <c r="I451" s="43" t="e">
        <f>'5_ЦК'!#REF!</f>
        <v>#REF!</v>
      </c>
      <c r="J451" s="43" t="e">
        <f>'5_ЦК'!#REF!</f>
        <v>#REF!</v>
      </c>
      <c r="K451" s="43" t="e">
        <f>'5_ЦК'!#REF!</f>
        <v>#REF!</v>
      </c>
      <c r="L451" s="43" t="e">
        <f>'5_ЦК'!#REF!</f>
        <v>#REF!</v>
      </c>
      <c r="M451" s="43" t="e">
        <f>'5_ЦК'!#REF!</f>
        <v>#REF!</v>
      </c>
      <c r="N451" s="43" t="e">
        <f>'5_ЦК'!#REF!</f>
        <v>#REF!</v>
      </c>
      <c r="O451" s="43" t="e">
        <f>'5_ЦК'!#REF!</f>
        <v>#REF!</v>
      </c>
      <c r="P451" s="43" t="e">
        <f>'5_ЦК'!#REF!</f>
        <v>#REF!</v>
      </c>
      <c r="Q451" s="43" t="e">
        <f>'5_ЦК'!#REF!</f>
        <v>#REF!</v>
      </c>
      <c r="R451" s="43" t="e">
        <f>'5_ЦК'!#REF!</f>
        <v>#REF!</v>
      </c>
      <c r="S451" s="43" t="e">
        <f>'5_ЦК'!#REF!</f>
        <v>#REF!</v>
      </c>
      <c r="T451" s="43" t="e">
        <f>'5_ЦК'!#REF!</f>
        <v>#REF!</v>
      </c>
      <c r="U451" s="43" t="e">
        <f>'5_ЦК'!#REF!</f>
        <v>#REF!</v>
      </c>
      <c r="V451" s="43" t="e">
        <f>'5_ЦК'!#REF!</f>
        <v>#REF!</v>
      </c>
      <c r="W451" s="43" t="e">
        <f>'5_ЦК'!#REF!</f>
        <v>#REF!</v>
      </c>
      <c r="X451" s="43" t="e">
        <f>'5_ЦК'!#REF!</f>
        <v>#REF!</v>
      </c>
      <c r="Y451" s="43" t="e">
        <f>'5_ЦК'!#REF!</f>
        <v>#REF!</v>
      </c>
    </row>
    <row r="452" spans="1:25" s="2" customFormat="1" hidden="1" x14ac:dyDescent="0.25">
      <c r="A452" s="41">
        <v>17</v>
      </c>
      <c r="B452" s="43" t="e">
        <f>'5_ЦК'!#REF!</f>
        <v>#REF!</v>
      </c>
      <c r="C452" s="43" t="e">
        <f>'5_ЦК'!#REF!</f>
        <v>#REF!</v>
      </c>
      <c r="D452" s="43" t="e">
        <f>'5_ЦК'!#REF!</f>
        <v>#REF!</v>
      </c>
      <c r="E452" s="43" t="e">
        <f>'5_ЦК'!#REF!</f>
        <v>#REF!</v>
      </c>
      <c r="F452" s="43" t="e">
        <f>'5_ЦК'!#REF!</f>
        <v>#REF!</v>
      </c>
      <c r="G452" s="43" t="e">
        <f>'5_ЦК'!#REF!</f>
        <v>#REF!</v>
      </c>
      <c r="H452" s="43" t="e">
        <f>'5_ЦК'!#REF!</f>
        <v>#REF!</v>
      </c>
      <c r="I452" s="43" t="e">
        <f>'5_ЦК'!#REF!</f>
        <v>#REF!</v>
      </c>
      <c r="J452" s="43" t="e">
        <f>'5_ЦК'!#REF!</f>
        <v>#REF!</v>
      </c>
      <c r="K452" s="43" t="e">
        <f>'5_ЦК'!#REF!</f>
        <v>#REF!</v>
      </c>
      <c r="L452" s="43" t="e">
        <f>'5_ЦК'!#REF!</f>
        <v>#REF!</v>
      </c>
      <c r="M452" s="43" t="e">
        <f>'5_ЦК'!#REF!</f>
        <v>#REF!</v>
      </c>
      <c r="N452" s="43" t="e">
        <f>'5_ЦК'!#REF!</f>
        <v>#REF!</v>
      </c>
      <c r="O452" s="43" t="e">
        <f>'5_ЦК'!#REF!</f>
        <v>#REF!</v>
      </c>
      <c r="P452" s="43" t="e">
        <f>'5_ЦК'!#REF!</f>
        <v>#REF!</v>
      </c>
      <c r="Q452" s="43" t="e">
        <f>'5_ЦК'!#REF!</f>
        <v>#REF!</v>
      </c>
      <c r="R452" s="43" t="e">
        <f>'5_ЦК'!#REF!</f>
        <v>#REF!</v>
      </c>
      <c r="S452" s="43" t="e">
        <f>'5_ЦК'!#REF!</f>
        <v>#REF!</v>
      </c>
      <c r="T452" s="43" t="e">
        <f>'5_ЦК'!#REF!</f>
        <v>#REF!</v>
      </c>
      <c r="U452" s="43" t="e">
        <f>'5_ЦК'!#REF!</f>
        <v>#REF!</v>
      </c>
      <c r="V452" s="43" t="e">
        <f>'5_ЦК'!#REF!</f>
        <v>#REF!</v>
      </c>
      <c r="W452" s="43" t="e">
        <f>'5_ЦК'!#REF!</f>
        <v>#REF!</v>
      </c>
      <c r="X452" s="43" t="e">
        <f>'5_ЦК'!#REF!</f>
        <v>#REF!</v>
      </c>
      <c r="Y452" s="43" t="e">
        <f>'5_ЦК'!#REF!</f>
        <v>#REF!</v>
      </c>
    </row>
    <row r="453" spans="1:25" s="2" customFormat="1" hidden="1" x14ac:dyDescent="0.25">
      <c r="A453" s="41">
        <v>18</v>
      </c>
      <c r="B453" s="43" t="e">
        <f>'5_ЦК'!#REF!</f>
        <v>#REF!</v>
      </c>
      <c r="C453" s="43" t="e">
        <f>'5_ЦК'!#REF!</f>
        <v>#REF!</v>
      </c>
      <c r="D453" s="43" t="e">
        <f>'5_ЦК'!#REF!</f>
        <v>#REF!</v>
      </c>
      <c r="E453" s="43" t="e">
        <f>'5_ЦК'!#REF!</f>
        <v>#REF!</v>
      </c>
      <c r="F453" s="43" t="e">
        <f>'5_ЦК'!#REF!</f>
        <v>#REF!</v>
      </c>
      <c r="G453" s="43" t="e">
        <f>'5_ЦК'!#REF!</f>
        <v>#REF!</v>
      </c>
      <c r="H453" s="43" t="e">
        <f>'5_ЦК'!#REF!</f>
        <v>#REF!</v>
      </c>
      <c r="I453" s="43" t="e">
        <f>'5_ЦК'!#REF!</f>
        <v>#REF!</v>
      </c>
      <c r="J453" s="43" t="e">
        <f>'5_ЦК'!#REF!</f>
        <v>#REF!</v>
      </c>
      <c r="K453" s="43" t="e">
        <f>'5_ЦК'!#REF!</f>
        <v>#REF!</v>
      </c>
      <c r="L453" s="43" t="e">
        <f>'5_ЦК'!#REF!</f>
        <v>#REF!</v>
      </c>
      <c r="M453" s="43" t="e">
        <f>'5_ЦК'!#REF!</f>
        <v>#REF!</v>
      </c>
      <c r="N453" s="43" t="e">
        <f>'5_ЦК'!#REF!</f>
        <v>#REF!</v>
      </c>
      <c r="O453" s="43" t="e">
        <f>'5_ЦК'!#REF!</f>
        <v>#REF!</v>
      </c>
      <c r="P453" s="43" t="e">
        <f>'5_ЦК'!#REF!</f>
        <v>#REF!</v>
      </c>
      <c r="Q453" s="43" t="e">
        <f>'5_ЦК'!#REF!</f>
        <v>#REF!</v>
      </c>
      <c r="R453" s="43" t="e">
        <f>'5_ЦК'!#REF!</f>
        <v>#REF!</v>
      </c>
      <c r="S453" s="43" t="e">
        <f>'5_ЦК'!#REF!</f>
        <v>#REF!</v>
      </c>
      <c r="T453" s="43" t="e">
        <f>'5_ЦК'!#REF!</f>
        <v>#REF!</v>
      </c>
      <c r="U453" s="43" t="e">
        <f>'5_ЦК'!#REF!</f>
        <v>#REF!</v>
      </c>
      <c r="V453" s="43" t="e">
        <f>'5_ЦК'!#REF!</f>
        <v>#REF!</v>
      </c>
      <c r="W453" s="43" t="e">
        <f>'5_ЦК'!#REF!</f>
        <v>#REF!</v>
      </c>
      <c r="X453" s="43" t="e">
        <f>'5_ЦК'!#REF!</f>
        <v>#REF!</v>
      </c>
      <c r="Y453" s="43" t="e">
        <f>'5_ЦК'!#REF!</f>
        <v>#REF!</v>
      </c>
    </row>
    <row r="454" spans="1:25" s="2" customFormat="1" hidden="1" x14ac:dyDescent="0.25">
      <c r="A454" s="41">
        <v>19</v>
      </c>
      <c r="B454" s="43" t="e">
        <f>'5_ЦК'!#REF!</f>
        <v>#REF!</v>
      </c>
      <c r="C454" s="43" t="e">
        <f>'5_ЦК'!#REF!</f>
        <v>#REF!</v>
      </c>
      <c r="D454" s="43" t="e">
        <f>'5_ЦК'!#REF!</f>
        <v>#REF!</v>
      </c>
      <c r="E454" s="43" t="e">
        <f>'5_ЦК'!#REF!</f>
        <v>#REF!</v>
      </c>
      <c r="F454" s="43" t="e">
        <f>'5_ЦК'!#REF!</f>
        <v>#REF!</v>
      </c>
      <c r="G454" s="43" t="e">
        <f>'5_ЦК'!#REF!</f>
        <v>#REF!</v>
      </c>
      <c r="H454" s="43" t="e">
        <f>'5_ЦК'!#REF!</f>
        <v>#REF!</v>
      </c>
      <c r="I454" s="43" t="e">
        <f>'5_ЦК'!#REF!</f>
        <v>#REF!</v>
      </c>
      <c r="J454" s="43" t="e">
        <f>'5_ЦК'!#REF!</f>
        <v>#REF!</v>
      </c>
      <c r="K454" s="43" t="e">
        <f>'5_ЦК'!#REF!</f>
        <v>#REF!</v>
      </c>
      <c r="L454" s="43" t="e">
        <f>'5_ЦК'!#REF!</f>
        <v>#REF!</v>
      </c>
      <c r="M454" s="43" t="e">
        <f>'5_ЦК'!#REF!</f>
        <v>#REF!</v>
      </c>
      <c r="N454" s="43" t="e">
        <f>'5_ЦК'!#REF!</f>
        <v>#REF!</v>
      </c>
      <c r="O454" s="43" t="e">
        <f>'5_ЦК'!#REF!</f>
        <v>#REF!</v>
      </c>
      <c r="P454" s="43" t="e">
        <f>'5_ЦК'!#REF!</f>
        <v>#REF!</v>
      </c>
      <c r="Q454" s="43" t="e">
        <f>'5_ЦК'!#REF!</f>
        <v>#REF!</v>
      </c>
      <c r="R454" s="43" t="e">
        <f>'5_ЦК'!#REF!</f>
        <v>#REF!</v>
      </c>
      <c r="S454" s="43" t="e">
        <f>'5_ЦК'!#REF!</f>
        <v>#REF!</v>
      </c>
      <c r="T454" s="43" t="e">
        <f>'5_ЦК'!#REF!</f>
        <v>#REF!</v>
      </c>
      <c r="U454" s="43" t="e">
        <f>'5_ЦК'!#REF!</f>
        <v>#REF!</v>
      </c>
      <c r="V454" s="43" t="e">
        <f>'5_ЦК'!#REF!</f>
        <v>#REF!</v>
      </c>
      <c r="W454" s="43" t="e">
        <f>'5_ЦК'!#REF!</f>
        <v>#REF!</v>
      </c>
      <c r="X454" s="43" t="e">
        <f>'5_ЦК'!#REF!</f>
        <v>#REF!</v>
      </c>
      <c r="Y454" s="43" t="e">
        <f>'5_ЦК'!#REF!</f>
        <v>#REF!</v>
      </c>
    </row>
    <row r="455" spans="1:25" s="2" customFormat="1" hidden="1" x14ac:dyDescent="0.25">
      <c r="A455" s="41">
        <v>20</v>
      </c>
      <c r="B455" s="43" t="e">
        <f>'5_ЦК'!#REF!</f>
        <v>#REF!</v>
      </c>
      <c r="C455" s="43" t="e">
        <f>'5_ЦК'!#REF!</f>
        <v>#REF!</v>
      </c>
      <c r="D455" s="43" t="e">
        <f>'5_ЦК'!#REF!</f>
        <v>#REF!</v>
      </c>
      <c r="E455" s="43" t="e">
        <f>'5_ЦК'!#REF!</f>
        <v>#REF!</v>
      </c>
      <c r="F455" s="43" t="e">
        <f>'5_ЦК'!#REF!</f>
        <v>#REF!</v>
      </c>
      <c r="G455" s="43" t="e">
        <f>'5_ЦК'!#REF!</f>
        <v>#REF!</v>
      </c>
      <c r="H455" s="43" t="e">
        <f>'5_ЦК'!#REF!</f>
        <v>#REF!</v>
      </c>
      <c r="I455" s="43" t="e">
        <f>'5_ЦК'!#REF!</f>
        <v>#REF!</v>
      </c>
      <c r="J455" s="43" t="e">
        <f>'5_ЦК'!#REF!</f>
        <v>#REF!</v>
      </c>
      <c r="K455" s="43" t="e">
        <f>'5_ЦК'!#REF!</f>
        <v>#REF!</v>
      </c>
      <c r="L455" s="43" t="e">
        <f>'5_ЦК'!#REF!</f>
        <v>#REF!</v>
      </c>
      <c r="M455" s="43" t="e">
        <f>'5_ЦК'!#REF!</f>
        <v>#REF!</v>
      </c>
      <c r="N455" s="43" t="e">
        <f>'5_ЦК'!#REF!</f>
        <v>#REF!</v>
      </c>
      <c r="O455" s="43" t="e">
        <f>'5_ЦК'!#REF!</f>
        <v>#REF!</v>
      </c>
      <c r="P455" s="43" t="e">
        <f>'5_ЦК'!#REF!</f>
        <v>#REF!</v>
      </c>
      <c r="Q455" s="43" t="e">
        <f>'5_ЦК'!#REF!</f>
        <v>#REF!</v>
      </c>
      <c r="R455" s="43" t="e">
        <f>'5_ЦК'!#REF!</f>
        <v>#REF!</v>
      </c>
      <c r="S455" s="43" t="e">
        <f>'5_ЦК'!#REF!</f>
        <v>#REF!</v>
      </c>
      <c r="T455" s="43" t="e">
        <f>'5_ЦК'!#REF!</f>
        <v>#REF!</v>
      </c>
      <c r="U455" s="43" t="e">
        <f>'5_ЦК'!#REF!</f>
        <v>#REF!</v>
      </c>
      <c r="V455" s="43" t="e">
        <f>'5_ЦК'!#REF!</f>
        <v>#REF!</v>
      </c>
      <c r="W455" s="43" t="e">
        <f>'5_ЦК'!#REF!</f>
        <v>#REF!</v>
      </c>
      <c r="X455" s="43" t="e">
        <f>'5_ЦК'!#REF!</f>
        <v>#REF!</v>
      </c>
      <c r="Y455" s="43" t="e">
        <f>'5_ЦК'!#REF!</f>
        <v>#REF!</v>
      </c>
    </row>
    <row r="456" spans="1:25" s="2" customFormat="1" hidden="1" x14ac:dyDescent="0.25">
      <c r="A456" s="41">
        <v>21</v>
      </c>
      <c r="B456" s="43" t="e">
        <f>'5_ЦК'!#REF!</f>
        <v>#REF!</v>
      </c>
      <c r="C456" s="43" t="e">
        <f>'5_ЦК'!#REF!</f>
        <v>#REF!</v>
      </c>
      <c r="D456" s="43" t="e">
        <f>'5_ЦК'!#REF!</f>
        <v>#REF!</v>
      </c>
      <c r="E456" s="43" t="e">
        <f>'5_ЦК'!#REF!</f>
        <v>#REF!</v>
      </c>
      <c r="F456" s="43" t="e">
        <f>'5_ЦК'!#REF!</f>
        <v>#REF!</v>
      </c>
      <c r="G456" s="43" t="e">
        <f>'5_ЦК'!#REF!</f>
        <v>#REF!</v>
      </c>
      <c r="H456" s="43" t="e">
        <f>'5_ЦК'!#REF!</f>
        <v>#REF!</v>
      </c>
      <c r="I456" s="43" t="e">
        <f>'5_ЦК'!#REF!</f>
        <v>#REF!</v>
      </c>
      <c r="J456" s="43" t="e">
        <f>'5_ЦК'!#REF!</f>
        <v>#REF!</v>
      </c>
      <c r="K456" s="43" t="e">
        <f>'5_ЦК'!#REF!</f>
        <v>#REF!</v>
      </c>
      <c r="L456" s="43" t="e">
        <f>'5_ЦК'!#REF!</f>
        <v>#REF!</v>
      </c>
      <c r="M456" s="43" t="e">
        <f>'5_ЦК'!#REF!</f>
        <v>#REF!</v>
      </c>
      <c r="N456" s="43" t="e">
        <f>'5_ЦК'!#REF!</f>
        <v>#REF!</v>
      </c>
      <c r="O456" s="43" t="e">
        <f>'5_ЦК'!#REF!</f>
        <v>#REF!</v>
      </c>
      <c r="P456" s="43" t="e">
        <f>'5_ЦК'!#REF!</f>
        <v>#REF!</v>
      </c>
      <c r="Q456" s="43" t="e">
        <f>'5_ЦК'!#REF!</f>
        <v>#REF!</v>
      </c>
      <c r="R456" s="43" t="e">
        <f>'5_ЦК'!#REF!</f>
        <v>#REF!</v>
      </c>
      <c r="S456" s="43" t="e">
        <f>'5_ЦК'!#REF!</f>
        <v>#REF!</v>
      </c>
      <c r="T456" s="43" t="e">
        <f>'5_ЦК'!#REF!</f>
        <v>#REF!</v>
      </c>
      <c r="U456" s="43" t="e">
        <f>'5_ЦК'!#REF!</f>
        <v>#REF!</v>
      </c>
      <c r="V456" s="43" t="e">
        <f>'5_ЦК'!#REF!</f>
        <v>#REF!</v>
      </c>
      <c r="W456" s="43" t="e">
        <f>'5_ЦК'!#REF!</f>
        <v>#REF!</v>
      </c>
      <c r="X456" s="43" t="e">
        <f>'5_ЦК'!#REF!</f>
        <v>#REF!</v>
      </c>
      <c r="Y456" s="43" t="e">
        <f>'5_ЦК'!#REF!</f>
        <v>#REF!</v>
      </c>
    </row>
    <row r="457" spans="1:25" s="2" customFormat="1" hidden="1" x14ac:dyDescent="0.25">
      <c r="A457" s="41">
        <v>22</v>
      </c>
      <c r="B457" s="43" t="e">
        <f>'5_ЦК'!#REF!</f>
        <v>#REF!</v>
      </c>
      <c r="C457" s="43" t="e">
        <f>'5_ЦК'!#REF!</f>
        <v>#REF!</v>
      </c>
      <c r="D457" s="43" t="e">
        <f>'5_ЦК'!#REF!</f>
        <v>#REF!</v>
      </c>
      <c r="E457" s="43" t="e">
        <f>'5_ЦК'!#REF!</f>
        <v>#REF!</v>
      </c>
      <c r="F457" s="43" t="e">
        <f>'5_ЦК'!#REF!</f>
        <v>#REF!</v>
      </c>
      <c r="G457" s="43" t="e">
        <f>'5_ЦК'!#REF!</f>
        <v>#REF!</v>
      </c>
      <c r="H457" s="43" t="e">
        <f>'5_ЦК'!#REF!</f>
        <v>#REF!</v>
      </c>
      <c r="I457" s="43" t="e">
        <f>'5_ЦК'!#REF!</f>
        <v>#REF!</v>
      </c>
      <c r="J457" s="43" t="e">
        <f>'5_ЦК'!#REF!</f>
        <v>#REF!</v>
      </c>
      <c r="K457" s="43" t="e">
        <f>'5_ЦК'!#REF!</f>
        <v>#REF!</v>
      </c>
      <c r="L457" s="43" t="e">
        <f>'5_ЦК'!#REF!</f>
        <v>#REF!</v>
      </c>
      <c r="M457" s="43" t="e">
        <f>'5_ЦК'!#REF!</f>
        <v>#REF!</v>
      </c>
      <c r="N457" s="43" t="e">
        <f>'5_ЦК'!#REF!</f>
        <v>#REF!</v>
      </c>
      <c r="O457" s="43" t="e">
        <f>'5_ЦК'!#REF!</f>
        <v>#REF!</v>
      </c>
      <c r="P457" s="43" t="e">
        <f>'5_ЦК'!#REF!</f>
        <v>#REF!</v>
      </c>
      <c r="Q457" s="43" t="e">
        <f>'5_ЦК'!#REF!</f>
        <v>#REF!</v>
      </c>
      <c r="R457" s="43" t="e">
        <f>'5_ЦК'!#REF!</f>
        <v>#REF!</v>
      </c>
      <c r="S457" s="43" t="e">
        <f>'5_ЦК'!#REF!</f>
        <v>#REF!</v>
      </c>
      <c r="T457" s="43" t="e">
        <f>'5_ЦК'!#REF!</f>
        <v>#REF!</v>
      </c>
      <c r="U457" s="43" t="e">
        <f>'5_ЦК'!#REF!</f>
        <v>#REF!</v>
      </c>
      <c r="V457" s="43" t="e">
        <f>'5_ЦК'!#REF!</f>
        <v>#REF!</v>
      </c>
      <c r="W457" s="43" t="e">
        <f>'5_ЦК'!#REF!</f>
        <v>#REF!</v>
      </c>
      <c r="X457" s="43" t="e">
        <f>'5_ЦК'!#REF!</f>
        <v>#REF!</v>
      </c>
      <c r="Y457" s="43" t="e">
        <f>'5_ЦК'!#REF!</f>
        <v>#REF!</v>
      </c>
    </row>
    <row r="458" spans="1:25" s="2" customFormat="1" hidden="1" x14ac:dyDescent="0.25">
      <c r="A458" s="41">
        <v>23</v>
      </c>
      <c r="B458" s="43" t="e">
        <f>'5_ЦК'!#REF!</f>
        <v>#REF!</v>
      </c>
      <c r="C458" s="43" t="e">
        <f>'5_ЦК'!#REF!</f>
        <v>#REF!</v>
      </c>
      <c r="D458" s="43" t="e">
        <f>'5_ЦК'!#REF!</f>
        <v>#REF!</v>
      </c>
      <c r="E458" s="43" t="e">
        <f>'5_ЦК'!#REF!</f>
        <v>#REF!</v>
      </c>
      <c r="F458" s="43" t="e">
        <f>'5_ЦК'!#REF!</f>
        <v>#REF!</v>
      </c>
      <c r="G458" s="43" t="e">
        <f>'5_ЦК'!#REF!</f>
        <v>#REF!</v>
      </c>
      <c r="H458" s="43" t="e">
        <f>'5_ЦК'!#REF!</f>
        <v>#REF!</v>
      </c>
      <c r="I458" s="43" t="e">
        <f>'5_ЦК'!#REF!</f>
        <v>#REF!</v>
      </c>
      <c r="J458" s="43" t="e">
        <f>'5_ЦК'!#REF!</f>
        <v>#REF!</v>
      </c>
      <c r="K458" s="43" t="e">
        <f>'5_ЦК'!#REF!</f>
        <v>#REF!</v>
      </c>
      <c r="L458" s="43" t="e">
        <f>'5_ЦК'!#REF!</f>
        <v>#REF!</v>
      </c>
      <c r="M458" s="43" t="e">
        <f>'5_ЦК'!#REF!</f>
        <v>#REF!</v>
      </c>
      <c r="N458" s="43" t="e">
        <f>'5_ЦК'!#REF!</f>
        <v>#REF!</v>
      </c>
      <c r="O458" s="43" t="e">
        <f>'5_ЦК'!#REF!</f>
        <v>#REF!</v>
      </c>
      <c r="P458" s="43" t="e">
        <f>'5_ЦК'!#REF!</f>
        <v>#REF!</v>
      </c>
      <c r="Q458" s="43" t="e">
        <f>'5_ЦК'!#REF!</f>
        <v>#REF!</v>
      </c>
      <c r="R458" s="43" t="e">
        <f>'5_ЦК'!#REF!</f>
        <v>#REF!</v>
      </c>
      <c r="S458" s="43" t="e">
        <f>'5_ЦК'!#REF!</f>
        <v>#REF!</v>
      </c>
      <c r="T458" s="43" t="e">
        <f>'5_ЦК'!#REF!</f>
        <v>#REF!</v>
      </c>
      <c r="U458" s="43" t="e">
        <f>'5_ЦК'!#REF!</f>
        <v>#REF!</v>
      </c>
      <c r="V458" s="43" t="e">
        <f>'5_ЦК'!#REF!</f>
        <v>#REF!</v>
      </c>
      <c r="W458" s="43" t="e">
        <f>'5_ЦК'!#REF!</f>
        <v>#REF!</v>
      </c>
      <c r="X458" s="43" t="e">
        <f>'5_ЦК'!#REF!</f>
        <v>#REF!</v>
      </c>
      <c r="Y458" s="43" t="e">
        <f>'5_ЦК'!#REF!</f>
        <v>#REF!</v>
      </c>
    </row>
    <row r="459" spans="1:25" s="2" customFormat="1" hidden="1" x14ac:dyDescent="0.25">
      <c r="A459" s="41">
        <v>24</v>
      </c>
      <c r="B459" s="43" t="e">
        <f>'5_ЦК'!#REF!</f>
        <v>#REF!</v>
      </c>
      <c r="C459" s="43" t="e">
        <f>'5_ЦК'!#REF!</f>
        <v>#REF!</v>
      </c>
      <c r="D459" s="43" t="e">
        <f>'5_ЦК'!#REF!</f>
        <v>#REF!</v>
      </c>
      <c r="E459" s="43" t="e">
        <f>'5_ЦК'!#REF!</f>
        <v>#REF!</v>
      </c>
      <c r="F459" s="43" t="e">
        <f>'5_ЦК'!#REF!</f>
        <v>#REF!</v>
      </c>
      <c r="G459" s="43" t="e">
        <f>'5_ЦК'!#REF!</f>
        <v>#REF!</v>
      </c>
      <c r="H459" s="43" t="e">
        <f>'5_ЦК'!#REF!</f>
        <v>#REF!</v>
      </c>
      <c r="I459" s="43" t="e">
        <f>'5_ЦК'!#REF!</f>
        <v>#REF!</v>
      </c>
      <c r="J459" s="43" t="e">
        <f>'5_ЦК'!#REF!</f>
        <v>#REF!</v>
      </c>
      <c r="K459" s="43" t="e">
        <f>'5_ЦК'!#REF!</f>
        <v>#REF!</v>
      </c>
      <c r="L459" s="43" t="e">
        <f>'5_ЦК'!#REF!</f>
        <v>#REF!</v>
      </c>
      <c r="M459" s="43" t="e">
        <f>'5_ЦК'!#REF!</f>
        <v>#REF!</v>
      </c>
      <c r="N459" s="43" t="e">
        <f>'5_ЦК'!#REF!</f>
        <v>#REF!</v>
      </c>
      <c r="O459" s="43" t="e">
        <f>'5_ЦК'!#REF!</f>
        <v>#REF!</v>
      </c>
      <c r="P459" s="43" t="e">
        <f>'5_ЦК'!#REF!</f>
        <v>#REF!</v>
      </c>
      <c r="Q459" s="43" t="e">
        <f>'5_ЦК'!#REF!</f>
        <v>#REF!</v>
      </c>
      <c r="R459" s="43" t="e">
        <f>'5_ЦК'!#REF!</f>
        <v>#REF!</v>
      </c>
      <c r="S459" s="43" t="e">
        <f>'5_ЦК'!#REF!</f>
        <v>#REF!</v>
      </c>
      <c r="T459" s="43" t="e">
        <f>'5_ЦК'!#REF!</f>
        <v>#REF!</v>
      </c>
      <c r="U459" s="43" t="e">
        <f>'5_ЦК'!#REF!</f>
        <v>#REF!</v>
      </c>
      <c r="V459" s="43" t="e">
        <f>'5_ЦК'!#REF!</f>
        <v>#REF!</v>
      </c>
      <c r="W459" s="43" t="e">
        <f>'5_ЦК'!#REF!</f>
        <v>#REF!</v>
      </c>
      <c r="X459" s="43" t="e">
        <f>'5_ЦК'!#REF!</f>
        <v>#REF!</v>
      </c>
      <c r="Y459" s="43" t="e">
        <f>'5_ЦК'!#REF!</f>
        <v>#REF!</v>
      </c>
    </row>
    <row r="460" spans="1:25" s="2" customFormat="1" hidden="1" x14ac:dyDescent="0.25">
      <c r="A460" s="41">
        <v>25</v>
      </c>
      <c r="B460" s="43" t="e">
        <f>'5_ЦК'!#REF!</f>
        <v>#REF!</v>
      </c>
      <c r="C460" s="43" t="e">
        <f>'5_ЦК'!#REF!</f>
        <v>#REF!</v>
      </c>
      <c r="D460" s="43" t="e">
        <f>'5_ЦК'!#REF!</f>
        <v>#REF!</v>
      </c>
      <c r="E460" s="43" t="e">
        <f>'5_ЦК'!#REF!</f>
        <v>#REF!</v>
      </c>
      <c r="F460" s="43" t="e">
        <f>'5_ЦК'!#REF!</f>
        <v>#REF!</v>
      </c>
      <c r="G460" s="43" t="e">
        <f>'5_ЦК'!#REF!</f>
        <v>#REF!</v>
      </c>
      <c r="H460" s="43" t="e">
        <f>'5_ЦК'!#REF!</f>
        <v>#REF!</v>
      </c>
      <c r="I460" s="43" t="e">
        <f>'5_ЦК'!#REF!</f>
        <v>#REF!</v>
      </c>
      <c r="J460" s="43" t="e">
        <f>'5_ЦК'!#REF!</f>
        <v>#REF!</v>
      </c>
      <c r="K460" s="43" t="e">
        <f>'5_ЦК'!#REF!</f>
        <v>#REF!</v>
      </c>
      <c r="L460" s="43" t="e">
        <f>'5_ЦК'!#REF!</f>
        <v>#REF!</v>
      </c>
      <c r="M460" s="43" t="e">
        <f>'5_ЦК'!#REF!</f>
        <v>#REF!</v>
      </c>
      <c r="N460" s="43" t="e">
        <f>'5_ЦК'!#REF!</f>
        <v>#REF!</v>
      </c>
      <c r="O460" s="43" t="e">
        <f>'5_ЦК'!#REF!</f>
        <v>#REF!</v>
      </c>
      <c r="P460" s="43" t="e">
        <f>'5_ЦК'!#REF!</f>
        <v>#REF!</v>
      </c>
      <c r="Q460" s="43" t="e">
        <f>'5_ЦК'!#REF!</f>
        <v>#REF!</v>
      </c>
      <c r="R460" s="43" t="e">
        <f>'5_ЦК'!#REF!</f>
        <v>#REF!</v>
      </c>
      <c r="S460" s="43" t="e">
        <f>'5_ЦК'!#REF!</f>
        <v>#REF!</v>
      </c>
      <c r="T460" s="43" t="e">
        <f>'5_ЦК'!#REF!</f>
        <v>#REF!</v>
      </c>
      <c r="U460" s="43" t="e">
        <f>'5_ЦК'!#REF!</f>
        <v>#REF!</v>
      </c>
      <c r="V460" s="43" t="e">
        <f>'5_ЦК'!#REF!</f>
        <v>#REF!</v>
      </c>
      <c r="W460" s="43" t="e">
        <f>'5_ЦК'!#REF!</f>
        <v>#REF!</v>
      </c>
      <c r="X460" s="43" t="e">
        <f>'5_ЦК'!#REF!</f>
        <v>#REF!</v>
      </c>
      <c r="Y460" s="43" t="e">
        <f>'5_ЦК'!#REF!</f>
        <v>#REF!</v>
      </c>
    </row>
    <row r="461" spans="1:25" s="2" customFormat="1" hidden="1" x14ac:dyDescent="0.25">
      <c r="A461" s="41">
        <v>26</v>
      </c>
      <c r="B461" s="43" t="e">
        <f>'5_ЦК'!#REF!</f>
        <v>#REF!</v>
      </c>
      <c r="C461" s="43" t="e">
        <f>'5_ЦК'!#REF!</f>
        <v>#REF!</v>
      </c>
      <c r="D461" s="43" t="e">
        <f>'5_ЦК'!#REF!</f>
        <v>#REF!</v>
      </c>
      <c r="E461" s="43" t="e">
        <f>'5_ЦК'!#REF!</f>
        <v>#REF!</v>
      </c>
      <c r="F461" s="43" t="e">
        <f>'5_ЦК'!#REF!</f>
        <v>#REF!</v>
      </c>
      <c r="G461" s="43" t="e">
        <f>'5_ЦК'!#REF!</f>
        <v>#REF!</v>
      </c>
      <c r="H461" s="43" t="e">
        <f>'5_ЦК'!#REF!</f>
        <v>#REF!</v>
      </c>
      <c r="I461" s="43" t="e">
        <f>'5_ЦК'!#REF!</f>
        <v>#REF!</v>
      </c>
      <c r="J461" s="43" t="e">
        <f>'5_ЦК'!#REF!</f>
        <v>#REF!</v>
      </c>
      <c r="K461" s="43" t="e">
        <f>'5_ЦК'!#REF!</f>
        <v>#REF!</v>
      </c>
      <c r="L461" s="43" t="e">
        <f>'5_ЦК'!#REF!</f>
        <v>#REF!</v>
      </c>
      <c r="M461" s="43" t="e">
        <f>'5_ЦК'!#REF!</f>
        <v>#REF!</v>
      </c>
      <c r="N461" s="43" t="e">
        <f>'5_ЦК'!#REF!</f>
        <v>#REF!</v>
      </c>
      <c r="O461" s="43" t="e">
        <f>'5_ЦК'!#REF!</f>
        <v>#REF!</v>
      </c>
      <c r="P461" s="43" t="e">
        <f>'5_ЦК'!#REF!</f>
        <v>#REF!</v>
      </c>
      <c r="Q461" s="43" t="e">
        <f>'5_ЦК'!#REF!</f>
        <v>#REF!</v>
      </c>
      <c r="R461" s="43" t="e">
        <f>'5_ЦК'!#REF!</f>
        <v>#REF!</v>
      </c>
      <c r="S461" s="43" t="e">
        <f>'5_ЦК'!#REF!</f>
        <v>#REF!</v>
      </c>
      <c r="T461" s="43" t="e">
        <f>'5_ЦК'!#REF!</f>
        <v>#REF!</v>
      </c>
      <c r="U461" s="43" t="e">
        <f>'5_ЦК'!#REF!</f>
        <v>#REF!</v>
      </c>
      <c r="V461" s="43" t="e">
        <f>'5_ЦК'!#REF!</f>
        <v>#REF!</v>
      </c>
      <c r="W461" s="43" t="e">
        <f>'5_ЦК'!#REF!</f>
        <v>#REF!</v>
      </c>
      <c r="X461" s="43" t="e">
        <f>'5_ЦК'!#REF!</f>
        <v>#REF!</v>
      </c>
      <c r="Y461" s="43" t="e">
        <f>'5_ЦК'!#REF!</f>
        <v>#REF!</v>
      </c>
    </row>
    <row r="462" spans="1:25" s="2" customFormat="1" hidden="1" x14ac:dyDescent="0.25">
      <c r="A462" s="41">
        <v>27</v>
      </c>
      <c r="B462" s="43" t="e">
        <f>'5_ЦК'!#REF!</f>
        <v>#REF!</v>
      </c>
      <c r="C462" s="43" t="e">
        <f>'5_ЦК'!#REF!</f>
        <v>#REF!</v>
      </c>
      <c r="D462" s="43" t="e">
        <f>'5_ЦК'!#REF!</f>
        <v>#REF!</v>
      </c>
      <c r="E462" s="43" t="e">
        <f>'5_ЦК'!#REF!</f>
        <v>#REF!</v>
      </c>
      <c r="F462" s="43" t="e">
        <f>'5_ЦК'!#REF!</f>
        <v>#REF!</v>
      </c>
      <c r="G462" s="43" t="e">
        <f>'5_ЦК'!#REF!</f>
        <v>#REF!</v>
      </c>
      <c r="H462" s="43" t="e">
        <f>'5_ЦК'!#REF!</f>
        <v>#REF!</v>
      </c>
      <c r="I462" s="43" t="e">
        <f>'5_ЦК'!#REF!</f>
        <v>#REF!</v>
      </c>
      <c r="J462" s="43" t="e">
        <f>'5_ЦК'!#REF!</f>
        <v>#REF!</v>
      </c>
      <c r="K462" s="43" t="e">
        <f>'5_ЦК'!#REF!</f>
        <v>#REF!</v>
      </c>
      <c r="L462" s="43" t="e">
        <f>'5_ЦК'!#REF!</f>
        <v>#REF!</v>
      </c>
      <c r="M462" s="43" t="e">
        <f>'5_ЦК'!#REF!</f>
        <v>#REF!</v>
      </c>
      <c r="N462" s="43" t="e">
        <f>'5_ЦК'!#REF!</f>
        <v>#REF!</v>
      </c>
      <c r="O462" s="43" t="e">
        <f>'5_ЦК'!#REF!</f>
        <v>#REF!</v>
      </c>
      <c r="P462" s="43" t="e">
        <f>'5_ЦК'!#REF!</f>
        <v>#REF!</v>
      </c>
      <c r="Q462" s="43" t="e">
        <f>'5_ЦК'!#REF!</f>
        <v>#REF!</v>
      </c>
      <c r="R462" s="43" t="e">
        <f>'5_ЦК'!#REF!</f>
        <v>#REF!</v>
      </c>
      <c r="S462" s="43" t="e">
        <f>'5_ЦК'!#REF!</f>
        <v>#REF!</v>
      </c>
      <c r="T462" s="43" t="e">
        <f>'5_ЦК'!#REF!</f>
        <v>#REF!</v>
      </c>
      <c r="U462" s="43" t="e">
        <f>'5_ЦК'!#REF!</f>
        <v>#REF!</v>
      </c>
      <c r="V462" s="43" t="e">
        <f>'5_ЦК'!#REF!</f>
        <v>#REF!</v>
      </c>
      <c r="W462" s="43" t="e">
        <f>'5_ЦК'!#REF!</f>
        <v>#REF!</v>
      </c>
      <c r="X462" s="43" t="e">
        <f>'5_ЦК'!#REF!</f>
        <v>#REF!</v>
      </c>
      <c r="Y462" s="43" t="e">
        <f>'5_ЦК'!#REF!</f>
        <v>#REF!</v>
      </c>
    </row>
    <row r="463" spans="1:25" s="2" customFormat="1" hidden="1" x14ac:dyDescent="0.25">
      <c r="A463" s="41">
        <v>28</v>
      </c>
      <c r="B463" s="43" t="e">
        <f>'5_ЦК'!#REF!</f>
        <v>#REF!</v>
      </c>
      <c r="C463" s="43" t="e">
        <f>'5_ЦК'!#REF!</f>
        <v>#REF!</v>
      </c>
      <c r="D463" s="43" t="e">
        <f>'5_ЦК'!#REF!</f>
        <v>#REF!</v>
      </c>
      <c r="E463" s="43" t="e">
        <f>'5_ЦК'!#REF!</f>
        <v>#REF!</v>
      </c>
      <c r="F463" s="43" t="e">
        <f>'5_ЦК'!#REF!</f>
        <v>#REF!</v>
      </c>
      <c r="G463" s="43" t="e">
        <f>'5_ЦК'!#REF!</f>
        <v>#REF!</v>
      </c>
      <c r="H463" s="43" t="e">
        <f>'5_ЦК'!#REF!</f>
        <v>#REF!</v>
      </c>
      <c r="I463" s="43" t="e">
        <f>'5_ЦК'!#REF!</f>
        <v>#REF!</v>
      </c>
      <c r="J463" s="43" t="e">
        <f>'5_ЦК'!#REF!</f>
        <v>#REF!</v>
      </c>
      <c r="K463" s="43" t="e">
        <f>'5_ЦК'!#REF!</f>
        <v>#REF!</v>
      </c>
      <c r="L463" s="43" t="e">
        <f>'5_ЦК'!#REF!</f>
        <v>#REF!</v>
      </c>
      <c r="M463" s="43" t="e">
        <f>'5_ЦК'!#REF!</f>
        <v>#REF!</v>
      </c>
      <c r="N463" s="43" t="e">
        <f>'5_ЦК'!#REF!</f>
        <v>#REF!</v>
      </c>
      <c r="O463" s="43" t="e">
        <f>'5_ЦК'!#REF!</f>
        <v>#REF!</v>
      </c>
      <c r="P463" s="43" t="e">
        <f>'5_ЦК'!#REF!</f>
        <v>#REF!</v>
      </c>
      <c r="Q463" s="43" t="e">
        <f>'5_ЦК'!#REF!</f>
        <v>#REF!</v>
      </c>
      <c r="R463" s="43" t="e">
        <f>'5_ЦК'!#REF!</f>
        <v>#REF!</v>
      </c>
      <c r="S463" s="43" t="e">
        <f>'5_ЦК'!#REF!</f>
        <v>#REF!</v>
      </c>
      <c r="T463" s="43" t="e">
        <f>'5_ЦК'!#REF!</f>
        <v>#REF!</v>
      </c>
      <c r="U463" s="43" t="e">
        <f>'5_ЦК'!#REF!</f>
        <v>#REF!</v>
      </c>
      <c r="V463" s="43" t="e">
        <f>'5_ЦК'!#REF!</f>
        <v>#REF!</v>
      </c>
      <c r="W463" s="43" t="e">
        <f>'5_ЦК'!#REF!</f>
        <v>#REF!</v>
      </c>
      <c r="X463" s="43" t="e">
        <f>'5_ЦК'!#REF!</f>
        <v>#REF!</v>
      </c>
      <c r="Y463" s="43" t="e">
        <f>'5_ЦК'!#REF!</f>
        <v>#REF!</v>
      </c>
    </row>
    <row r="464" spans="1:25" s="2" customFormat="1" hidden="1" x14ac:dyDescent="0.25">
      <c r="A464" s="41">
        <v>29</v>
      </c>
      <c r="B464" s="43" t="e">
        <f>'5_ЦК'!#REF!</f>
        <v>#REF!</v>
      </c>
      <c r="C464" s="43" t="e">
        <f>'5_ЦК'!#REF!</f>
        <v>#REF!</v>
      </c>
      <c r="D464" s="43" t="e">
        <f>'5_ЦК'!#REF!</f>
        <v>#REF!</v>
      </c>
      <c r="E464" s="43" t="e">
        <f>'5_ЦК'!#REF!</f>
        <v>#REF!</v>
      </c>
      <c r="F464" s="43" t="e">
        <f>'5_ЦК'!#REF!</f>
        <v>#REF!</v>
      </c>
      <c r="G464" s="43" t="e">
        <f>'5_ЦК'!#REF!</f>
        <v>#REF!</v>
      </c>
      <c r="H464" s="43" t="e">
        <f>'5_ЦК'!#REF!</f>
        <v>#REF!</v>
      </c>
      <c r="I464" s="43" t="e">
        <f>'5_ЦК'!#REF!</f>
        <v>#REF!</v>
      </c>
      <c r="J464" s="43" t="e">
        <f>'5_ЦК'!#REF!</f>
        <v>#REF!</v>
      </c>
      <c r="K464" s="43" t="e">
        <f>'5_ЦК'!#REF!</f>
        <v>#REF!</v>
      </c>
      <c r="L464" s="43" t="e">
        <f>'5_ЦК'!#REF!</f>
        <v>#REF!</v>
      </c>
      <c r="M464" s="43" t="e">
        <f>'5_ЦК'!#REF!</f>
        <v>#REF!</v>
      </c>
      <c r="N464" s="43" t="e">
        <f>'5_ЦК'!#REF!</f>
        <v>#REF!</v>
      </c>
      <c r="O464" s="43" t="e">
        <f>'5_ЦК'!#REF!</f>
        <v>#REF!</v>
      </c>
      <c r="P464" s="43" t="e">
        <f>'5_ЦК'!#REF!</f>
        <v>#REF!</v>
      </c>
      <c r="Q464" s="43" t="e">
        <f>'5_ЦК'!#REF!</f>
        <v>#REF!</v>
      </c>
      <c r="R464" s="43" t="e">
        <f>'5_ЦК'!#REF!</f>
        <v>#REF!</v>
      </c>
      <c r="S464" s="43" t="e">
        <f>'5_ЦК'!#REF!</f>
        <v>#REF!</v>
      </c>
      <c r="T464" s="43" t="e">
        <f>'5_ЦК'!#REF!</f>
        <v>#REF!</v>
      </c>
      <c r="U464" s="43" t="e">
        <f>'5_ЦК'!#REF!</f>
        <v>#REF!</v>
      </c>
      <c r="V464" s="43" t="e">
        <f>'5_ЦК'!#REF!</f>
        <v>#REF!</v>
      </c>
      <c r="W464" s="43" t="e">
        <f>'5_ЦК'!#REF!</f>
        <v>#REF!</v>
      </c>
      <c r="X464" s="43" t="e">
        <f>'5_ЦК'!#REF!</f>
        <v>#REF!</v>
      </c>
      <c r="Y464" s="43" t="e">
        <f>'5_ЦК'!#REF!</f>
        <v>#REF!</v>
      </c>
    </row>
    <row r="465" spans="1:25" s="2" customFormat="1" hidden="1" x14ac:dyDescent="0.25">
      <c r="A465" s="41">
        <v>30</v>
      </c>
      <c r="B465" s="43" t="e">
        <f>'5_ЦК'!#REF!</f>
        <v>#REF!</v>
      </c>
      <c r="C465" s="43" t="e">
        <f>'5_ЦК'!#REF!</f>
        <v>#REF!</v>
      </c>
      <c r="D465" s="43" t="e">
        <f>'5_ЦК'!#REF!</f>
        <v>#REF!</v>
      </c>
      <c r="E465" s="43" t="e">
        <f>'5_ЦК'!#REF!</f>
        <v>#REF!</v>
      </c>
      <c r="F465" s="43" t="e">
        <f>'5_ЦК'!#REF!</f>
        <v>#REF!</v>
      </c>
      <c r="G465" s="43" t="e">
        <f>'5_ЦК'!#REF!</f>
        <v>#REF!</v>
      </c>
      <c r="H465" s="43" t="e">
        <f>'5_ЦК'!#REF!</f>
        <v>#REF!</v>
      </c>
      <c r="I465" s="43" t="e">
        <f>'5_ЦК'!#REF!</f>
        <v>#REF!</v>
      </c>
      <c r="J465" s="43" t="e">
        <f>'5_ЦК'!#REF!</f>
        <v>#REF!</v>
      </c>
      <c r="K465" s="43" t="e">
        <f>'5_ЦК'!#REF!</f>
        <v>#REF!</v>
      </c>
      <c r="L465" s="43" t="e">
        <f>'5_ЦК'!#REF!</f>
        <v>#REF!</v>
      </c>
      <c r="M465" s="43" t="e">
        <f>'5_ЦК'!#REF!</f>
        <v>#REF!</v>
      </c>
      <c r="N465" s="43" t="e">
        <f>'5_ЦК'!#REF!</f>
        <v>#REF!</v>
      </c>
      <c r="O465" s="43" t="e">
        <f>'5_ЦК'!#REF!</f>
        <v>#REF!</v>
      </c>
      <c r="P465" s="43" t="e">
        <f>'5_ЦК'!#REF!</f>
        <v>#REF!</v>
      </c>
      <c r="Q465" s="43" t="e">
        <f>'5_ЦК'!#REF!</f>
        <v>#REF!</v>
      </c>
      <c r="R465" s="43" t="e">
        <f>'5_ЦК'!#REF!</f>
        <v>#REF!</v>
      </c>
      <c r="S465" s="43" t="e">
        <f>'5_ЦК'!#REF!</f>
        <v>#REF!</v>
      </c>
      <c r="T465" s="43" t="e">
        <f>'5_ЦК'!#REF!</f>
        <v>#REF!</v>
      </c>
      <c r="U465" s="43" t="e">
        <f>'5_ЦК'!#REF!</f>
        <v>#REF!</v>
      </c>
      <c r="V465" s="43" t="e">
        <f>'5_ЦК'!#REF!</f>
        <v>#REF!</v>
      </c>
      <c r="W465" s="43" t="e">
        <f>'5_ЦК'!#REF!</f>
        <v>#REF!</v>
      </c>
      <c r="X465" s="43" t="e">
        <f>'5_ЦК'!#REF!</f>
        <v>#REF!</v>
      </c>
      <c r="Y465" s="43" t="e">
        <f>'5_ЦК'!#REF!</f>
        <v>#REF!</v>
      </c>
    </row>
    <row r="466" spans="1:25" s="2" customFormat="1" hidden="1" outlineLevel="1" x14ac:dyDescent="0.25">
      <c r="A466" s="41">
        <v>31</v>
      </c>
      <c r="B466" s="43" t="e">
        <f>'5_ЦК'!#REF!</f>
        <v>#REF!</v>
      </c>
      <c r="C466" s="43" t="e">
        <f>'5_ЦК'!#REF!</f>
        <v>#REF!</v>
      </c>
      <c r="D466" s="43" t="e">
        <f>'5_ЦК'!#REF!</f>
        <v>#REF!</v>
      </c>
      <c r="E466" s="43" t="e">
        <f>'5_ЦК'!#REF!</f>
        <v>#REF!</v>
      </c>
      <c r="F466" s="43" t="e">
        <f>'5_ЦК'!#REF!</f>
        <v>#REF!</v>
      </c>
      <c r="G466" s="43" t="e">
        <f>'5_ЦК'!#REF!</f>
        <v>#REF!</v>
      </c>
      <c r="H466" s="43" t="e">
        <f>'5_ЦК'!#REF!</f>
        <v>#REF!</v>
      </c>
      <c r="I466" s="43" t="e">
        <f>'5_ЦК'!#REF!</f>
        <v>#REF!</v>
      </c>
      <c r="J466" s="43" t="e">
        <f>'5_ЦК'!#REF!</f>
        <v>#REF!</v>
      </c>
      <c r="K466" s="43" t="e">
        <f>'5_ЦК'!#REF!</f>
        <v>#REF!</v>
      </c>
      <c r="L466" s="43" t="e">
        <f>'5_ЦК'!#REF!</f>
        <v>#REF!</v>
      </c>
      <c r="M466" s="43" t="e">
        <f>'5_ЦК'!#REF!</f>
        <v>#REF!</v>
      </c>
      <c r="N466" s="43" t="e">
        <f>'5_ЦК'!#REF!</f>
        <v>#REF!</v>
      </c>
      <c r="O466" s="43" t="e">
        <f>'5_ЦК'!#REF!</f>
        <v>#REF!</v>
      </c>
      <c r="P466" s="43" t="e">
        <f>'5_ЦК'!#REF!</f>
        <v>#REF!</v>
      </c>
      <c r="Q466" s="43" t="e">
        <f>'5_ЦК'!#REF!</f>
        <v>#REF!</v>
      </c>
      <c r="R466" s="43" t="e">
        <f>'5_ЦК'!#REF!</f>
        <v>#REF!</v>
      </c>
      <c r="S466" s="43" t="e">
        <f>'5_ЦК'!#REF!</f>
        <v>#REF!</v>
      </c>
      <c r="T466" s="43" t="e">
        <f>'5_ЦК'!#REF!</f>
        <v>#REF!</v>
      </c>
      <c r="U466" s="43" t="e">
        <f>'5_ЦК'!#REF!</f>
        <v>#REF!</v>
      </c>
      <c r="V466" s="43" t="e">
        <f>'5_ЦК'!#REF!</f>
        <v>#REF!</v>
      </c>
      <c r="W466" s="43" t="e">
        <f>'5_ЦК'!#REF!</f>
        <v>#REF!</v>
      </c>
      <c r="X466" s="43" t="e">
        <f>'5_ЦК'!#REF!</f>
        <v>#REF!</v>
      </c>
      <c r="Y466" s="43" t="e">
        <f>'5_ЦК'!#REF!</f>
        <v>#REF!</v>
      </c>
    </row>
    <row r="467" spans="1:25" hidden="1" x14ac:dyDescent="0.25"/>
    <row r="468" spans="1:25" ht="18.75" hidden="1" x14ac:dyDescent="0.25">
      <c r="A468" s="189" t="s">
        <v>0</v>
      </c>
      <c r="B468" s="190" t="s">
        <v>84</v>
      </c>
      <c r="C468" s="190"/>
      <c r="D468" s="190"/>
      <c r="E468" s="190"/>
      <c r="F468" s="190"/>
      <c r="G468" s="190"/>
      <c r="H468" s="190"/>
      <c r="I468" s="190"/>
      <c r="J468" s="190"/>
      <c r="K468" s="190"/>
      <c r="L468" s="190"/>
      <c r="M468" s="190"/>
      <c r="N468" s="190"/>
      <c r="O468" s="190"/>
      <c r="P468" s="190"/>
      <c r="Q468" s="190"/>
      <c r="R468" s="190"/>
      <c r="S468" s="190"/>
      <c r="T468" s="190"/>
      <c r="U468" s="190"/>
      <c r="V468" s="190"/>
      <c r="W468" s="190"/>
      <c r="X468" s="190"/>
      <c r="Y468" s="190"/>
    </row>
    <row r="469" spans="1:25" hidden="1" x14ac:dyDescent="0.25">
      <c r="A469" s="189"/>
      <c r="B469" s="40" t="s">
        <v>50</v>
      </c>
      <c r="C469" s="40" t="s">
        <v>51</v>
      </c>
      <c r="D469" s="40" t="s">
        <v>52</v>
      </c>
      <c r="E469" s="40" t="s">
        <v>53</v>
      </c>
      <c r="F469" s="40" t="s">
        <v>54</v>
      </c>
      <c r="G469" s="40" t="s">
        <v>55</v>
      </c>
      <c r="H469" s="40" t="s">
        <v>56</v>
      </c>
      <c r="I469" s="40" t="s">
        <v>57</v>
      </c>
      <c r="J469" s="40" t="s">
        <v>58</v>
      </c>
      <c r="K469" s="40" t="s">
        <v>59</v>
      </c>
      <c r="L469" s="40" t="s">
        <v>60</v>
      </c>
      <c r="M469" s="40" t="s">
        <v>61</v>
      </c>
      <c r="N469" s="40" t="s">
        <v>62</v>
      </c>
      <c r="O469" s="40" t="s">
        <v>63</v>
      </c>
      <c r="P469" s="40" t="s">
        <v>64</v>
      </c>
      <c r="Q469" s="40" t="s">
        <v>65</v>
      </c>
      <c r="R469" s="40" t="s">
        <v>66</v>
      </c>
      <c r="S469" s="40" t="s">
        <v>67</v>
      </c>
      <c r="T469" s="40" t="s">
        <v>68</v>
      </c>
      <c r="U469" s="40" t="s">
        <v>69</v>
      </c>
      <c r="V469" s="40" t="s">
        <v>70</v>
      </c>
      <c r="W469" s="40" t="s">
        <v>71</v>
      </c>
      <c r="X469" s="40" t="s">
        <v>72</v>
      </c>
      <c r="Y469" s="40" t="s">
        <v>73</v>
      </c>
    </row>
    <row r="470" spans="1:25" hidden="1" x14ac:dyDescent="0.25">
      <c r="A470" s="41">
        <v>1</v>
      </c>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row>
    <row r="471" spans="1:25" hidden="1" x14ac:dyDescent="0.25">
      <c r="A471" s="41">
        <v>2</v>
      </c>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row>
    <row r="472" spans="1:25" hidden="1" x14ac:dyDescent="0.25">
      <c r="A472" s="41">
        <v>3</v>
      </c>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row>
    <row r="473" spans="1:25" hidden="1" x14ac:dyDescent="0.25">
      <c r="A473" s="41">
        <v>4</v>
      </c>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row>
    <row r="474" spans="1:25" hidden="1" x14ac:dyDescent="0.25">
      <c r="A474" s="41">
        <v>5</v>
      </c>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row>
    <row r="475" spans="1:25" hidden="1" x14ac:dyDescent="0.25">
      <c r="A475" s="41">
        <v>6</v>
      </c>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row>
    <row r="476" spans="1:25" hidden="1" x14ac:dyDescent="0.25">
      <c r="A476" s="41">
        <v>7</v>
      </c>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row>
    <row r="477" spans="1:25" hidden="1" x14ac:dyDescent="0.25">
      <c r="A477" s="41">
        <v>8</v>
      </c>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row>
    <row r="478" spans="1:25" hidden="1" x14ac:dyDescent="0.25">
      <c r="A478" s="41">
        <v>9</v>
      </c>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row>
    <row r="479" spans="1:25" hidden="1" x14ac:dyDescent="0.25">
      <c r="A479" s="41">
        <v>10</v>
      </c>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row>
    <row r="480" spans="1:25" hidden="1" x14ac:dyDescent="0.25">
      <c r="A480" s="41">
        <v>11</v>
      </c>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row>
    <row r="481" spans="1:25" hidden="1" x14ac:dyDescent="0.25">
      <c r="A481" s="41">
        <v>12</v>
      </c>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row>
    <row r="482" spans="1:25" hidden="1" x14ac:dyDescent="0.25">
      <c r="A482" s="41">
        <v>13</v>
      </c>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row>
    <row r="483" spans="1:25" hidden="1" x14ac:dyDescent="0.25">
      <c r="A483" s="41">
        <v>14</v>
      </c>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row>
    <row r="484" spans="1:25" hidden="1" x14ac:dyDescent="0.25">
      <c r="A484" s="41">
        <v>15</v>
      </c>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row>
    <row r="485" spans="1:25" hidden="1" x14ac:dyDescent="0.25">
      <c r="A485" s="41">
        <v>16</v>
      </c>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row>
    <row r="486" spans="1:25" hidden="1" x14ac:dyDescent="0.25">
      <c r="A486" s="41">
        <v>17</v>
      </c>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row>
    <row r="487" spans="1:25" hidden="1" x14ac:dyDescent="0.25">
      <c r="A487" s="41">
        <v>18</v>
      </c>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row>
    <row r="488" spans="1:25" hidden="1" x14ac:dyDescent="0.25">
      <c r="A488" s="41">
        <v>19</v>
      </c>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row>
    <row r="489" spans="1:25" hidden="1" x14ac:dyDescent="0.25">
      <c r="A489" s="41">
        <v>20</v>
      </c>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row>
    <row r="490" spans="1:25" hidden="1" x14ac:dyDescent="0.25">
      <c r="A490" s="41">
        <v>21</v>
      </c>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row>
    <row r="491" spans="1:25" hidden="1" x14ac:dyDescent="0.25">
      <c r="A491" s="41">
        <v>22</v>
      </c>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row>
    <row r="492" spans="1:25" hidden="1" x14ac:dyDescent="0.25">
      <c r="A492" s="41">
        <v>23</v>
      </c>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row>
    <row r="493" spans="1:25" hidden="1" x14ac:dyDescent="0.25">
      <c r="A493" s="41">
        <v>24</v>
      </c>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row>
    <row r="494" spans="1:25" hidden="1" x14ac:dyDescent="0.25">
      <c r="A494" s="41">
        <v>25</v>
      </c>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row>
    <row r="495" spans="1:25" hidden="1" x14ac:dyDescent="0.25">
      <c r="A495" s="41">
        <v>26</v>
      </c>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row>
    <row r="496" spans="1:25" hidden="1" x14ac:dyDescent="0.25">
      <c r="A496" s="41">
        <v>27</v>
      </c>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row>
    <row r="497" spans="1:25" hidden="1" x14ac:dyDescent="0.25">
      <c r="A497" s="41">
        <v>28</v>
      </c>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row>
    <row r="498" spans="1:25" hidden="1" x14ac:dyDescent="0.25">
      <c r="A498" s="41">
        <v>29</v>
      </c>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row>
    <row r="499" spans="1:25" hidden="1" x14ac:dyDescent="0.25">
      <c r="A499" s="41">
        <v>30</v>
      </c>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row>
    <row r="500" spans="1:25" hidden="1" outlineLevel="1" x14ac:dyDescent="0.25">
      <c r="A500" s="41">
        <v>31</v>
      </c>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row>
    <row r="501" spans="1:25" hidden="1" x14ac:dyDescent="0.25">
      <c r="A501" s="44"/>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row>
    <row r="502" spans="1:25" ht="18.75" hidden="1" x14ac:dyDescent="0.25">
      <c r="A502" s="189" t="s">
        <v>0</v>
      </c>
      <c r="B502" s="190" t="s">
        <v>85</v>
      </c>
      <c r="C502" s="190"/>
      <c r="D502" s="190"/>
      <c r="E502" s="190"/>
      <c r="F502" s="190"/>
      <c r="G502" s="190"/>
      <c r="H502" s="190"/>
      <c r="I502" s="190"/>
      <c r="J502" s="190"/>
      <c r="K502" s="190"/>
      <c r="L502" s="190"/>
      <c r="M502" s="190"/>
      <c r="N502" s="190"/>
      <c r="O502" s="190"/>
      <c r="P502" s="190"/>
      <c r="Q502" s="190"/>
      <c r="R502" s="190"/>
      <c r="S502" s="190"/>
      <c r="T502" s="190"/>
      <c r="U502" s="190"/>
      <c r="V502" s="190"/>
      <c r="W502" s="190"/>
      <c r="X502" s="190"/>
      <c r="Y502" s="190"/>
    </row>
    <row r="503" spans="1:25" hidden="1" x14ac:dyDescent="0.25">
      <c r="A503" s="189"/>
      <c r="B503" s="40" t="s">
        <v>50</v>
      </c>
      <c r="C503" s="40" t="s">
        <v>51</v>
      </c>
      <c r="D503" s="40" t="s">
        <v>52</v>
      </c>
      <c r="E503" s="40" t="s">
        <v>53</v>
      </c>
      <c r="F503" s="40" t="s">
        <v>54</v>
      </c>
      <c r="G503" s="40" t="s">
        <v>55</v>
      </c>
      <c r="H503" s="40" t="s">
        <v>56</v>
      </c>
      <c r="I503" s="40" t="s">
        <v>57</v>
      </c>
      <c r="J503" s="40" t="s">
        <v>58</v>
      </c>
      <c r="K503" s="40" t="s">
        <v>59</v>
      </c>
      <c r="L503" s="40" t="s">
        <v>60</v>
      </c>
      <c r="M503" s="40" t="s">
        <v>61</v>
      </c>
      <c r="N503" s="40" t="s">
        <v>62</v>
      </c>
      <c r="O503" s="40" t="s">
        <v>63</v>
      </c>
      <c r="P503" s="40" t="s">
        <v>64</v>
      </c>
      <c r="Q503" s="40" t="s">
        <v>65</v>
      </c>
      <c r="R503" s="40" t="s">
        <v>66</v>
      </c>
      <c r="S503" s="40" t="s">
        <v>67</v>
      </c>
      <c r="T503" s="40" t="s">
        <v>68</v>
      </c>
      <c r="U503" s="40" t="s">
        <v>69</v>
      </c>
      <c r="V503" s="40" t="s">
        <v>70</v>
      </c>
      <c r="W503" s="40" t="s">
        <v>71</v>
      </c>
      <c r="X503" s="40" t="s">
        <v>72</v>
      </c>
      <c r="Y503" s="40" t="s">
        <v>73</v>
      </c>
    </row>
    <row r="504" spans="1:25" hidden="1" x14ac:dyDescent="0.25">
      <c r="A504" s="41">
        <v>1</v>
      </c>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row>
    <row r="505" spans="1:25" hidden="1" x14ac:dyDescent="0.25">
      <c r="A505" s="41">
        <v>2</v>
      </c>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row>
    <row r="506" spans="1:25" hidden="1" x14ac:dyDescent="0.25">
      <c r="A506" s="41">
        <v>3</v>
      </c>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row>
    <row r="507" spans="1:25" hidden="1" x14ac:dyDescent="0.25">
      <c r="A507" s="41">
        <v>4</v>
      </c>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row>
    <row r="508" spans="1:25" hidden="1" x14ac:dyDescent="0.25">
      <c r="A508" s="41">
        <v>5</v>
      </c>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row>
    <row r="509" spans="1:25" hidden="1" x14ac:dyDescent="0.25">
      <c r="A509" s="41">
        <v>6</v>
      </c>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row>
    <row r="510" spans="1:25" hidden="1" x14ac:dyDescent="0.25">
      <c r="A510" s="41">
        <v>7</v>
      </c>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row>
    <row r="511" spans="1:25" hidden="1" x14ac:dyDescent="0.25">
      <c r="A511" s="41">
        <v>8</v>
      </c>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row>
    <row r="512" spans="1:25" hidden="1" x14ac:dyDescent="0.25">
      <c r="A512" s="41">
        <v>9</v>
      </c>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row>
    <row r="513" spans="1:25" hidden="1" x14ac:dyDescent="0.25">
      <c r="A513" s="41">
        <v>10</v>
      </c>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row>
    <row r="514" spans="1:25" hidden="1" x14ac:dyDescent="0.25">
      <c r="A514" s="41">
        <v>11</v>
      </c>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row>
    <row r="515" spans="1:25" hidden="1" x14ac:dyDescent="0.25">
      <c r="A515" s="41">
        <v>12</v>
      </c>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row>
    <row r="516" spans="1:25" hidden="1" x14ac:dyDescent="0.25">
      <c r="A516" s="41">
        <v>13</v>
      </c>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row>
    <row r="517" spans="1:25" hidden="1" x14ac:dyDescent="0.25">
      <c r="A517" s="41">
        <v>14</v>
      </c>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row>
    <row r="518" spans="1:25" hidden="1" x14ac:dyDescent="0.25">
      <c r="A518" s="41">
        <v>15</v>
      </c>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row>
    <row r="519" spans="1:25" hidden="1" x14ac:dyDescent="0.25">
      <c r="A519" s="41">
        <v>16</v>
      </c>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row>
    <row r="520" spans="1:25" hidden="1" x14ac:dyDescent="0.25">
      <c r="A520" s="41">
        <v>17</v>
      </c>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row>
    <row r="521" spans="1:25" hidden="1" x14ac:dyDescent="0.25">
      <c r="A521" s="41">
        <v>18</v>
      </c>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row>
    <row r="522" spans="1:25" hidden="1" x14ac:dyDescent="0.25">
      <c r="A522" s="41">
        <v>19</v>
      </c>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row>
    <row r="523" spans="1:25" hidden="1" x14ac:dyDescent="0.25">
      <c r="A523" s="41">
        <v>20</v>
      </c>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row>
    <row r="524" spans="1:25" hidden="1" x14ac:dyDescent="0.25">
      <c r="A524" s="41">
        <v>21</v>
      </c>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row>
    <row r="525" spans="1:25" hidden="1" x14ac:dyDescent="0.25">
      <c r="A525" s="41">
        <v>22</v>
      </c>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row>
    <row r="526" spans="1:25" hidden="1" x14ac:dyDescent="0.25">
      <c r="A526" s="41">
        <v>23</v>
      </c>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row>
    <row r="527" spans="1:25" hidden="1" x14ac:dyDescent="0.25">
      <c r="A527" s="41">
        <v>24</v>
      </c>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row>
    <row r="528" spans="1:25" hidden="1" x14ac:dyDescent="0.25">
      <c r="A528" s="41">
        <v>25</v>
      </c>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row>
    <row r="529" spans="1:25" hidden="1" x14ac:dyDescent="0.25">
      <c r="A529" s="41">
        <v>26</v>
      </c>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row>
    <row r="530" spans="1:25" hidden="1" x14ac:dyDescent="0.25">
      <c r="A530" s="41">
        <v>27</v>
      </c>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row>
    <row r="531" spans="1:25" hidden="1" x14ac:dyDescent="0.25">
      <c r="A531" s="41">
        <v>28</v>
      </c>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row>
    <row r="532" spans="1:25" hidden="1" x14ac:dyDescent="0.25">
      <c r="A532" s="41">
        <v>29</v>
      </c>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row>
    <row r="533" spans="1:25" hidden="1" x14ac:dyDescent="0.25">
      <c r="A533" s="41">
        <v>30</v>
      </c>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row>
    <row r="534" spans="1:25" hidden="1" outlineLevel="1" x14ac:dyDescent="0.25">
      <c r="A534" s="41">
        <v>31</v>
      </c>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row>
    <row r="535" spans="1:25" hidden="1" x14ac:dyDescent="0.25">
      <c r="A535" s="44"/>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row>
    <row r="536" spans="1:25" ht="35.450000000000003" hidden="1" customHeight="1" x14ac:dyDescent="0.25">
      <c r="A536" s="191" t="s">
        <v>93</v>
      </c>
      <c r="B536" s="191"/>
      <c r="C536" s="191"/>
      <c r="D536" s="191"/>
      <c r="E536" s="191"/>
      <c r="F536" s="191"/>
      <c r="G536" s="191"/>
      <c r="H536" s="191"/>
      <c r="I536" s="191"/>
      <c r="J536" s="191"/>
      <c r="K536" s="191"/>
      <c r="L536" s="191"/>
      <c r="M536" s="191"/>
      <c r="N536" s="192" t="e">
        <f>'5_ЦК'!#REF!</f>
        <v>#REF!</v>
      </c>
      <c r="O536" s="192"/>
      <c r="P536" s="44"/>
      <c r="Q536" s="58"/>
      <c r="R536" s="44"/>
      <c r="S536" s="44"/>
      <c r="T536" s="44"/>
      <c r="U536" s="44"/>
      <c r="V536" s="44"/>
      <c r="W536" s="44"/>
      <c r="X536" s="44"/>
      <c r="Y536" s="44"/>
    </row>
    <row r="537" spans="1:25" ht="32.25" hidden="1" customHeight="1" x14ac:dyDescent="0.25">
      <c r="A537" s="191" t="s">
        <v>94</v>
      </c>
      <c r="B537" s="191"/>
      <c r="C537" s="191"/>
      <c r="D537" s="191"/>
      <c r="E537" s="191"/>
      <c r="F537" s="191"/>
      <c r="G537" s="191"/>
      <c r="H537" s="191"/>
      <c r="I537" s="191"/>
      <c r="J537" s="191"/>
      <c r="K537" s="191"/>
      <c r="L537" s="191"/>
      <c r="M537" s="191"/>
      <c r="N537" s="192" t="e">
        <f>'5_ЦК'!#REF!</f>
        <v>#REF!</v>
      </c>
      <c r="O537" s="192"/>
      <c r="P537" s="44"/>
      <c r="Q537" s="58"/>
      <c r="R537" s="44"/>
      <c r="S537" s="44"/>
      <c r="T537" s="44"/>
      <c r="U537" s="44"/>
      <c r="V537" s="44"/>
      <c r="W537" s="44"/>
      <c r="X537" s="44"/>
      <c r="Y537" s="44"/>
    </row>
    <row r="538" spans="1:25" ht="15.75" hidden="1" customHeight="1" x14ac:dyDescent="0.25"/>
    <row r="539" spans="1:25" hidden="1" x14ac:dyDescent="0.25">
      <c r="A539" s="191" t="s">
        <v>78</v>
      </c>
      <c r="B539" s="191"/>
      <c r="C539" s="191"/>
      <c r="D539" s="191"/>
      <c r="E539" s="191"/>
      <c r="F539" s="191"/>
      <c r="G539" s="191"/>
      <c r="H539" s="191"/>
      <c r="I539" s="191"/>
      <c r="J539" s="191"/>
      <c r="K539" s="191"/>
      <c r="L539" s="191"/>
      <c r="M539" s="191"/>
      <c r="N539" s="192" t="e">
        <f>'5_ЦК'!#REF!</f>
        <v>#REF!</v>
      </c>
      <c r="O539" s="192"/>
    </row>
    <row r="573" ht="15.75" customHeight="1" x14ac:dyDescent="0.25"/>
    <row r="607" ht="15" customHeight="1" x14ac:dyDescent="0.25"/>
    <row r="641" ht="15.75" customHeight="1" x14ac:dyDescent="0.25"/>
    <row r="675" ht="52.5" customHeight="1" x14ac:dyDescent="0.25"/>
    <row r="676" ht="52.5" customHeight="1" x14ac:dyDescent="0.25"/>
    <row r="677" ht="52.5" customHeight="1" x14ac:dyDescent="0.25"/>
    <row r="683" ht="36" customHeight="1" x14ac:dyDescent="0.25"/>
    <row r="686" ht="15.75" customHeight="1" x14ac:dyDescent="0.25"/>
    <row r="720" ht="15.75" customHeight="1" x14ac:dyDescent="0.25"/>
    <row r="754" ht="15.75" customHeight="1" x14ac:dyDescent="0.25"/>
    <row r="788" ht="15.75" customHeight="1" x14ac:dyDescent="0.25"/>
    <row r="822" ht="15.75" customHeight="1" x14ac:dyDescent="0.25"/>
    <row r="856" ht="15.75" customHeight="1" x14ac:dyDescent="0.25"/>
    <row r="890" ht="47.25" customHeight="1" x14ac:dyDescent="0.25"/>
    <row r="891" ht="47.25" customHeight="1" x14ac:dyDescent="0.25"/>
    <row r="892" ht="51" customHeight="1" x14ac:dyDescent="0.25"/>
    <row r="893" ht="19.5" customHeight="1" x14ac:dyDescent="0.25"/>
    <row r="894" ht="20.25" customHeight="1" x14ac:dyDescent="0.25"/>
    <row r="895" ht="15.75" customHeight="1" x14ac:dyDescent="0.25"/>
    <row r="897" ht="15.75" customHeight="1" x14ac:dyDescent="0.25"/>
  </sheetData>
  <mergeCells count="72">
    <mergeCell ref="A1:Y1"/>
    <mergeCell ref="A2:Y2"/>
    <mergeCell ref="P3:Q3"/>
    <mergeCell ref="A4:Y4"/>
    <mergeCell ref="A5:A6"/>
    <mergeCell ref="B5:Y5"/>
    <mergeCell ref="A39:A40"/>
    <mergeCell ref="B39:Y39"/>
    <mergeCell ref="A73:A74"/>
    <mergeCell ref="B73:Y73"/>
    <mergeCell ref="A107:A108"/>
    <mergeCell ref="B107:Y107"/>
    <mergeCell ref="A141:A142"/>
    <mergeCell ref="B141:Y141"/>
    <mergeCell ref="A175:A176"/>
    <mergeCell ref="B175:Y175"/>
    <mergeCell ref="A209:A210"/>
    <mergeCell ref="B209:Y209"/>
    <mergeCell ref="A243:M243"/>
    <mergeCell ref="N243:O243"/>
    <mergeCell ref="A244:M244"/>
    <mergeCell ref="N244:O244"/>
    <mergeCell ref="A245:M245"/>
    <mergeCell ref="N245:O245"/>
    <mergeCell ref="S252:T252"/>
    <mergeCell ref="A247:M247"/>
    <mergeCell ref="N247:O247"/>
    <mergeCell ref="A249:Y249"/>
    <mergeCell ref="A250:J251"/>
    <mergeCell ref="K250:T250"/>
    <mergeCell ref="K251:L251"/>
    <mergeCell ref="M251:N251"/>
    <mergeCell ref="O251:P251"/>
    <mergeCell ref="Q251:R251"/>
    <mergeCell ref="S251:T251"/>
    <mergeCell ref="A252:J252"/>
    <mergeCell ref="K252:L252"/>
    <mergeCell ref="M252:N252"/>
    <mergeCell ref="O252:P252"/>
    <mergeCell ref="Q252:R252"/>
    <mergeCell ref="A255:A256"/>
    <mergeCell ref="B255:Y255"/>
    <mergeCell ref="A289:A290"/>
    <mergeCell ref="B289:Y289"/>
    <mergeCell ref="A323:A324"/>
    <mergeCell ref="B323:Y323"/>
    <mergeCell ref="A357:M357"/>
    <mergeCell ref="N357:O357"/>
    <mergeCell ref="A358:M358"/>
    <mergeCell ref="N358:O358"/>
    <mergeCell ref="A359:M359"/>
    <mergeCell ref="N359:O359"/>
    <mergeCell ref="A361:J362"/>
    <mergeCell ref="K361:O361"/>
    <mergeCell ref="A363:J363"/>
    <mergeCell ref="A364:J364"/>
    <mergeCell ref="A366:A367"/>
    <mergeCell ref="B366:Y366"/>
    <mergeCell ref="A400:A401"/>
    <mergeCell ref="B400:Y400"/>
    <mergeCell ref="A434:A435"/>
    <mergeCell ref="B434:Y434"/>
    <mergeCell ref="A468:A469"/>
    <mergeCell ref="B468:Y468"/>
    <mergeCell ref="A539:M539"/>
    <mergeCell ref="N539:O539"/>
    <mergeCell ref="A502:A503"/>
    <mergeCell ref="B502:Y502"/>
    <mergeCell ref="A536:M536"/>
    <mergeCell ref="N536:O536"/>
    <mergeCell ref="A537:M537"/>
    <mergeCell ref="N537:O537"/>
  </mergeCells>
  <printOptions horizontalCentered="1"/>
  <pageMargins left="0.2" right="0.19" top="0.39" bottom="0.21" header="0.19685039370078741" footer="0.16"/>
  <pageSetup paperSize="9" scale="40" fitToHeight="3" orientation="landscape" blackAndWhite="1" r:id="rId1"/>
  <headerFooter alignWithMargins="0"/>
  <rowBreaks count="3" manualBreakCount="3">
    <brk id="71" max="24" man="1"/>
    <brk id="139" max="24" man="1"/>
    <brk id="207" max="24"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DE2B-1DA3-4365-8F13-0A22BBDE263A}">
  <sheetPr>
    <pageSetUpPr fitToPage="1"/>
  </sheetPr>
  <dimension ref="B1:H12"/>
  <sheetViews>
    <sheetView zoomScaleNormal="100" zoomScaleSheetLayoutView="85" workbookViewId="0">
      <selection activeCell="D8" sqref="D8"/>
    </sheetView>
  </sheetViews>
  <sheetFormatPr defaultRowHeight="12.75" x14ac:dyDescent="0.2"/>
  <cols>
    <col min="1" max="1" width="5.7109375" style="64" customWidth="1"/>
    <col min="2" max="2" width="74.7109375" style="64" customWidth="1"/>
    <col min="3" max="3" width="14.7109375" style="64" customWidth="1"/>
    <col min="4" max="4" width="18.7109375" style="64" customWidth="1"/>
    <col min="5" max="5" width="14.7109375" style="64" customWidth="1"/>
    <col min="6" max="6" width="9.140625" style="64"/>
    <col min="7" max="7" width="17" style="64" bestFit="1" customWidth="1"/>
    <col min="8" max="8" width="15.42578125" style="64" bestFit="1" customWidth="1"/>
    <col min="9" max="256" width="9.140625" style="64"/>
    <col min="257" max="257" width="5.7109375" style="64" customWidth="1"/>
    <col min="258" max="258" width="74.7109375" style="64" customWidth="1"/>
    <col min="259" max="259" width="14.7109375" style="64" customWidth="1"/>
    <col min="260" max="260" width="18.7109375" style="64" customWidth="1"/>
    <col min="261" max="261" width="14.7109375" style="64" customWidth="1"/>
    <col min="262" max="263" width="9.140625" style="64"/>
    <col min="264" max="264" width="14.5703125" style="64" bestFit="1" customWidth="1"/>
    <col min="265" max="512" width="9.140625" style="64"/>
    <col min="513" max="513" width="5.7109375" style="64" customWidth="1"/>
    <col min="514" max="514" width="74.7109375" style="64" customWidth="1"/>
    <col min="515" max="515" width="14.7109375" style="64" customWidth="1"/>
    <col min="516" max="516" width="18.7109375" style="64" customWidth="1"/>
    <col min="517" max="517" width="14.7109375" style="64" customWidth="1"/>
    <col min="518" max="519" width="9.140625" style="64"/>
    <col min="520" max="520" width="14.5703125" style="64" bestFit="1" customWidth="1"/>
    <col min="521" max="768" width="9.140625" style="64"/>
    <col min="769" max="769" width="5.7109375" style="64" customWidth="1"/>
    <col min="770" max="770" width="74.7109375" style="64" customWidth="1"/>
    <col min="771" max="771" width="14.7109375" style="64" customWidth="1"/>
    <col min="772" max="772" width="18.7109375" style="64" customWidth="1"/>
    <col min="773" max="773" width="14.7109375" style="64" customWidth="1"/>
    <col min="774" max="775" width="9.140625" style="64"/>
    <col min="776" max="776" width="14.5703125" style="64" bestFit="1" customWidth="1"/>
    <col min="777" max="1024" width="9.140625" style="64"/>
    <col min="1025" max="1025" width="5.7109375" style="64" customWidth="1"/>
    <col min="1026" max="1026" width="74.7109375" style="64" customWidth="1"/>
    <col min="1027" max="1027" width="14.7109375" style="64" customWidth="1"/>
    <col min="1028" max="1028" width="18.7109375" style="64" customWidth="1"/>
    <col min="1029" max="1029" width="14.7109375" style="64" customWidth="1"/>
    <col min="1030" max="1031" width="9.140625" style="64"/>
    <col min="1032" max="1032" width="14.5703125" style="64" bestFit="1" customWidth="1"/>
    <col min="1033" max="1280" width="9.140625" style="64"/>
    <col min="1281" max="1281" width="5.7109375" style="64" customWidth="1"/>
    <col min="1282" max="1282" width="74.7109375" style="64" customWidth="1"/>
    <col min="1283" max="1283" width="14.7109375" style="64" customWidth="1"/>
    <col min="1284" max="1284" width="18.7109375" style="64" customWidth="1"/>
    <col min="1285" max="1285" width="14.7109375" style="64" customWidth="1"/>
    <col min="1286" max="1287" width="9.140625" style="64"/>
    <col min="1288" max="1288" width="14.5703125" style="64" bestFit="1" customWidth="1"/>
    <col min="1289" max="1536" width="9.140625" style="64"/>
    <col min="1537" max="1537" width="5.7109375" style="64" customWidth="1"/>
    <col min="1538" max="1538" width="74.7109375" style="64" customWidth="1"/>
    <col min="1539" max="1539" width="14.7109375" style="64" customWidth="1"/>
    <col min="1540" max="1540" width="18.7109375" style="64" customWidth="1"/>
    <col min="1541" max="1541" width="14.7109375" style="64" customWidth="1"/>
    <col min="1542" max="1543" width="9.140625" style="64"/>
    <col min="1544" max="1544" width="14.5703125" style="64" bestFit="1" customWidth="1"/>
    <col min="1545" max="1792" width="9.140625" style="64"/>
    <col min="1793" max="1793" width="5.7109375" style="64" customWidth="1"/>
    <col min="1794" max="1794" width="74.7109375" style="64" customWidth="1"/>
    <col min="1795" max="1795" width="14.7109375" style="64" customWidth="1"/>
    <col min="1796" max="1796" width="18.7109375" style="64" customWidth="1"/>
    <col min="1797" max="1797" width="14.7109375" style="64" customWidth="1"/>
    <col min="1798" max="1799" width="9.140625" style="64"/>
    <col min="1800" max="1800" width="14.5703125" style="64" bestFit="1" customWidth="1"/>
    <col min="1801" max="2048" width="9.140625" style="64"/>
    <col min="2049" max="2049" width="5.7109375" style="64" customWidth="1"/>
    <col min="2050" max="2050" width="74.7109375" style="64" customWidth="1"/>
    <col min="2051" max="2051" width="14.7109375" style="64" customWidth="1"/>
    <col min="2052" max="2052" width="18.7109375" style="64" customWidth="1"/>
    <col min="2053" max="2053" width="14.7109375" style="64" customWidth="1"/>
    <col min="2054" max="2055" width="9.140625" style="64"/>
    <col min="2056" max="2056" width="14.5703125" style="64" bestFit="1" customWidth="1"/>
    <col min="2057" max="2304" width="9.140625" style="64"/>
    <col min="2305" max="2305" width="5.7109375" style="64" customWidth="1"/>
    <col min="2306" max="2306" width="74.7109375" style="64" customWidth="1"/>
    <col min="2307" max="2307" width="14.7109375" style="64" customWidth="1"/>
    <col min="2308" max="2308" width="18.7109375" style="64" customWidth="1"/>
    <col min="2309" max="2309" width="14.7109375" style="64" customWidth="1"/>
    <col min="2310" max="2311" width="9.140625" style="64"/>
    <col min="2312" max="2312" width="14.5703125" style="64" bestFit="1" customWidth="1"/>
    <col min="2313" max="2560" width="9.140625" style="64"/>
    <col min="2561" max="2561" width="5.7109375" style="64" customWidth="1"/>
    <col min="2562" max="2562" width="74.7109375" style="64" customWidth="1"/>
    <col min="2563" max="2563" width="14.7109375" style="64" customWidth="1"/>
    <col min="2564" max="2564" width="18.7109375" style="64" customWidth="1"/>
    <col min="2565" max="2565" width="14.7109375" style="64" customWidth="1"/>
    <col min="2566" max="2567" width="9.140625" style="64"/>
    <col min="2568" max="2568" width="14.5703125" style="64" bestFit="1" customWidth="1"/>
    <col min="2569" max="2816" width="9.140625" style="64"/>
    <col min="2817" max="2817" width="5.7109375" style="64" customWidth="1"/>
    <col min="2818" max="2818" width="74.7109375" style="64" customWidth="1"/>
    <col min="2819" max="2819" width="14.7109375" style="64" customWidth="1"/>
    <col min="2820" max="2820" width="18.7109375" style="64" customWidth="1"/>
    <col min="2821" max="2821" width="14.7109375" style="64" customWidth="1"/>
    <col min="2822" max="2823" width="9.140625" style="64"/>
    <col min="2824" max="2824" width="14.5703125" style="64" bestFit="1" customWidth="1"/>
    <col min="2825" max="3072" width="9.140625" style="64"/>
    <col min="3073" max="3073" width="5.7109375" style="64" customWidth="1"/>
    <col min="3074" max="3074" width="74.7109375" style="64" customWidth="1"/>
    <col min="3075" max="3075" width="14.7109375" style="64" customWidth="1"/>
    <col min="3076" max="3076" width="18.7109375" style="64" customWidth="1"/>
    <col min="3077" max="3077" width="14.7109375" style="64" customWidth="1"/>
    <col min="3078" max="3079" width="9.140625" style="64"/>
    <col min="3080" max="3080" width="14.5703125" style="64" bestFit="1" customWidth="1"/>
    <col min="3081" max="3328" width="9.140625" style="64"/>
    <col min="3329" max="3329" width="5.7109375" style="64" customWidth="1"/>
    <col min="3330" max="3330" width="74.7109375" style="64" customWidth="1"/>
    <col min="3331" max="3331" width="14.7109375" style="64" customWidth="1"/>
    <col min="3332" max="3332" width="18.7109375" style="64" customWidth="1"/>
    <col min="3333" max="3333" width="14.7109375" style="64" customWidth="1"/>
    <col min="3334" max="3335" width="9.140625" style="64"/>
    <col min="3336" max="3336" width="14.5703125" style="64" bestFit="1" customWidth="1"/>
    <col min="3337" max="3584" width="9.140625" style="64"/>
    <col min="3585" max="3585" width="5.7109375" style="64" customWidth="1"/>
    <col min="3586" max="3586" width="74.7109375" style="64" customWidth="1"/>
    <col min="3587" max="3587" width="14.7109375" style="64" customWidth="1"/>
    <col min="3588" max="3588" width="18.7109375" style="64" customWidth="1"/>
    <col min="3589" max="3589" width="14.7109375" style="64" customWidth="1"/>
    <col min="3590" max="3591" width="9.140625" style="64"/>
    <col min="3592" max="3592" width="14.5703125" style="64" bestFit="1" customWidth="1"/>
    <col min="3593" max="3840" width="9.140625" style="64"/>
    <col min="3841" max="3841" width="5.7109375" style="64" customWidth="1"/>
    <col min="3842" max="3842" width="74.7109375" style="64" customWidth="1"/>
    <col min="3843" max="3843" width="14.7109375" style="64" customWidth="1"/>
    <col min="3844" max="3844" width="18.7109375" style="64" customWidth="1"/>
    <col min="3845" max="3845" width="14.7109375" style="64" customWidth="1"/>
    <col min="3846" max="3847" width="9.140625" style="64"/>
    <col min="3848" max="3848" width="14.5703125" style="64" bestFit="1" customWidth="1"/>
    <col min="3849" max="4096" width="9.140625" style="64"/>
    <col min="4097" max="4097" width="5.7109375" style="64" customWidth="1"/>
    <col min="4098" max="4098" width="74.7109375" style="64" customWidth="1"/>
    <col min="4099" max="4099" width="14.7109375" style="64" customWidth="1"/>
    <col min="4100" max="4100" width="18.7109375" style="64" customWidth="1"/>
    <col min="4101" max="4101" width="14.7109375" style="64" customWidth="1"/>
    <col min="4102" max="4103" width="9.140625" style="64"/>
    <col min="4104" max="4104" width="14.5703125" style="64" bestFit="1" customWidth="1"/>
    <col min="4105" max="4352" width="9.140625" style="64"/>
    <col min="4353" max="4353" width="5.7109375" style="64" customWidth="1"/>
    <col min="4354" max="4354" width="74.7109375" style="64" customWidth="1"/>
    <col min="4355" max="4355" width="14.7109375" style="64" customWidth="1"/>
    <col min="4356" max="4356" width="18.7109375" style="64" customWidth="1"/>
    <col min="4357" max="4357" width="14.7109375" style="64" customWidth="1"/>
    <col min="4358" max="4359" width="9.140625" style="64"/>
    <col min="4360" max="4360" width="14.5703125" style="64" bestFit="1" customWidth="1"/>
    <col min="4361" max="4608" width="9.140625" style="64"/>
    <col min="4609" max="4609" width="5.7109375" style="64" customWidth="1"/>
    <col min="4610" max="4610" width="74.7109375" style="64" customWidth="1"/>
    <col min="4611" max="4611" width="14.7109375" style="64" customWidth="1"/>
    <col min="4612" max="4612" width="18.7109375" style="64" customWidth="1"/>
    <col min="4613" max="4613" width="14.7109375" style="64" customWidth="1"/>
    <col min="4614" max="4615" width="9.140625" style="64"/>
    <col min="4616" max="4616" width="14.5703125" style="64" bestFit="1" customWidth="1"/>
    <col min="4617" max="4864" width="9.140625" style="64"/>
    <col min="4865" max="4865" width="5.7109375" style="64" customWidth="1"/>
    <col min="4866" max="4866" width="74.7109375" style="64" customWidth="1"/>
    <col min="4867" max="4867" width="14.7109375" style="64" customWidth="1"/>
    <col min="4868" max="4868" width="18.7109375" style="64" customWidth="1"/>
    <col min="4869" max="4869" width="14.7109375" style="64" customWidth="1"/>
    <col min="4870" max="4871" width="9.140625" style="64"/>
    <col min="4872" max="4872" width="14.5703125" style="64" bestFit="1" customWidth="1"/>
    <col min="4873" max="5120" width="9.140625" style="64"/>
    <col min="5121" max="5121" width="5.7109375" style="64" customWidth="1"/>
    <col min="5122" max="5122" width="74.7109375" style="64" customWidth="1"/>
    <col min="5123" max="5123" width="14.7109375" style="64" customWidth="1"/>
    <col min="5124" max="5124" width="18.7109375" style="64" customWidth="1"/>
    <col min="5125" max="5125" width="14.7109375" style="64" customWidth="1"/>
    <col min="5126" max="5127" width="9.140625" style="64"/>
    <col min="5128" max="5128" width="14.5703125" style="64" bestFit="1" customWidth="1"/>
    <col min="5129" max="5376" width="9.140625" style="64"/>
    <col min="5377" max="5377" width="5.7109375" style="64" customWidth="1"/>
    <col min="5378" max="5378" width="74.7109375" style="64" customWidth="1"/>
    <col min="5379" max="5379" width="14.7109375" style="64" customWidth="1"/>
    <col min="5380" max="5380" width="18.7109375" style="64" customWidth="1"/>
    <col min="5381" max="5381" width="14.7109375" style="64" customWidth="1"/>
    <col min="5382" max="5383" width="9.140625" style="64"/>
    <col min="5384" max="5384" width="14.5703125" style="64" bestFit="1" customWidth="1"/>
    <col min="5385" max="5632" width="9.140625" style="64"/>
    <col min="5633" max="5633" width="5.7109375" style="64" customWidth="1"/>
    <col min="5634" max="5634" width="74.7109375" style="64" customWidth="1"/>
    <col min="5635" max="5635" width="14.7109375" style="64" customWidth="1"/>
    <col min="5636" max="5636" width="18.7109375" style="64" customWidth="1"/>
    <col min="5637" max="5637" width="14.7109375" style="64" customWidth="1"/>
    <col min="5638" max="5639" width="9.140625" style="64"/>
    <col min="5640" max="5640" width="14.5703125" style="64" bestFit="1" customWidth="1"/>
    <col min="5641" max="5888" width="9.140625" style="64"/>
    <col min="5889" max="5889" width="5.7109375" style="64" customWidth="1"/>
    <col min="5890" max="5890" width="74.7109375" style="64" customWidth="1"/>
    <col min="5891" max="5891" width="14.7109375" style="64" customWidth="1"/>
    <col min="5892" max="5892" width="18.7109375" style="64" customWidth="1"/>
    <col min="5893" max="5893" width="14.7109375" style="64" customWidth="1"/>
    <col min="5894" max="5895" width="9.140625" style="64"/>
    <col min="5896" max="5896" width="14.5703125" style="64" bestFit="1" customWidth="1"/>
    <col min="5897" max="6144" width="9.140625" style="64"/>
    <col min="6145" max="6145" width="5.7109375" style="64" customWidth="1"/>
    <col min="6146" max="6146" width="74.7109375" style="64" customWidth="1"/>
    <col min="6147" max="6147" width="14.7109375" style="64" customWidth="1"/>
    <col min="6148" max="6148" width="18.7109375" style="64" customWidth="1"/>
    <col min="6149" max="6149" width="14.7109375" style="64" customWidth="1"/>
    <col min="6150" max="6151" width="9.140625" style="64"/>
    <col min="6152" max="6152" width="14.5703125" style="64" bestFit="1" customWidth="1"/>
    <col min="6153" max="6400" width="9.140625" style="64"/>
    <col min="6401" max="6401" width="5.7109375" style="64" customWidth="1"/>
    <col min="6402" max="6402" width="74.7109375" style="64" customWidth="1"/>
    <col min="6403" max="6403" width="14.7109375" style="64" customWidth="1"/>
    <col min="6404" max="6404" width="18.7109375" style="64" customWidth="1"/>
    <col min="6405" max="6405" width="14.7109375" style="64" customWidth="1"/>
    <col min="6406" max="6407" width="9.140625" style="64"/>
    <col min="6408" max="6408" width="14.5703125" style="64" bestFit="1" customWidth="1"/>
    <col min="6409" max="6656" width="9.140625" style="64"/>
    <col min="6657" max="6657" width="5.7109375" style="64" customWidth="1"/>
    <col min="6658" max="6658" width="74.7109375" style="64" customWidth="1"/>
    <col min="6659" max="6659" width="14.7109375" style="64" customWidth="1"/>
    <col min="6660" max="6660" width="18.7109375" style="64" customWidth="1"/>
    <col min="6661" max="6661" width="14.7109375" style="64" customWidth="1"/>
    <col min="6662" max="6663" width="9.140625" style="64"/>
    <col min="6664" max="6664" width="14.5703125" style="64" bestFit="1" customWidth="1"/>
    <col min="6665" max="6912" width="9.140625" style="64"/>
    <col min="6913" max="6913" width="5.7109375" style="64" customWidth="1"/>
    <col min="6914" max="6914" width="74.7109375" style="64" customWidth="1"/>
    <col min="6915" max="6915" width="14.7109375" style="64" customWidth="1"/>
    <col min="6916" max="6916" width="18.7109375" style="64" customWidth="1"/>
    <col min="6917" max="6917" width="14.7109375" style="64" customWidth="1"/>
    <col min="6918" max="6919" width="9.140625" style="64"/>
    <col min="6920" max="6920" width="14.5703125" style="64" bestFit="1" customWidth="1"/>
    <col min="6921" max="7168" width="9.140625" style="64"/>
    <col min="7169" max="7169" width="5.7109375" style="64" customWidth="1"/>
    <col min="7170" max="7170" width="74.7109375" style="64" customWidth="1"/>
    <col min="7171" max="7171" width="14.7109375" style="64" customWidth="1"/>
    <col min="7172" max="7172" width="18.7109375" style="64" customWidth="1"/>
    <col min="7173" max="7173" width="14.7109375" style="64" customWidth="1"/>
    <col min="7174" max="7175" width="9.140625" style="64"/>
    <col min="7176" max="7176" width="14.5703125" style="64" bestFit="1" customWidth="1"/>
    <col min="7177" max="7424" width="9.140625" style="64"/>
    <col min="7425" max="7425" width="5.7109375" style="64" customWidth="1"/>
    <col min="7426" max="7426" width="74.7109375" style="64" customWidth="1"/>
    <col min="7427" max="7427" width="14.7109375" style="64" customWidth="1"/>
    <col min="7428" max="7428" width="18.7109375" style="64" customWidth="1"/>
    <col min="7429" max="7429" width="14.7109375" style="64" customWidth="1"/>
    <col min="7430" max="7431" width="9.140625" style="64"/>
    <col min="7432" max="7432" width="14.5703125" style="64" bestFit="1" customWidth="1"/>
    <col min="7433" max="7680" width="9.140625" style="64"/>
    <col min="7681" max="7681" width="5.7109375" style="64" customWidth="1"/>
    <col min="7682" max="7682" width="74.7109375" style="64" customWidth="1"/>
    <col min="7683" max="7683" width="14.7109375" style="64" customWidth="1"/>
    <col min="7684" max="7684" width="18.7109375" style="64" customWidth="1"/>
    <col min="7685" max="7685" width="14.7109375" style="64" customWidth="1"/>
    <col min="7686" max="7687" width="9.140625" style="64"/>
    <col min="7688" max="7688" width="14.5703125" style="64" bestFit="1" customWidth="1"/>
    <col min="7689" max="7936" width="9.140625" style="64"/>
    <col min="7937" max="7937" width="5.7109375" style="64" customWidth="1"/>
    <col min="7938" max="7938" width="74.7109375" style="64" customWidth="1"/>
    <col min="7939" max="7939" width="14.7109375" style="64" customWidth="1"/>
    <col min="7940" max="7940" width="18.7109375" style="64" customWidth="1"/>
    <col min="7941" max="7941" width="14.7109375" style="64" customWidth="1"/>
    <col min="7942" max="7943" width="9.140625" style="64"/>
    <col min="7944" max="7944" width="14.5703125" style="64" bestFit="1" customWidth="1"/>
    <col min="7945" max="8192" width="9.140625" style="64"/>
    <col min="8193" max="8193" width="5.7109375" style="64" customWidth="1"/>
    <col min="8194" max="8194" width="74.7109375" style="64" customWidth="1"/>
    <col min="8195" max="8195" width="14.7109375" style="64" customWidth="1"/>
    <col min="8196" max="8196" width="18.7109375" style="64" customWidth="1"/>
    <col min="8197" max="8197" width="14.7109375" style="64" customWidth="1"/>
    <col min="8198" max="8199" width="9.140625" style="64"/>
    <col min="8200" max="8200" width="14.5703125" style="64" bestFit="1" customWidth="1"/>
    <col min="8201" max="8448" width="9.140625" style="64"/>
    <col min="8449" max="8449" width="5.7109375" style="64" customWidth="1"/>
    <col min="8450" max="8450" width="74.7109375" style="64" customWidth="1"/>
    <col min="8451" max="8451" width="14.7109375" style="64" customWidth="1"/>
    <col min="8452" max="8452" width="18.7109375" style="64" customWidth="1"/>
    <col min="8453" max="8453" width="14.7109375" style="64" customWidth="1"/>
    <col min="8454" max="8455" width="9.140625" style="64"/>
    <col min="8456" max="8456" width="14.5703125" style="64" bestFit="1" customWidth="1"/>
    <col min="8457" max="8704" width="9.140625" style="64"/>
    <col min="8705" max="8705" width="5.7109375" style="64" customWidth="1"/>
    <col min="8706" max="8706" width="74.7109375" style="64" customWidth="1"/>
    <col min="8707" max="8707" width="14.7109375" style="64" customWidth="1"/>
    <col min="8708" max="8708" width="18.7109375" style="64" customWidth="1"/>
    <col min="8709" max="8709" width="14.7109375" style="64" customWidth="1"/>
    <col min="8710" max="8711" width="9.140625" style="64"/>
    <col min="8712" max="8712" width="14.5703125" style="64" bestFit="1" customWidth="1"/>
    <col min="8713" max="8960" width="9.140625" style="64"/>
    <col min="8961" max="8961" width="5.7109375" style="64" customWidth="1"/>
    <col min="8962" max="8962" width="74.7109375" style="64" customWidth="1"/>
    <col min="8963" max="8963" width="14.7109375" style="64" customWidth="1"/>
    <col min="8964" max="8964" width="18.7109375" style="64" customWidth="1"/>
    <col min="8965" max="8965" width="14.7109375" style="64" customWidth="1"/>
    <col min="8966" max="8967" width="9.140625" style="64"/>
    <col min="8968" max="8968" width="14.5703125" style="64" bestFit="1" customWidth="1"/>
    <col min="8969" max="9216" width="9.140625" style="64"/>
    <col min="9217" max="9217" width="5.7109375" style="64" customWidth="1"/>
    <col min="9218" max="9218" width="74.7109375" style="64" customWidth="1"/>
    <col min="9219" max="9219" width="14.7109375" style="64" customWidth="1"/>
    <col min="9220" max="9220" width="18.7109375" style="64" customWidth="1"/>
    <col min="9221" max="9221" width="14.7109375" style="64" customWidth="1"/>
    <col min="9222" max="9223" width="9.140625" style="64"/>
    <col min="9224" max="9224" width="14.5703125" style="64" bestFit="1" customWidth="1"/>
    <col min="9225" max="9472" width="9.140625" style="64"/>
    <col min="9473" max="9473" width="5.7109375" style="64" customWidth="1"/>
    <col min="9474" max="9474" width="74.7109375" style="64" customWidth="1"/>
    <col min="9475" max="9475" width="14.7109375" style="64" customWidth="1"/>
    <col min="9476" max="9476" width="18.7109375" style="64" customWidth="1"/>
    <col min="9477" max="9477" width="14.7109375" style="64" customWidth="1"/>
    <col min="9478" max="9479" width="9.140625" style="64"/>
    <col min="9480" max="9480" width="14.5703125" style="64" bestFit="1" customWidth="1"/>
    <col min="9481" max="9728" width="9.140625" style="64"/>
    <col min="9729" max="9729" width="5.7109375" style="64" customWidth="1"/>
    <col min="9730" max="9730" width="74.7109375" style="64" customWidth="1"/>
    <col min="9731" max="9731" width="14.7109375" style="64" customWidth="1"/>
    <col min="9732" max="9732" width="18.7109375" style="64" customWidth="1"/>
    <col min="9733" max="9733" width="14.7109375" style="64" customWidth="1"/>
    <col min="9734" max="9735" width="9.140625" style="64"/>
    <col min="9736" max="9736" width="14.5703125" style="64" bestFit="1" customWidth="1"/>
    <col min="9737" max="9984" width="9.140625" style="64"/>
    <col min="9985" max="9985" width="5.7109375" style="64" customWidth="1"/>
    <col min="9986" max="9986" width="74.7109375" style="64" customWidth="1"/>
    <col min="9987" max="9987" width="14.7109375" style="64" customWidth="1"/>
    <col min="9988" max="9988" width="18.7109375" style="64" customWidth="1"/>
    <col min="9989" max="9989" width="14.7109375" style="64" customWidth="1"/>
    <col min="9990" max="9991" width="9.140625" style="64"/>
    <col min="9992" max="9992" width="14.5703125" style="64" bestFit="1" customWidth="1"/>
    <col min="9993" max="10240" width="9.140625" style="64"/>
    <col min="10241" max="10241" width="5.7109375" style="64" customWidth="1"/>
    <col min="10242" max="10242" width="74.7109375" style="64" customWidth="1"/>
    <col min="10243" max="10243" width="14.7109375" style="64" customWidth="1"/>
    <col min="10244" max="10244" width="18.7109375" style="64" customWidth="1"/>
    <col min="10245" max="10245" width="14.7109375" style="64" customWidth="1"/>
    <col min="10246" max="10247" width="9.140625" style="64"/>
    <col min="10248" max="10248" width="14.5703125" style="64" bestFit="1" customWidth="1"/>
    <col min="10249" max="10496" width="9.140625" style="64"/>
    <col min="10497" max="10497" width="5.7109375" style="64" customWidth="1"/>
    <col min="10498" max="10498" width="74.7109375" style="64" customWidth="1"/>
    <col min="10499" max="10499" width="14.7109375" style="64" customWidth="1"/>
    <col min="10500" max="10500" width="18.7109375" style="64" customWidth="1"/>
    <col min="10501" max="10501" width="14.7109375" style="64" customWidth="1"/>
    <col min="10502" max="10503" width="9.140625" style="64"/>
    <col min="10504" max="10504" width="14.5703125" style="64" bestFit="1" customWidth="1"/>
    <col min="10505" max="10752" width="9.140625" style="64"/>
    <col min="10753" max="10753" width="5.7109375" style="64" customWidth="1"/>
    <col min="10754" max="10754" width="74.7109375" style="64" customWidth="1"/>
    <col min="10755" max="10755" width="14.7109375" style="64" customWidth="1"/>
    <col min="10756" max="10756" width="18.7109375" style="64" customWidth="1"/>
    <col min="10757" max="10757" width="14.7109375" style="64" customWidth="1"/>
    <col min="10758" max="10759" width="9.140625" style="64"/>
    <col min="10760" max="10760" width="14.5703125" style="64" bestFit="1" customWidth="1"/>
    <col min="10761" max="11008" width="9.140625" style="64"/>
    <col min="11009" max="11009" width="5.7109375" style="64" customWidth="1"/>
    <col min="11010" max="11010" width="74.7109375" style="64" customWidth="1"/>
    <col min="11011" max="11011" width="14.7109375" style="64" customWidth="1"/>
    <col min="11012" max="11012" width="18.7109375" style="64" customWidth="1"/>
    <col min="11013" max="11013" width="14.7109375" style="64" customWidth="1"/>
    <col min="11014" max="11015" width="9.140625" style="64"/>
    <col min="11016" max="11016" width="14.5703125" style="64" bestFit="1" customWidth="1"/>
    <col min="11017" max="11264" width="9.140625" style="64"/>
    <col min="11265" max="11265" width="5.7109375" style="64" customWidth="1"/>
    <col min="11266" max="11266" width="74.7109375" style="64" customWidth="1"/>
    <col min="11267" max="11267" width="14.7109375" style="64" customWidth="1"/>
    <col min="11268" max="11268" width="18.7109375" style="64" customWidth="1"/>
    <col min="11269" max="11269" width="14.7109375" style="64" customWidth="1"/>
    <col min="11270" max="11271" width="9.140625" style="64"/>
    <col min="11272" max="11272" width="14.5703125" style="64" bestFit="1" customWidth="1"/>
    <col min="11273" max="11520" width="9.140625" style="64"/>
    <col min="11521" max="11521" width="5.7109375" style="64" customWidth="1"/>
    <col min="11522" max="11522" width="74.7109375" style="64" customWidth="1"/>
    <col min="11523" max="11523" width="14.7109375" style="64" customWidth="1"/>
    <col min="11524" max="11524" width="18.7109375" style="64" customWidth="1"/>
    <col min="11525" max="11525" width="14.7109375" style="64" customWidth="1"/>
    <col min="11526" max="11527" width="9.140625" style="64"/>
    <col min="11528" max="11528" width="14.5703125" style="64" bestFit="1" customWidth="1"/>
    <col min="11529" max="11776" width="9.140625" style="64"/>
    <col min="11777" max="11777" width="5.7109375" style="64" customWidth="1"/>
    <col min="11778" max="11778" width="74.7109375" style="64" customWidth="1"/>
    <col min="11779" max="11779" width="14.7109375" style="64" customWidth="1"/>
    <col min="11780" max="11780" width="18.7109375" style="64" customWidth="1"/>
    <col min="11781" max="11781" width="14.7109375" style="64" customWidth="1"/>
    <col min="11782" max="11783" width="9.140625" style="64"/>
    <col min="11784" max="11784" width="14.5703125" style="64" bestFit="1" customWidth="1"/>
    <col min="11785" max="12032" width="9.140625" style="64"/>
    <col min="12033" max="12033" width="5.7109375" style="64" customWidth="1"/>
    <col min="12034" max="12034" width="74.7109375" style="64" customWidth="1"/>
    <col min="12035" max="12035" width="14.7109375" style="64" customWidth="1"/>
    <col min="12036" max="12036" width="18.7109375" style="64" customWidth="1"/>
    <col min="12037" max="12037" width="14.7109375" style="64" customWidth="1"/>
    <col min="12038" max="12039" width="9.140625" style="64"/>
    <col min="12040" max="12040" width="14.5703125" style="64" bestFit="1" customWidth="1"/>
    <col min="12041" max="12288" width="9.140625" style="64"/>
    <col min="12289" max="12289" width="5.7109375" style="64" customWidth="1"/>
    <col min="12290" max="12290" width="74.7109375" style="64" customWidth="1"/>
    <col min="12291" max="12291" width="14.7109375" style="64" customWidth="1"/>
    <col min="12292" max="12292" width="18.7109375" style="64" customWidth="1"/>
    <col min="12293" max="12293" width="14.7109375" style="64" customWidth="1"/>
    <col min="12294" max="12295" width="9.140625" style="64"/>
    <col min="12296" max="12296" width="14.5703125" style="64" bestFit="1" customWidth="1"/>
    <col min="12297" max="12544" width="9.140625" style="64"/>
    <col min="12545" max="12545" width="5.7109375" style="64" customWidth="1"/>
    <col min="12546" max="12546" width="74.7109375" style="64" customWidth="1"/>
    <col min="12547" max="12547" width="14.7109375" style="64" customWidth="1"/>
    <col min="12548" max="12548" width="18.7109375" style="64" customWidth="1"/>
    <col min="12549" max="12549" width="14.7109375" style="64" customWidth="1"/>
    <col min="12550" max="12551" width="9.140625" style="64"/>
    <col min="12552" max="12552" width="14.5703125" style="64" bestFit="1" customWidth="1"/>
    <col min="12553" max="12800" width="9.140625" style="64"/>
    <col min="12801" max="12801" width="5.7109375" style="64" customWidth="1"/>
    <col min="12802" max="12802" width="74.7109375" style="64" customWidth="1"/>
    <col min="12803" max="12803" width="14.7109375" style="64" customWidth="1"/>
    <col min="12804" max="12804" width="18.7109375" style="64" customWidth="1"/>
    <col min="12805" max="12805" width="14.7109375" style="64" customWidth="1"/>
    <col min="12806" max="12807" width="9.140625" style="64"/>
    <col min="12808" max="12808" width="14.5703125" style="64" bestFit="1" customWidth="1"/>
    <col min="12809" max="13056" width="9.140625" style="64"/>
    <col min="13057" max="13057" width="5.7109375" style="64" customWidth="1"/>
    <col min="13058" max="13058" width="74.7109375" style="64" customWidth="1"/>
    <col min="13059" max="13059" width="14.7109375" style="64" customWidth="1"/>
    <col min="13060" max="13060" width="18.7109375" style="64" customWidth="1"/>
    <col min="13061" max="13061" width="14.7109375" style="64" customWidth="1"/>
    <col min="13062" max="13063" width="9.140625" style="64"/>
    <col min="13064" max="13064" width="14.5703125" style="64" bestFit="1" customWidth="1"/>
    <col min="13065" max="13312" width="9.140625" style="64"/>
    <col min="13313" max="13313" width="5.7109375" style="64" customWidth="1"/>
    <col min="13314" max="13314" width="74.7109375" style="64" customWidth="1"/>
    <col min="13315" max="13315" width="14.7109375" style="64" customWidth="1"/>
    <col min="13316" max="13316" width="18.7109375" style="64" customWidth="1"/>
    <col min="13317" max="13317" width="14.7109375" style="64" customWidth="1"/>
    <col min="13318" max="13319" width="9.140625" style="64"/>
    <col min="13320" max="13320" width="14.5703125" style="64" bestFit="1" customWidth="1"/>
    <col min="13321" max="13568" width="9.140625" style="64"/>
    <col min="13569" max="13569" width="5.7109375" style="64" customWidth="1"/>
    <col min="13570" max="13570" width="74.7109375" style="64" customWidth="1"/>
    <col min="13571" max="13571" width="14.7109375" style="64" customWidth="1"/>
    <col min="13572" max="13572" width="18.7109375" style="64" customWidth="1"/>
    <col min="13573" max="13573" width="14.7109375" style="64" customWidth="1"/>
    <col min="13574" max="13575" width="9.140625" style="64"/>
    <col min="13576" max="13576" width="14.5703125" style="64" bestFit="1" customWidth="1"/>
    <col min="13577" max="13824" width="9.140625" style="64"/>
    <col min="13825" max="13825" width="5.7109375" style="64" customWidth="1"/>
    <col min="13826" max="13826" width="74.7109375" style="64" customWidth="1"/>
    <col min="13827" max="13827" width="14.7109375" style="64" customWidth="1"/>
    <col min="13828" max="13828" width="18.7109375" style="64" customWidth="1"/>
    <col min="13829" max="13829" width="14.7109375" style="64" customWidth="1"/>
    <col min="13830" max="13831" width="9.140625" style="64"/>
    <col min="13832" max="13832" width="14.5703125" style="64" bestFit="1" customWidth="1"/>
    <col min="13833" max="14080" width="9.140625" style="64"/>
    <col min="14081" max="14081" width="5.7109375" style="64" customWidth="1"/>
    <col min="14082" max="14082" width="74.7109375" style="64" customWidth="1"/>
    <col min="14083" max="14083" width="14.7109375" style="64" customWidth="1"/>
    <col min="14084" max="14084" width="18.7109375" style="64" customWidth="1"/>
    <col min="14085" max="14085" width="14.7109375" style="64" customWidth="1"/>
    <col min="14086" max="14087" width="9.140625" style="64"/>
    <col min="14088" max="14088" width="14.5703125" style="64" bestFit="1" customWidth="1"/>
    <col min="14089" max="14336" width="9.140625" style="64"/>
    <col min="14337" max="14337" width="5.7109375" style="64" customWidth="1"/>
    <col min="14338" max="14338" width="74.7109375" style="64" customWidth="1"/>
    <col min="14339" max="14339" width="14.7109375" style="64" customWidth="1"/>
    <col min="14340" max="14340" width="18.7109375" style="64" customWidth="1"/>
    <col min="14341" max="14341" width="14.7109375" style="64" customWidth="1"/>
    <col min="14342" max="14343" width="9.140625" style="64"/>
    <col min="14344" max="14344" width="14.5703125" style="64" bestFit="1" customWidth="1"/>
    <col min="14345" max="14592" width="9.140625" style="64"/>
    <col min="14593" max="14593" width="5.7109375" style="64" customWidth="1"/>
    <col min="14594" max="14594" width="74.7109375" style="64" customWidth="1"/>
    <col min="14595" max="14595" width="14.7109375" style="64" customWidth="1"/>
    <col min="14596" max="14596" width="18.7109375" style="64" customWidth="1"/>
    <col min="14597" max="14597" width="14.7109375" style="64" customWidth="1"/>
    <col min="14598" max="14599" width="9.140625" style="64"/>
    <col min="14600" max="14600" width="14.5703125" style="64" bestFit="1" customWidth="1"/>
    <col min="14601" max="14848" width="9.140625" style="64"/>
    <col min="14849" max="14849" width="5.7109375" style="64" customWidth="1"/>
    <col min="14850" max="14850" width="74.7109375" style="64" customWidth="1"/>
    <col min="14851" max="14851" width="14.7109375" style="64" customWidth="1"/>
    <col min="14852" max="14852" width="18.7109375" style="64" customWidth="1"/>
    <col min="14853" max="14853" width="14.7109375" style="64" customWidth="1"/>
    <col min="14854" max="14855" width="9.140625" style="64"/>
    <col min="14856" max="14856" width="14.5703125" style="64" bestFit="1" customWidth="1"/>
    <col min="14857" max="15104" width="9.140625" style="64"/>
    <col min="15105" max="15105" width="5.7109375" style="64" customWidth="1"/>
    <col min="15106" max="15106" width="74.7109375" style="64" customWidth="1"/>
    <col min="15107" max="15107" width="14.7109375" style="64" customWidth="1"/>
    <col min="15108" max="15108" width="18.7109375" style="64" customWidth="1"/>
    <col min="15109" max="15109" width="14.7109375" style="64" customWidth="1"/>
    <col min="15110" max="15111" width="9.140625" style="64"/>
    <col min="15112" max="15112" width="14.5703125" style="64" bestFit="1" customWidth="1"/>
    <col min="15113" max="15360" width="9.140625" style="64"/>
    <col min="15361" max="15361" width="5.7109375" style="64" customWidth="1"/>
    <col min="15362" max="15362" width="74.7109375" style="64" customWidth="1"/>
    <col min="15363" max="15363" width="14.7109375" style="64" customWidth="1"/>
    <col min="15364" max="15364" width="18.7109375" style="64" customWidth="1"/>
    <col min="15365" max="15365" width="14.7109375" style="64" customWidth="1"/>
    <col min="15366" max="15367" width="9.140625" style="64"/>
    <col min="15368" max="15368" width="14.5703125" style="64" bestFit="1" customWidth="1"/>
    <col min="15369" max="15616" width="9.140625" style="64"/>
    <col min="15617" max="15617" width="5.7109375" style="64" customWidth="1"/>
    <col min="15618" max="15618" width="74.7109375" style="64" customWidth="1"/>
    <col min="15619" max="15619" width="14.7109375" style="64" customWidth="1"/>
    <col min="15620" max="15620" width="18.7109375" style="64" customWidth="1"/>
    <col min="15621" max="15621" width="14.7109375" style="64" customWidth="1"/>
    <col min="15622" max="15623" width="9.140625" style="64"/>
    <col min="15624" max="15624" width="14.5703125" style="64" bestFit="1" customWidth="1"/>
    <col min="15625" max="15872" width="9.140625" style="64"/>
    <col min="15873" max="15873" width="5.7109375" style="64" customWidth="1"/>
    <col min="15874" max="15874" width="74.7109375" style="64" customWidth="1"/>
    <col min="15875" max="15875" width="14.7109375" style="64" customWidth="1"/>
    <col min="15876" max="15876" width="18.7109375" style="64" customWidth="1"/>
    <col min="15877" max="15877" width="14.7109375" style="64" customWidth="1"/>
    <col min="15878" max="15879" width="9.140625" style="64"/>
    <col min="15880" max="15880" width="14.5703125" style="64" bestFit="1" customWidth="1"/>
    <col min="15881" max="16128" width="9.140625" style="64"/>
    <col min="16129" max="16129" width="5.7109375" style="64" customWidth="1"/>
    <col min="16130" max="16130" width="74.7109375" style="64" customWidth="1"/>
    <col min="16131" max="16131" width="14.7109375" style="64" customWidth="1"/>
    <col min="16132" max="16132" width="18.7109375" style="64" customWidth="1"/>
    <col min="16133" max="16133" width="14.7109375" style="64" customWidth="1"/>
    <col min="16134" max="16135" width="9.140625" style="64"/>
    <col min="16136" max="16136" width="14.5703125" style="64" bestFit="1" customWidth="1"/>
    <col min="16137" max="16384" width="9.140625" style="64"/>
  </cols>
  <sheetData>
    <row r="1" spans="2:8" ht="15.75" x14ac:dyDescent="0.25">
      <c r="B1" s="222" t="s">
        <v>98</v>
      </c>
      <c r="C1" s="222"/>
      <c r="D1" s="222"/>
      <c r="E1" s="222"/>
    </row>
    <row r="2" spans="2:8" ht="15.75" x14ac:dyDescent="0.25">
      <c r="B2" s="222" t="s">
        <v>143</v>
      </c>
      <c r="C2" s="222"/>
      <c r="D2" s="222"/>
      <c r="E2" s="222"/>
    </row>
    <row r="3" spans="2:8" ht="15.75" x14ac:dyDescent="0.25">
      <c r="B3" s="222" t="s">
        <v>227</v>
      </c>
      <c r="C3" s="222"/>
      <c r="D3" s="222"/>
      <c r="E3" s="222"/>
    </row>
    <row r="5" spans="2:8" ht="50.1" customHeight="1" x14ac:dyDescent="0.2">
      <c r="B5" s="65" t="s">
        <v>99</v>
      </c>
      <c r="C5" s="66"/>
      <c r="D5" s="141">
        <f>[2]Расчет!$F$24+[2]Расчет!$F$25+0.01</f>
        <v>1842.95</v>
      </c>
      <c r="E5" s="67" t="s">
        <v>100</v>
      </c>
      <c r="G5" s="142"/>
      <c r="H5" s="142"/>
    </row>
    <row r="6" spans="2:8" ht="80.099999999999994" customHeight="1" x14ac:dyDescent="0.2">
      <c r="B6" s="65" t="s">
        <v>101</v>
      </c>
      <c r="C6" s="66"/>
      <c r="D6" s="141">
        <f>[3]Расчет!$F$22+[3]Расчет!$F$23</f>
        <v>502.08000000000004</v>
      </c>
      <c r="E6" s="67" t="s">
        <v>100</v>
      </c>
    </row>
    <row r="7" spans="2:8" ht="69.95" customHeight="1" x14ac:dyDescent="0.2">
      <c r="B7" s="65" t="s">
        <v>102</v>
      </c>
      <c r="C7" s="66"/>
      <c r="D7" s="141">
        <f>[3]Расчет!$F$20+[3]Расчет!$F$21</f>
        <v>130.76</v>
      </c>
      <c r="E7" s="67" t="s">
        <v>100</v>
      </c>
      <c r="G7" s="142"/>
    </row>
    <row r="8" spans="2:8" ht="45" customHeight="1" x14ac:dyDescent="0.2">
      <c r="B8" s="65" t="s">
        <v>155</v>
      </c>
      <c r="C8" s="66"/>
      <c r="D8" s="118">
        <f>'СЭС АТС НЦЗ'!D26</f>
        <v>354.12599999999998</v>
      </c>
      <c r="E8" s="67" t="s">
        <v>6</v>
      </c>
      <c r="G8" s="140"/>
    </row>
    <row r="9" spans="2:8" ht="45" customHeight="1" x14ac:dyDescent="0.2">
      <c r="B9" s="65" t="s">
        <v>103</v>
      </c>
      <c r="C9" s="66"/>
      <c r="D9" s="135">
        <f>'СЭС АТС НЦЗ'!D10</f>
        <v>6.9912686400000004</v>
      </c>
      <c r="E9" s="67" t="s">
        <v>104</v>
      </c>
      <c r="G9" s="136"/>
      <c r="H9" s="68"/>
    </row>
    <row r="10" spans="2:8" x14ac:dyDescent="0.2">
      <c r="G10" s="136"/>
    </row>
    <row r="11" spans="2:8" s="69" customFormat="1" ht="60" customHeight="1" x14ac:dyDescent="0.25">
      <c r="B11" s="223" t="s">
        <v>151</v>
      </c>
      <c r="C11" s="223"/>
      <c r="D11" s="223"/>
      <c r="E11" s="223"/>
    </row>
    <row r="12" spans="2:8" x14ac:dyDescent="0.2">
      <c r="B12" s="70"/>
    </row>
  </sheetData>
  <mergeCells count="4">
    <mergeCell ref="B1:E1"/>
    <mergeCell ref="B2:E2"/>
    <mergeCell ref="B3:E3"/>
    <mergeCell ref="B11:E11"/>
  </mergeCells>
  <pageMargins left="0.59055118110236227" right="0.39370078740157483" top="0.78740157480314965" bottom="0.78740157480314965" header="0.31496062992125984" footer="0.31496062992125984"/>
  <pageSetup paperSize="9" scale="77" orientation="portrait" r:id="rId1"/>
  <drawing r:id="rId2"/>
  <legacyDrawing r:id="rId3"/>
  <oleObjects>
    <mc:AlternateContent xmlns:mc="http://schemas.openxmlformats.org/markup-compatibility/2006">
      <mc:Choice Requires="x14">
        <oleObject progId="Equation.3" shapeId="6145" r:id="rId4">
          <objectPr defaultSize="0" autoPict="0" r:id="rId5">
            <anchor moveWithCells="1">
              <from>
                <xdr:col>2</xdr:col>
                <xdr:colOff>190500</xdr:colOff>
                <xdr:row>4</xdr:row>
                <xdr:rowOff>76200</xdr:rowOff>
              </from>
              <to>
                <xdr:col>2</xdr:col>
                <xdr:colOff>800100</xdr:colOff>
                <xdr:row>4</xdr:row>
                <xdr:rowOff>552450</xdr:rowOff>
              </to>
            </anchor>
          </objectPr>
        </oleObject>
      </mc:Choice>
      <mc:Fallback>
        <oleObject progId="Equation.3" shapeId="6145" r:id="rId4"/>
      </mc:Fallback>
    </mc:AlternateContent>
    <mc:AlternateContent xmlns:mc="http://schemas.openxmlformats.org/markup-compatibility/2006">
      <mc:Choice Requires="x14">
        <oleObject progId="Equation.3" shapeId="6146" r:id="rId6">
          <objectPr defaultSize="0" autoPict="0" r:id="rId7">
            <anchor moveWithCells="1">
              <from>
                <xdr:col>2</xdr:col>
                <xdr:colOff>190500</xdr:colOff>
                <xdr:row>5</xdr:row>
                <xdr:rowOff>247650</xdr:rowOff>
              </from>
              <to>
                <xdr:col>2</xdr:col>
                <xdr:colOff>790575</xdr:colOff>
                <xdr:row>5</xdr:row>
                <xdr:rowOff>714375</xdr:rowOff>
              </to>
            </anchor>
          </objectPr>
        </oleObject>
      </mc:Choice>
      <mc:Fallback>
        <oleObject progId="Equation.3" shapeId="6146" r:id="rId6"/>
      </mc:Fallback>
    </mc:AlternateContent>
    <mc:AlternateContent xmlns:mc="http://schemas.openxmlformats.org/markup-compatibility/2006">
      <mc:Choice Requires="x14">
        <oleObject progId="Equation.3" shapeId="6147" r:id="rId8">
          <objectPr defaultSize="0" autoPict="0" r:id="rId9">
            <anchor moveWithCells="1">
              <from>
                <xdr:col>2</xdr:col>
                <xdr:colOff>171450</xdr:colOff>
                <xdr:row>6</xdr:row>
                <xdr:rowOff>247650</xdr:rowOff>
              </from>
              <to>
                <xdr:col>2</xdr:col>
                <xdr:colOff>819150</xdr:colOff>
                <xdr:row>6</xdr:row>
                <xdr:rowOff>666750</xdr:rowOff>
              </to>
            </anchor>
          </objectPr>
        </oleObject>
      </mc:Choice>
      <mc:Fallback>
        <oleObject progId="Equation.3" shapeId="6147" r:id="rId8"/>
      </mc:Fallback>
    </mc:AlternateContent>
    <mc:AlternateContent xmlns:mc="http://schemas.openxmlformats.org/markup-compatibility/2006">
      <mc:Choice Requires="x14">
        <oleObject progId="Equation.3" shapeId="6148" r:id="rId10">
          <objectPr defaultSize="0" autoPict="0" r:id="rId11">
            <anchor moveWithCells="1">
              <from>
                <xdr:col>2</xdr:col>
                <xdr:colOff>180975</xdr:colOff>
                <xdr:row>7</xdr:row>
                <xdr:rowOff>28575</xdr:rowOff>
              </from>
              <to>
                <xdr:col>2</xdr:col>
                <xdr:colOff>809625</xdr:colOff>
                <xdr:row>7</xdr:row>
                <xdr:rowOff>523875</xdr:rowOff>
              </to>
            </anchor>
          </objectPr>
        </oleObject>
      </mc:Choice>
      <mc:Fallback>
        <oleObject progId="Equation.3" shapeId="6148" r:id="rId10"/>
      </mc:Fallback>
    </mc:AlternateContent>
    <mc:AlternateContent xmlns:mc="http://schemas.openxmlformats.org/markup-compatibility/2006">
      <mc:Choice Requires="x14">
        <oleObject progId="Equation.3" shapeId="6149" r:id="rId12">
          <objectPr defaultSize="0" autoPict="0" r:id="rId13">
            <anchor moveWithCells="1">
              <from>
                <xdr:col>2</xdr:col>
                <xdr:colOff>219075</xdr:colOff>
                <xdr:row>8</xdr:row>
                <xdr:rowOff>66675</xdr:rowOff>
              </from>
              <to>
                <xdr:col>2</xdr:col>
                <xdr:colOff>809625</xdr:colOff>
                <xdr:row>8</xdr:row>
                <xdr:rowOff>485775</xdr:rowOff>
              </to>
            </anchor>
          </objectPr>
        </oleObject>
      </mc:Choice>
      <mc:Fallback>
        <oleObject progId="Equation.3" shapeId="6149" r:id="rId12"/>
      </mc:Fallback>
    </mc:AlternateContent>
    <mc:AlternateContent xmlns:mc="http://schemas.openxmlformats.org/markup-compatibility/2006">
      <mc:Choice Requires="x14">
        <oleObject progId="Equation.3" shapeId="6150" r:id="rId14">
          <objectPr defaultSize="0" autoPict="0" r:id="rId15">
            <anchor moveWithCells="1">
              <from>
                <xdr:col>1</xdr:col>
                <xdr:colOff>3429000</xdr:colOff>
                <xdr:row>11</xdr:row>
                <xdr:rowOff>9525</xdr:rowOff>
              </from>
              <to>
                <xdr:col>2</xdr:col>
                <xdr:colOff>962025</xdr:colOff>
                <xdr:row>15</xdr:row>
                <xdr:rowOff>28575</xdr:rowOff>
              </to>
            </anchor>
          </objectPr>
        </oleObject>
      </mc:Choice>
      <mc:Fallback>
        <oleObject progId="Equation.3" shapeId="6150" r:id="rId1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830D4-F593-4156-A228-2D7D6722E227}">
  <sheetPr>
    <tabColor theme="9" tint="0.59999389629810485"/>
    <outlinePr summaryBelow="0" summaryRight="0"/>
  </sheetPr>
  <dimension ref="A1:R746"/>
  <sheetViews>
    <sheetView workbookViewId="0">
      <selection activeCell="O10" sqref="O10:R746"/>
    </sheetView>
  </sheetViews>
  <sheetFormatPr defaultRowHeight="15" outlineLevelRow="1" x14ac:dyDescent="0.25"/>
  <cols>
    <col min="1" max="1" width="4" bestFit="1" customWidth="1"/>
    <col min="2" max="2" width="4.28515625" bestFit="1" customWidth="1"/>
    <col min="3" max="3" width="9.140625" style="120"/>
    <col min="7" max="7" width="9.140625" style="120"/>
    <col min="11" max="11" width="9.140625" style="120"/>
    <col min="15" max="15" width="9.140625" style="120"/>
  </cols>
  <sheetData>
    <row r="1" spans="1:18" ht="15.75" thickBot="1" x14ac:dyDescent="0.3">
      <c r="C1" s="224" t="str">
        <f>CONCATENATE("3-я ценовая категория ",'СЭС АТС НЦЗ'!$D$7)</f>
        <v>3-я ценовая категория август 2022 года</v>
      </c>
      <c r="D1" s="225"/>
      <c r="E1" s="225"/>
      <c r="F1" s="226"/>
      <c r="G1" s="224" t="str">
        <f>CONCATENATE("4-я ценовая категория ",'СЭС АТС НЦЗ'!$D$7)</f>
        <v>4-я ценовая категория август 2022 года</v>
      </c>
      <c r="H1" s="225"/>
      <c r="I1" s="225"/>
      <c r="J1" s="226"/>
      <c r="K1" s="224" t="str">
        <f>CONCATENATE("5-я ценовая категория ",'СЭС АТС НЦЗ'!$D$7)</f>
        <v>5-я ценовая категория август 2022 года</v>
      </c>
      <c r="L1" s="225"/>
      <c r="M1" s="225"/>
      <c r="N1" s="226"/>
      <c r="O1" s="224" t="str">
        <f>CONCATENATE("6-я ценовая категория ",'СЭС АТС НЦЗ'!$D$7)</f>
        <v>6-я ценовая категория август 2022 года</v>
      </c>
      <c r="P1" s="225"/>
      <c r="Q1" s="225"/>
      <c r="R1" s="226"/>
    </row>
    <row r="2" spans="1:18" x14ac:dyDescent="0.25">
      <c r="A2" s="119" t="s">
        <v>174</v>
      </c>
      <c r="B2" s="121" t="s">
        <v>1</v>
      </c>
      <c r="C2" s="124" t="s">
        <v>3</v>
      </c>
      <c r="D2" s="122" t="s">
        <v>10</v>
      </c>
      <c r="E2" s="122" t="s">
        <v>11</v>
      </c>
      <c r="F2" s="125" t="s">
        <v>4</v>
      </c>
      <c r="G2" s="124" t="s">
        <v>3</v>
      </c>
      <c r="H2" s="122" t="s">
        <v>10</v>
      </c>
      <c r="I2" s="122" t="s">
        <v>11</v>
      </c>
      <c r="J2" s="125" t="s">
        <v>4</v>
      </c>
      <c r="K2" s="124" t="s">
        <v>3</v>
      </c>
      <c r="L2" s="122" t="s">
        <v>10</v>
      </c>
      <c r="M2" s="122" t="s">
        <v>11</v>
      </c>
      <c r="N2" s="125" t="s">
        <v>4</v>
      </c>
      <c r="O2" s="124" t="s">
        <v>3</v>
      </c>
      <c r="P2" s="122" t="s">
        <v>10</v>
      </c>
      <c r="Q2" s="122" t="s">
        <v>11</v>
      </c>
      <c r="R2" s="125" t="s">
        <v>4</v>
      </c>
    </row>
    <row r="3" spans="1:18" x14ac:dyDescent="0.25">
      <c r="A3" s="131">
        <v>1</v>
      </c>
      <c r="B3" s="132">
        <v>1</v>
      </c>
      <c r="C3" s="137">
        <f>IF($A3="","",INDEX('3_ЦК'!$B$8:$Y$38,$A3,$B3))</f>
        <v>3669.82</v>
      </c>
      <c r="D3" s="138">
        <f>IF($A3="","",INDEX('3_ЦК'!$B$42:$Y$72,$A3,$B3))</f>
        <v>3902.69</v>
      </c>
      <c r="E3" s="138">
        <f>IF($A3="","",INDEX('3_ЦК'!$B$76:$Y$106,$A3,$B3))</f>
        <v>3983.46</v>
      </c>
      <c r="F3" s="139">
        <f>IF($A3="","",INDEX('3_ЦК'!$B$110:$Y$140,$A3,$B3))</f>
        <v>3983.46</v>
      </c>
      <c r="G3" s="137">
        <f>IF($A3="","",INDEX('4_ЦК'!$B$41:$Y$71,$A3,$B3))</f>
        <v>989.25</v>
      </c>
      <c r="H3" s="138">
        <f>IF($A3="","",INDEX('4_ЦК'!$B$75:$Y$105,$A3,$B3))</f>
        <v>1124.79</v>
      </c>
      <c r="I3" s="138">
        <f>IF($A3="","",INDEX('4_ЦК'!$B$109:$Y$139,$A3,$B3))</f>
        <v>1242.01</v>
      </c>
      <c r="J3" s="139">
        <f>IF($A3="","",INDEX('4_ЦК'!$B$143:$Y$173,$A3,$B3))</f>
        <v>1725.72</v>
      </c>
      <c r="K3" s="137">
        <f>IF($A3="","",INDEX('5_ЦК'!$B$7:$Y$37,$A3,$B3))</f>
        <v>3655.81</v>
      </c>
      <c r="L3" s="138">
        <f>IF($A3="","",INDEX('5_ЦК'!$B$41:$Y$71,$A3,$B3))</f>
        <v>3888.68</v>
      </c>
      <c r="M3" s="138">
        <f>IF($A3="","",INDEX('5_ЦК'!$B$75:$Y$105,$A3,$B3))</f>
        <v>3969.45</v>
      </c>
      <c r="N3" s="139">
        <f>IF($A3="","",INDEX('5_ЦК'!$B$109:$Y$139,$A3,$B3))</f>
        <v>3969.45</v>
      </c>
      <c r="O3" s="137">
        <f>IF($A3="","",INDEX('6_ЦК'!$B$41:$Y$71,$A3,$B3))</f>
        <v>975.24</v>
      </c>
      <c r="P3" s="138">
        <f>IF($A3="","",INDEX('6_ЦК'!$B$75:$Y$105,$A3,$B3))</f>
        <v>1110.78</v>
      </c>
      <c r="Q3" s="138">
        <f>IF($A3="","",INDEX('6_ЦК'!$B$109:$Y$139,$A3,$B3))</f>
        <v>1228</v>
      </c>
      <c r="R3" s="139">
        <f>IF($A3="","",INDEX('6_ЦК'!$B$143:$Y$173,$A3,$B3))</f>
        <v>1711.71</v>
      </c>
    </row>
    <row r="4" spans="1:18" ht="15" customHeight="1" x14ac:dyDescent="0.25">
      <c r="A4" s="131">
        <v>1</v>
      </c>
      <c r="B4" s="132">
        <v>2</v>
      </c>
      <c r="C4" s="137">
        <f>IF($A4="","",INDEX('3_ЦК'!$B$8:$Y$38,$A4,$B4))</f>
        <v>3646.47</v>
      </c>
      <c r="D4" s="138">
        <f>IF($A4="","",INDEX('3_ЦК'!$B$42:$Y$72,$A4,$B4))</f>
        <v>3879.34</v>
      </c>
      <c r="E4" s="138">
        <f>IF($A4="","",INDEX('3_ЦК'!$B$76:$Y$106,$A4,$B4))</f>
        <v>3960.11</v>
      </c>
      <c r="F4" s="139">
        <f>IF($A4="","",INDEX('3_ЦК'!$B$110:$Y$140,$A4,$B4))</f>
        <v>3960.11</v>
      </c>
      <c r="G4" s="137">
        <f>IF($A4="","",INDEX('4_ЦК'!$B$41:$Y$71,$A4,$B4))</f>
        <v>965.9</v>
      </c>
      <c r="H4" s="138">
        <f>IF($A4="","",INDEX('4_ЦК'!$B$75:$Y$105,$A4,$B4))</f>
        <v>1101.44</v>
      </c>
      <c r="I4" s="138">
        <f>IF($A4="","",INDEX('4_ЦК'!$B$109:$Y$139,$A4,$B4))</f>
        <v>1218.6600000000001</v>
      </c>
      <c r="J4" s="139">
        <f>IF($A4="","",INDEX('4_ЦК'!$B$143:$Y$173,$A4,$B4))</f>
        <v>1702.37</v>
      </c>
      <c r="K4" s="137">
        <f>IF($A4="","",INDEX('5_ЦК'!$B$7:$Y$37,$A4,$B4))</f>
        <v>3631.75</v>
      </c>
      <c r="L4" s="138">
        <f>IF($A4="","",INDEX('5_ЦК'!$B$41:$Y$71,$A4,$B4))</f>
        <v>3864.62</v>
      </c>
      <c r="M4" s="138">
        <f>IF($A4="","",INDEX('5_ЦК'!$B$75:$Y$105,$A4,$B4))</f>
        <v>3945.39</v>
      </c>
      <c r="N4" s="139">
        <f>IF($A4="","",INDEX('5_ЦК'!$B$109:$Y$139,$A4,$B4))</f>
        <v>3945.39</v>
      </c>
      <c r="O4" s="137">
        <f>IF($A4="","",INDEX('6_ЦК'!$B$41:$Y$71,$A4,$B4))</f>
        <v>951.18</v>
      </c>
      <c r="P4" s="138">
        <f>IF($A4="","",INDEX('6_ЦК'!$B$75:$Y$105,$A4,$B4))</f>
        <v>1086.72</v>
      </c>
      <c r="Q4" s="138">
        <f>IF($A4="","",INDEX('6_ЦК'!$B$109:$Y$139,$A4,$B4))</f>
        <v>1203.94</v>
      </c>
      <c r="R4" s="139">
        <f>IF($A4="","",INDEX('6_ЦК'!$B$143:$Y$173,$A4,$B4))</f>
        <v>1687.65</v>
      </c>
    </row>
    <row r="5" spans="1:18" ht="15" customHeight="1" x14ac:dyDescent="0.25">
      <c r="A5" s="131">
        <v>1</v>
      </c>
      <c r="B5" s="132">
        <v>3</v>
      </c>
      <c r="C5" s="137">
        <f>IF($A5="","",INDEX('3_ЦК'!$B$8:$Y$38,$A5,$B5))</f>
        <v>3646.84</v>
      </c>
      <c r="D5" s="138">
        <f>IF($A5="","",INDEX('3_ЦК'!$B$42:$Y$72,$A5,$B5))</f>
        <v>3879.71</v>
      </c>
      <c r="E5" s="138">
        <f>IF($A5="","",INDEX('3_ЦК'!$B$76:$Y$106,$A5,$B5))</f>
        <v>3960.48</v>
      </c>
      <c r="F5" s="139">
        <f>IF($A5="","",INDEX('3_ЦК'!$B$110:$Y$140,$A5,$B5))</f>
        <v>3960.48</v>
      </c>
      <c r="G5" s="137">
        <f>IF($A5="","",INDEX('4_ЦК'!$B$41:$Y$71,$A5,$B5))</f>
        <v>966.27</v>
      </c>
      <c r="H5" s="138">
        <f>IF($A5="","",INDEX('4_ЦК'!$B$75:$Y$105,$A5,$B5))</f>
        <v>1101.81</v>
      </c>
      <c r="I5" s="138">
        <f>IF($A5="","",INDEX('4_ЦК'!$B$109:$Y$139,$A5,$B5))</f>
        <v>1219.03</v>
      </c>
      <c r="J5" s="139">
        <f>IF($A5="","",INDEX('4_ЦК'!$B$143:$Y$173,$A5,$B5))</f>
        <v>1702.74</v>
      </c>
      <c r="K5" s="137">
        <f>IF($A5="","",INDEX('5_ЦК'!$B$7:$Y$37,$A5,$B5))</f>
        <v>3632.1</v>
      </c>
      <c r="L5" s="138">
        <f>IF($A5="","",INDEX('5_ЦК'!$B$41:$Y$71,$A5,$B5))</f>
        <v>3864.97</v>
      </c>
      <c r="M5" s="138">
        <f>IF($A5="","",INDEX('5_ЦК'!$B$75:$Y$105,$A5,$B5))</f>
        <v>3945.74</v>
      </c>
      <c r="N5" s="139">
        <f>IF($A5="","",INDEX('5_ЦК'!$B$109:$Y$139,$A5,$B5))</f>
        <v>3945.74</v>
      </c>
      <c r="O5" s="137">
        <f>IF($A5="","",INDEX('6_ЦК'!$B$41:$Y$71,$A5,$B5))</f>
        <v>951.53</v>
      </c>
      <c r="P5" s="138">
        <f>IF($A5="","",INDEX('6_ЦК'!$B$75:$Y$105,$A5,$B5))</f>
        <v>1087.07</v>
      </c>
      <c r="Q5" s="138">
        <f>IF($A5="","",INDEX('6_ЦК'!$B$109:$Y$139,$A5,$B5))</f>
        <v>1204.29</v>
      </c>
      <c r="R5" s="139">
        <f>IF($A5="","",INDEX('6_ЦК'!$B$143:$Y$173,$A5,$B5))</f>
        <v>1688</v>
      </c>
    </row>
    <row r="6" spans="1:18" ht="15" customHeight="1" x14ac:dyDescent="0.25">
      <c r="A6" s="131">
        <v>1</v>
      </c>
      <c r="B6" s="132">
        <v>4</v>
      </c>
      <c r="C6" s="137">
        <f>IF($A6="","",INDEX('3_ЦК'!$B$8:$Y$38,$A6,$B6))</f>
        <v>3648.69</v>
      </c>
      <c r="D6" s="138">
        <f>IF($A6="","",INDEX('3_ЦК'!$B$42:$Y$72,$A6,$B6))</f>
        <v>3881.56</v>
      </c>
      <c r="E6" s="138">
        <f>IF($A6="","",INDEX('3_ЦК'!$B$76:$Y$106,$A6,$B6))</f>
        <v>3962.33</v>
      </c>
      <c r="F6" s="139">
        <f>IF($A6="","",INDEX('3_ЦК'!$B$110:$Y$140,$A6,$B6))</f>
        <v>3962.33</v>
      </c>
      <c r="G6" s="137">
        <f>IF($A6="","",INDEX('4_ЦК'!$B$41:$Y$71,$A6,$B6))</f>
        <v>968.12</v>
      </c>
      <c r="H6" s="138">
        <f>IF($A6="","",INDEX('4_ЦК'!$B$75:$Y$105,$A6,$B6))</f>
        <v>1103.6600000000001</v>
      </c>
      <c r="I6" s="138">
        <f>IF($A6="","",INDEX('4_ЦК'!$B$109:$Y$139,$A6,$B6))</f>
        <v>1220.8800000000001</v>
      </c>
      <c r="J6" s="139">
        <f>IF($A6="","",INDEX('4_ЦК'!$B$143:$Y$173,$A6,$B6))</f>
        <v>1704.59</v>
      </c>
      <c r="K6" s="137">
        <f>IF($A6="","",INDEX('5_ЦК'!$B$7:$Y$37,$A6,$B6))</f>
        <v>3632.7</v>
      </c>
      <c r="L6" s="138">
        <f>IF($A6="","",INDEX('5_ЦК'!$B$41:$Y$71,$A6,$B6))</f>
        <v>3865.57</v>
      </c>
      <c r="M6" s="138">
        <f>IF($A6="","",INDEX('5_ЦК'!$B$75:$Y$105,$A6,$B6))</f>
        <v>3946.34</v>
      </c>
      <c r="N6" s="139">
        <f>IF($A6="","",INDEX('5_ЦК'!$B$109:$Y$139,$A6,$B6))</f>
        <v>3946.34</v>
      </c>
      <c r="O6" s="137">
        <f>IF($A6="","",INDEX('6_ЦК'!$B$41:$Y$71,$A6,$B6))</f>
        <v>952.13</v>
      </c>
      <c r="P6" s="138">
        <f>IF($A6="","",INDEX('6_ЦК'!$B$75:$Y$105,$A6,$B6))</f>
        <v>1087.67</v>
      </c>
      <c r="Q6" s="138">
        <f>IF($A6="","",INDEX('6_ЦК'!$B$109:$Y$139,$A6,$B6))</f>
        <v>1204.8900000000001</v>
      </c>
      <c r="R6" s="139">
        <f>IF($A6="","",INDEX('6_ЦК'!$B$143:$Y$173,$A6,$B6))</f>
        <v>1688.6</v>
      </c>
    </row>
    <row r="7" spans="1:18" ht="15" customHeight="1" x14ac:dyDescent="0.25">
      <c r="A7" s="131">
        <v>1</v>
      </c>
      <c r="B7" s="132">
        <v>5</v>
      </c>
      <c r="C7" s="137">
        <f>IF($A7="","",INDEX('3_ЦК'!$B$8:$Y$38,$A7,$B7))</f>
        <v>3646.13</v>
      </c>
      <c r="D7" s="138">
        <f>IF($A7="","",INDEX('3_ЦК'!$B$42:$Y$72,$A7,$B7))</f>
        <v>3879</v>
      </c>
      <c r="E7" s="138">
        <f>IF($A7="","",INDEX('3_ЦК'!$B$76:$Y$106,$A7,$B7))</f>
        <v>3959.77</v>
      </c>
      <c r="F7" s="139">
        <f>IF($A7="","",INDEX('3_ЦК'!$B$110:$Y$140,$A7,$B7))</f>
        <v>3959.77</v>
      </c>
      <c r="G7" s="137">
        <f>IF($A7="","",INDEX('4_ЦК'!$B$41:$Y$71,$A7,$B7))</f>
        <v>965.56</v>
      </c>
      <c r="H7" s="138">
        <f>IF($A7="","",INDEX('4_ЦК'!$B$75:$Y$105,$A7,$B7))</f>
        <v>1101.0999999999999</v>
      </c>
      <c r="I7" s="138">
        <f>IF($A7="","",INDEX('4_ЦК'!$B$109:$Y$139,$A7,$B7))</f>
        <v>1218.32</v>
      </c>
      <c r="J7" s="139">
        <f>IF($A7="","",INDEX('4_ЦК'!$B$143:$Y$173,$A7,$B7))</f>
        <v>1702.03</v>
      </c>
      <c r="K7" s="137">
        <f>IF($A7="","",INDEX('5_ЦК'!$B$7:$Y$37,$A7,$B7))</f>
        <v>3630.82</v>
      </c>
      <c r="L7" s="138">
        <f>IF($A7="","",INDEX('5_ЦК'!$B$41:$Y$71,$A7,$B7))</f>
        <v>3863.69</v>
      </c>
      <c r="M7" s="138">
        <f>IF($A7="","",INDEX('5_ЦК'!$B$75:$Y$105,$A7,$B7))</f>
        <v>3944.46</v>
      </c>
      <c r="N7" s="139">
        <f>IF($A7="","",INDEX('5_ЦК'!$B$109:$Y$139,$A7,$B7))</f>
        <v>3944.46</v>
      </c>
      <c r="O7" s="137">
        <f>IF($A7="","",INDEX('6_ЦК'!$B$41:$Y$71,$A7,$B7))</f>
        <v>950.25</v>
      </c>
      <c r="P7" s="138">
        <f>IF($A7="","",INDEX('6_ЦК'!$B$75:$Y$105,$A7,$B7))</f>
        <v>1085.79</v>
      </c>
      <c r="Q7" s="138">
        <f>IF($A7="","",INDEX('6_ЦК'!$B$109:$Y$139,$A7,$B7))</f>
        <v>1203.01</v>
      </c>
      <c r="R7" s="139">
        <f>IF($A7="","",INDEX('6_ЦК'!$B$143:$Y$173,$A7,$B7))</f>
        <v>1686.72</v>
      </c>
    </row>
    <row r="8" spans="1:18" ht="15" customHeight="1" x14ac:dyDescent="0.25">
      <c r="A8" s="131">
        <v>1</v>
      </c>
      <c r="B8" s="132">
        <v>6</v>
      </c>
      <c r="C8" s="137">
        <f>IF($A8="","",INDEX('3_ЦК'!$B$8:$Y$38,$A8,$B8))</f>
        <v>3633.85</v>
      </c>
      <c r="D8" s="138">
        <f>IF($A8="","",INDEX('3_ЦК'!$B$42:$Y$72,$A8,$B8))</f>
        <v>3866.72</v>
      </c>
      <c r="E8" s="138">
        <f>IF($A8="","",INDEX('3_ЦК'!$B$76:$Y$106,$A8,$B8))</f>
        <v>3947.49</v>
      </c>
      <c r="F8" s="139">
        <f>IF($A8="","",INDEX('3_ЦК'!$B$110:$Y$140,$A8,$B8))</f>
        <v>3947.49</v>
      </c>
      <c r="G8" s="137">
        <f>IF($A8="","",INDEX('4_ЦК'!$B$41:$Y$71,$A8,$B8))</f>
        <v>953.28</v>
      </c>
      <c r="H8" s="138">
        <f>IF($A8="","",INDEX('4_ЦК'!$B$75:$Y$105,$A8,$B8))</f>
        <v>1088.82</v>
      </c>
      <c r="I8" s="138">
        <f>IF($A8="","",INDEX('4_ЦК'!$B$109:$Y$139,$A8,$B8))</f>
        <v>1206.04</v>
      </c>
      <c r="J8" s="139">
        <f>IF($A8="","",INDEX('4_ЦК'!$B$143:$Y$173,$A8,$B8))</f>
        <v>1689.75</v>
      </c>
      <c r="K8" s="137">
        <f>IF($A8="","",INDEX('5_ЦК'!$B$7:$Y$37,$A8,$B8))</f>
        <v>3631.02</v>
      </c>
      <c r="L8" s="138">
        <f>IF($A8="","",INDEX('5_ЦК'!$B$41:$Y$71,$A8,$B8))</f>
        <v>3863.89</v>
      </c>
      <c r="M8" s="138">
        <f>IF($A8="","",INDEX('5_ЦК'!$B$75:$Y$105,$A8,$B8))</f>
        <v>3944.66</v>
      </c>
      <c r="N8" s="139">
        <f>IF($A8="","",INDEX('5_ЦК'!$B$109:$Y$139,$A8,$B8))</f>
        <v>3944.66</v>
      </c>
      <c r="O8" s="137">
        <f>IF($A8="","",INDEX('6_ЦК'!$B$41:$Y$71,$A8,$B8))</f>
        <v>950.45</v>
      </c>
      <c r="P8" s="138">
        <f>IF($A8="","",INDEX('6_ЦК'!$B$75:$Y$105,$A8,$B8))</f>
        <v>1085.99</v>
      </c>
      <c r="Q8" s="138">
        <f>IF($A8="","",INDEX('6_ЦК'!$B$109:$Y$139,$A8,$B8))</f>
        <v>1203.21</v>
      </c>
      <c r="R8" s="139">
        <f>IF($A8="","",INDEX('6_ЦК'!$B$143:$Y$173,$A8,$B8))</f>
        <v>1686.92</v>
      </c>
    </row>
    <row r="9" spans="1:18" ht="15" customHeight="1" x14ac:dyDescent="0.25">
      <c r="A9" s="131">
        <v>1</v>
      </c>
      <c r="B9" s="132">
        <v>7</v>
      </c>
      <c r="C9" s="137">
        <f>IF($A9="","",INDEX('3_ЦК'!$B$8:$Y$38,$A9,$B9))</f>
        <v>3633.08</v>
      </c>
      <c r="D9" s="138">
        <f>IF($A9="","",INDEX('3_ЦК'!$B$42:$Y$72,$A9,$B9))</f>
        <v>3865.95</v>
      </c>
      <c r="E9" s="138">
        <f>IF($A9="","",INDEX('3_ЦК'!$B$76:$Y$106,$A9,$B9))</f>
        <v>3946.72</v>
      </c>
      <c r="F9" s="139">
        <f>IF($A9="","",INDEX('3_ЦК'!$B$110:$Y$140,$A9,$B9))</f>
        <v>3946.72</v>
      </c>
      <c r="G9" s="137">
        <f>IF($A9="","",INDEX('4_ЦК'!$B$41:$Y$71,$A9,$B9))</f>
        <v>952.51</v>
      </c>
      <c r="H9" s="138">
        <f>IF($A9="","",INDEX('4_ЦК'!$B$75:$Y$105,$A9,$B9))</f>
        <v>1088.05</v>
      </c>
      <c r="I9" s="138">
        <f>IF($A9="","",INDEX('4_ЦК'!$B$109:$Y$139,$A9,$B9))</f>
        <v>1205.27</v>
      </c>
      <c r="J9" s="139">
        <f>IF($A9="","",INDEX('4_ЦК'!$B$143:$Y$173,$A9,$B9))</f>
        <v>1688.98</v>
      </c>
      <c r="K9" s="137">
        <f>IF($A9="","",INDEX('5_ЦК'!$B$7:$Y$37,$A9,$B9))</f>
        <v>3629.86</v>
      </c>
      <c r="L9" s="138">
        <f>IF($A9="","",INDEX('5_ЦК'!$B$41:$Y$71,$A9,$B9))</f>
        <v>3862.73</v>
      </c>
      <c r="M9" s="138">
        <f>IF($A9="","",INDEX('5_ЦК'!$B$75:$Y$105,$A9,$B9))</f>
        <v>3943.5</v>
      </c>
      <c r="N9" s="139">
        <f>IF($A9="","",INDEX('5_ЦК'!$B$109:$Y$139,$A9,$B9))</f>
        <v>3943.5</v>
      </c>
      <c r="O9" s="137">
        <f>IF($A9="","",INDEX('6_ЦК'!$B$41:$Y$71,$A9,$B9))</f>
        <v>949.29</v>
      </c>
      <c r="P9" s="138">
        <f>IF($A9="","",INDEX('6_ЦК'!$B$75:$Y$105,$A9,$B9))</f>
        <v>1084.83</v>
      </c>
      <c r="Q9" s="138">
        <f>IF($A9="","",INDEX('6_ЦК'!$B$109:$Y$139,$A9,$B9))</f>
        <v>1202.05</v>
      </c>
      <c r="R9" s="139">
        <f>IF($A9="","",INDEX('6_ЦК'!$B$143:$Y$173,$A9,$B9))</f>
        <v>1685.76</v>
      </c>
    </row>
    <row r="10" spans="1:18" ht="15" customHeight="1" collapsed="1" x14ac:dyDescent="0.25">
      <c r="A10" s="131">
        <v>1</v>
      </c>
      <c r="B10" s="132">
        <v>8</v>
      </c>
      <c r="C10" s="126">
        <f>IF($A10="","",INDEX('3_ЦК'!$B$8:$Y$38,$A10,$B10))</f>
        <v>3421.94</v>
      </c>
      <c r="D10" s="123">
        <f>IF($A10="","",INDEX('3_ЦК'!$B$42:$Y$72,$A10,$B10))</f>
        <v>3654.81</v>
      </c>
      <c r="E10" s="123">
        <f>IF($A10="","",INDEX('3_ЦК'!$B$76:$Y$106,$A10,$B10))</f>
        <v>3735.58</v>
      </c>
      <c r="F10" s="127">
        <f>IF($A10="","",INDEX('3_ЦК'!$B$110:$Y$140,$A10,$B10))</f>
        <v>3735.58</v>
      </c>
      <c r="G10" s="126">
        <f>IF($A10="","",INDEX('4_ЦК'!$B$41:$Y$71,$A10,$B10))</f>
        <v>741.37</v>
      </c>
      <c r="H10" s="123">
        <f>IF($A10="","",INDEX('4_ЦК'!$B$75:$Y$105,$A10,$B10))</f>
        <v>876.91</v>
      </c>
      <c r="I10" s="123">
        <f>IF($A10="","",INDEX('4_ЦК'!$B$109:$Y$139,$A10,$B10))</f>
        <v>994.13</v>
      </c>
      <c r="J10" s="127">
        <f>IF($A10="","",INDEX('4_ЦК'!$B$143:$Y$173,$A10,$B10))</f>
        <v>1477.84</v>
      </c>
      <c r="K10" s="126">
        <f>IF($A10="","",INDEX('5_ЦК'!$B$7:$Y$37,$A10,$B10))</f>
        <v>3404.6</v>
      </c>
      <c r="L10" s="123">
        <f>IF($A10="","",INDEX('5_ЦК'!$B$41:$Y$71,$A10,$B10))</f>
        <v>3637.47</v>
      </c>
      <c r="M10" s="123">
        <f>IF($A10="","",INDEX('5_ЦК'!$B$75:$Y$105,$A10,$B10))</f>
        <v>3718.24</v>
      </c>
      <c r="N10" s="127">
        <f>IF($A10="","",INDEX('5_ЦК'!$B$109:$Y$139,$A10,$B10))</f>
        <v>3718.24</v>
      </c>
      <c r="O10" s="126">
        <f>IF($A10="","",INDEX('6_ЦК'!$B$41:$Y$71,$A10,$B10))</f>
        <v>724.03</v>
      </c>
      <c r="P10" s="123">
        <f>IF($A10="","",INDEX('6_ЦК'!$B$75:$Y$105,$A10,$B10))</f>
        <v>859.57</v>
      </c>
      <c r="Q10" s="123">
        <f>IF($A10="","",INDEX('6_ЦК'!$B$109:$Y$139,$A10,$B10))</f>
        <v>976.79</v>
      </c>
      <c r="R10" s="127">
        <f>IF($A10="","",INDEX('6_ЦК'!$B$143:$Y$173,$A10,$B10))</f>
        <v>1460.5</v>
      </c>
    </row>
    <row r="11" spans="1:18" ht="15" hidden="1" customHeight="1" outlineLevel="1" x14ac:dyDescent="0.25">
      <c r="A11" s="131">
        <v>1</v>
      </c>
      <c r="B11" s="132">
        <v>9</v>
      </c>
      <c r="C11" s="126">
        <f>IF($A11="","",INDEX('3_ЦК'!$B$8:$Y$38,$A11,$B11))</f>
        <v>3417.19</v>
      </c>
      <c r="D11" s="123">
        <f>IF($A11="","",INDEX('3_ЦК'!$B$42:$Y$72,$A11,$B11))</f>
        <v>3650.06</v>
      </c>
      <c r="E11" s="123">
        <f>IF($A11="","",INDEX('3_ЦК'!$B$76:$Y$106,$A11,$B11))</f>
        <v>3730.83</v>
      </c>
      <c r="F11" s="127">
        <f>IF($A11="","",INDEX('3_ЦК'!$B$110:$Y$140,$A11,$B11))</f>
        <v>3730.83</v>
      </c>
      <c r="G11" s="126">
        <f>IF($A11="","",INDEX('4_ЦК'!$B$41:$Y$71,$A11,$B11))</f>
        <v>736.62</v>
      </c>
      <c r="H11" s="123">
        <f>IF($A11="","",INDEX('4_ЦК'!$B$75:$Y$105,$A11,$B11))</f>
        <v>872.16</v>
      </c>
      <c r="I11" s="123">
        <f>IF($A11="","",INDEX('4_ЦК'!$B$109:$Y$139,$A11,$B11))</f>
        <v>989.38</v>
      </c>
      <c r="J11" s="127">
        <f>IF($A11="","",INDEX('4_ЦК'!$B$143:$Y$173,$A11,$B11))</f>
        <v>1473.09</v>
      </c>
      <c r="K11" s="126">
        <f>IF($A11="","",INDEX('5_ЦК'!$B$7:$Y$37,$A11,$B11))</f>
        <v>3401.97</v>
      </c>
      <c r="L11" s="123">
        <f>IF($A11="","",INDEX('5_ЦК'!$B$41:$Y$71,$A11,$B11))</f>
        <v>3634.84</v>
      </c>
      <c r="M11" s="123">
        <f>IF($A11="","",INDEX('5_ЦК'!$B$75:$Y$105,$A11,$B11))</f>
        <v>3715.61</v>
      </c>
      <c r="N11" s="127">
        <f>IF($A11="","",INDEX('5_ЦК'!$B$109:$Y$139,$A11,$B11))</f>
        <v>3715.61</v>
      </c>
      <c r="O11" s="126">
        <f>IF($A11="","",INDEX('6_ЦК'!$B$41:$Y$71,$A11,$B11))</f>
        <v>721.4</v>
      </c>
      <c r="P11" s="123">
        <f>IF($A11="","",INDEX('6_ЦК'!$B$75:$Y$105,$A11,$B11))</f>
        <v>856.94</v>
      </c>
      <c r="Q11" s="123">
        <f>IF($A11="","",INDEX('6_ЦК'!$B$109:$Y$139,$A11,$B11))</f>
        <v>974.16</v>
      </c>
      <c r="R11" s="127">
        <f>IF($A11="","",INDEX('6_ЦК'!$B$143:$Y$173,$A11,$B11))</f>
        <v>1457.87</v>
      </c>
    </row>
    <row r="12" spans="1:18" ht="15" hidden="1" customHeight="1" outlineLevel="1" x14ac:dyDescent="0.25">
      <c r="A12" s="131">
        <v>1</v>
      </c>
      <c r="B12" s="132">
        <v>10</v>
      </c>
      <c r="C12" s="126">
        <f>IF($A12="","",INDEX('3_ЦК'!$B$8:$Y$38,$A12,$B12))</f>
        <v>3418.5</v>
      </c>
      <c r="D12" s="123">
        <f>IF($A12="","",INDEX('3_ЦК'!$B$42:$Y$72,$A12,$B12))</f>
        <v>3651.37</v>
      </c>
      <c r="E12" s="123">
        <f>IF($A12="","",INDEX('3_ЦК'!$B$76:$Y$106,$A12,$B12))</f>
        <v>3732.14</v>
      </c>
      <c r="F12" s="127">
        <f>IF($A12="","",INDEX('3_ЦК'!$B$110:$Y$140,$A12,$B12))</f>
        <v>3732.14</v>
      </c>
      <c r="G12" s="126">
        <f>IF($A12="","",INDEX('4_ЦК'!$B$41:$Y$71,$A12,$B12))</f>
        <v>737.93</v>
      </c>
      <c r="H12" s="123">
        <f>IF($A12="","",INDEX('4_ЦК'!$B$75:$Y$105,$A12,$B12))</f>
        <v>873.47</v>
      </c>
      <c r="I12" s="123">
        <f>IF($A12="","",INDEX('4_ЦК'!$B$109:$Y$139,$A12,$B12))</f>
        <v>990.69</v>
      </c>
      <c r="J12" s="127">
        <f>IF($A12="","",INDEX('4_ЦК'!$B$143:$Y$173,$A12,$B12))</f>
        <v>1474.4</v>
      </c>
      <c r="K12" s="126">
        <f>IF($A12="","",INDEX('5_ЦК'!$B$7:$Y$37,$A12,$B12))</f>
        <v>3404.21</v>
      </c>
      <c r="L12" s="123">
        <f>IF($A12="","",INDEX('5_ЦК'!$B$41:$Y$71,$A12,$B12))</f>
        <v>3637.08</v>
      </c>
      <c r="M12" s="123">
        <f>IF($A12="","",INDEX('5_ЦК'!$B$75:$Y$105,$A12,$B12))</f>
        <v>3717.85</v>
      </c>
      <c r="N12" s="127">
        <f>IF($A12="","",INDEX('5_ЦК'!$B$109:$Y$139,$A12,$B12))</f>
        <v>3717.85</v>
      </c>
      <c r="O12" s="126">
        <f>IF($A12="","",INDEX('6_ЦК'!$B$41:$Y$71,$A12,$B12))</f>
        <v>723.64</v>
      </c>
      <c r="P12" s="123">
        <f>IF($A12="","",INDEX('6_ЦК'!$B$75:$Y$105,$A12,$B12))</f>
        <v>859.18</v>
      </c>
      <c r="Q12" s="123">
        <f>IF($A12="","",INDEX('6_ЦК'!$B$109:$Y$139,$A12,$B12))</f>
        <v>976.4</v>
      </c>
      <c r="R12" s="127">
        <f>IF($A12="","",INDEX('6_ЦК'!$B$143:$Y$173,$A12,$B12))</f>
        <v>1460.11</v>
      </c>
    </row>
    <row r="13" spans="1:18" ht="15" hidden="1" customHeight="1" outlineLevel="1" x14ac:dyDescent="0.25">
      <c r="A13" s="131">
        <v>1</v>
      </c>
      <c r="B13" s="132">
        <v>11</v>
      </c>
      <c r="C13" s="126">
        <f>IF($A13="","",INDEX('3_ЦК'!$B$8:$Y$38,$A13,$B13))</f>
        <v>3420.07</v>
      </c>
      <c r="D13" s="123">
        <f>IF($A13="","",INDEX('3_ЦК'!$B$42:$Y$72,$A13,$B13))</f>
        <v>3652.94</v>
      </c>
      <c r="E13" s="123">
        <f>IF($A13="","",INDEX('3_ЦК'!$B$76:$Y$106,$A13,$B13))</f>
        <v>3733.71</v>
      </c>
      <c r="F13" s="127">
        <f>IF($A13="","",INDEX('3_ЦК'!$B$110:$Y$140,$A13,$B13))</f>
        <v>3733.71</v>
      </c>
      <c r="G13" s="126">
        <f>IF($A13="","",INDEX('4_ЦК'!$B$41:$Y$71,$A13,$B13))</f>
        <v>739.5</v>
      </c>
      <c r="H13" s="123">
        <f>IF($A13="","",INDEX('4_ЦК'!$B$75:$Y$105,$A13,$B13))</f>
        <v>875.04</v>
      </c>
      <c r="I13" s="123">
        <f>IF($A13="","",INDEX('4_ЦК'!$B$109:$Y$139,$A13,$B13))</f>
        <v>992.26</v>
      </c>
      <c r="J13" s="127">
        <f>IF($A13="","",INDEX('4_ЦК'!$B$143:$Y$173,$A13,$B13))</f>
        <v>1475.97</v>
      </c>
      <c r="K13" s="126">
        <f>IF($A13="","",INDEX('5_ЦК'!$B$7:$Y$37,$A13,$B13))</f>
        <v>3405.92</v>
      </c>
      <c r="L13" s="123">
        <f>IF($A13="","",INDEX('5_ЦК'!$B$41:$Y$71,$A13,$B13))</f>
        <v>3638.79</v>
      </c>
      <c r="M13" s="123">
        <f>IF($A13="","",INDEX('5_ЦК'!$B$75:$Y$105,$A13,$B13))</f>
        <v>3719.56</v>
      </c>
      <c r="N13" s="127">
        <f>IF($A13="","",INDEX('5_ЦК'!$B$109:$Y$139,$A13,$B13))</f>
        <v>3719.56</v>
      </c>
      <c r="O13" s="126">
        <f>IF($A13="","",INDEX('6_ЦК'!$B$41:$Y$71,$A13,$B13))</f>
        <v>725.35</v>
      </c>
      <c r="P13" s="123">
        <f>IF($A13="","",INDEX('6_ЦК'!$B$75:$Y$105,$A13,$B13))</f>
        <v>860.89</v>
      </c>
      <c r="Q13" s="123">
        <f>IF($A13="","",INDEX('6_ЦК'!$B$109:$Y$139,$A13,$B13))</f>
        <v>978.11</v>
      </c>
      <c r="R13" s="127">
        <f>IF($A13="","",INDEX('6_ЦК'!$B$143:$Y$173,$A13,$B13))</f>
        <v>1461.82</v>
      </c>
    </row>
    <row r="14" spans="1:18" ht="15" hidden="1" customHeight="1" outlineLevel="1" x14ac:dyDescent="0.25">
      <c r="A14" s="131">
        <v>1</v>
      </c>
      <c r="B14" s="132">
        <v>12</v>
      </c>
      <c r="C14" s="126">
        <f>IF($A14="","",INDEX('3_ЦК'!$B$8:$Y$38,$A14,$B14))</f>
        <v>3428.56</v>
      </c>
      <c r="D14" s="123">
        <f>IF($A14="","",INDEX('3_ЦК'!$B$42:$Y$72,$A14,$B14))</f>
        <v>3661.43</v>
      </c>
      <c r="E14" s="123">
        <f>IF($A14="","",INDEX('3_ЦК'!$B$76:$Y$106,$A14,$B14))</f>
        <v>3742.2</v>
      </c>
      <c r="F14" s="127">
        <f>IF($A14="","",INDEX('3_ЦК'!$B$110:$Y$140,$A14,$B14))</f>
        <v>3742.2</v>
      </c>
      <c r="G14" s="126">
        <f>IF($A14="","",INDEX('4_ЦК'!$B$41:$Y$71,$A14,$B14))</f>
        <v>747.99</v>
      </c>
      <c r="H14" s="123">
        <f>IF($A14="","",INDEX('4_ЦК'!$B$75:$Y$105,$A14,$B14))</f>
        <v>883.53</v>
      </c>
      <c r="I14" s="123">
        <f>IF($A14="","",INDEX('4_ЦК'!$B$109:$Y$139,$A14,$B14))</f>
        <v>1000.75</v>
      </c>
      <c r="J14" s="127">
        <f>IF($A14="","",INDEX('4_ЦК'!$B$143:$Y$173,$A14,$B14))</f>
        <v>1484.46</v>
      </c>
      <c r="K14" s="126">
        <f>IF($A14="","",INDEX('5_ЦК'!$B$7:$Y$37,$A14,$B14))</f>
        <v>3415.7</v>
      </c>
      <c r="L14" s="123">
        <f>IF($A14="","",INDEX('5_ЦК'!$B$41:$Y$71,$A14,$B14))</f>
        <v>3648.57</v>
      </c>
      <c r="M14" s="123">
        <f>IF($A14="","",INDEX('5_ЦК'!$B$75:$Y$105,$A14,$B14))</f>
        <v>3729.34</v>
      </c>
      <c r="N14" s="127">
        <f>IF($A14="","",INDEX('5_ЦК'!$B$109:$Y$139,$A14,$B14))</f>
        <v>3729.34</v>
      </c>
      <c r="O14" s="126">
        <f>IF($A14="","",INDEX('6_ЦК'!$B$41:$Y$71,$A14,$B14))</f>
        <v>735.13</v>
      </c>
      <c r="P14" s="123">
        <f>IF($A14="","",INDEX('6_ЦК'!$B$75:$Y$105,$A14,$B14))</f>
        <v>870.67</v>
      </c>
      <c r="Q14" s="123">
        <f>IF($A14="","",INDEX('6_ЦК'!$B$109:$Y$139,$A14,$B14))</f>
        <v>987.89</v>
      </c>
      <c r="R14" s="127">
        <f>IF($A14="","",INDEX('6_ЦК'!$B$143:$Y$173,$A14,$B14))</f>
        <v>1471.6</v>
      </c>
    </row>
    <row r="15" spans="1:18" ht="15" hidden="1" customHeight="1" outlineLevel="1" x14ac:dyDescent="0.25">
      <c r="A15" s="131">
        <v>1</v>
      </c>
      <c r="B15" s="132">
        <v>13</v>
      </c>
      <c r="C15" s="126">
        <f>IF($A15="","",INDEX('3_ЦК'!$B$8:$Y$38,$A15,$B15))</f>
        <v>3434.12</v>
      </c>
      <c r="D15" s="123">
        <f>IF($A15="","",INDEX('3_ЦК'!$B$42:$Y$72,$A15,$B15))</f>
        <v>3666.99</v>
      </c>
      <c r="E15" s="123">
        <f>IF($A15="","",INDEX('3_ЦК'!$B$76:$Y$106,$A15,$B15))</f>
        <v>3747.76</v>
      </c>
      <c r="F15" s="127">
        <f>IF($A15="","",INDEX('3_ЦК'!$B$110:$Y$140,$A15,$B15))</f>
        <v>3747.76</v>
      </c>
      <c r="G15" s="126">
        <f>IF($A15="","",INDEX('4_ЦК'!$B$41:$Y$71,$A15,$B15))</f>
        <v>753.55</v>
      </c>
      <c r="H15" s="123">
        <f>IF($A15="","",INDEX('4_ЦК'!$B$75:$Y$105,$A15,$B15))</f>
        <v>889.09</v>
      </c>
      <c r="I15" s="123">
        <f>IF($A15="","",INDEX('4_ЦК'!$B$109:$Y$139,$A15,$B15))</f>
        <v>1006.31</v>
      </c>
      <c r="J15" s="127">
        <f>IF($A15="","",INDEX('4_ЦК'!$B$143:$Y$173,$A15,$B15))</f>
        <v>1490.02</v>
      </c>
      <c r="K15" s="126">
        <f>IF($A15="","",INDEX('5_ЦК'!$B$7:$Y$37,$A15,$B15))</f>
        <v>3420.7</v>
      </c>
      <c r="L15" s="123">
        <f>IF($A15="","",INDEX('5_ЦК'!$B$41:$Y$71,$A15,$B15))</f>
        <v>3653.57</v>
      </c>
      <c r="M15" s="123">
        <f>IF($A15="","",INDEX('5_ЦК'!$B$75:$Y$105,$A15,$B15))</f>
        <v>3734.34</v>
      </c>
      <c r="N15" s="127">
        <f>IF($A15="","",INDEX('5_ЦК'!$B$109:$Y$139,$A15,$B15))</f>
        <v>3734.34</v>
      </c>
      <c r="O15" s="126">
        <f>IF($A15="","",INDEX('6_ЦК'!$B$41:$Y$71,$A15,$B15))</f>
        <v>740.13</v>
      </c>
      <c r="P15" s="123">
        <f>IF($A15="","",INDEX('6_ЦК'!$B$75:$Y$105,$A15,$B15))</f>
        <v>875.67</v>
      </c>
      <c r="Q15" s="123">
        <f>IF($A15="","",INDEX('6_ЦК'!$B$109:$Y$139,$A15,$B15))</f>
        <v>992.89</v>
      </c>
      <c r="R15" s="127">
        <f>IF($A15="","",INDEX('6_ЦК'!$B$143:$Y$173,$A15,$B15))</f>
        <v>1476.6</v>
      </c>
    </row>
    <row r="16" spans="1:18" ht="15" hidden="1" customHeight="1" outlineLevel="1" x14ac:dyDescent="0.25">
      <c r="A16" s="131">
        <v>1</v>
      </c>
      <c r="B16" s="132">
        <v>14</v>
      </c>
      <c r="C16" s="126">
        <f>IF($A16="","",INDEX('3_ЦК'!$B$8:$Y$38,$A16,$B16))</f>
        <v>3433.23</v>
      </c>
      <c r="D16" s="123">
        <f>IF($A16="","",INDEX('3_ЦК'!$B$42:$Y$72,$A16,$B16))</f>
        <v>3666.1</v>
      </c>
      <c r="E16" s="123">
        <f>IF($A16="","",INDEX('3_ЦК'!$B$76:$Y$106,$A16,$B16))</f>
        <v>3746.87</v>
      </c>
      <c r="F16" s="127">
        <f>IF($A16="","",INDEX('3_ЦК'!$B$110:$Y$140,$A16,$B16))</f>
        <v>3746.87</v>
      </c>
      <c r="G16" s="126">
        <f>IF($A16="","",INDEX('4_ЦК'!$B$41:$Y$71,$A16,$B16))</f>
        <v>752.66</v>
      </c>
      <c r="H16" s="123">
        <f>IF($A16="","",INDEX('4_ЦК'!$B$75:$Y$105,$A16,$B16))</f>
        <v>888.2</v>
      </c>
      <c r="I16" s="123">
        <f>IF($A16="","",INDEX('4_ЦК'!$B$109:$Y$139,$A16,$B16))</f>
        <v>1005.42</v>
      </c>
      <c r="J16" s="127">
        <f>IF($A16="","",INDEX('4_ЦК'!$B$143:$Y$173,$A16,$B16))</f>
        <v>1489.13</v>
      </c>
      <c r="K16" s="126">
        <f>IF($A16="","",INDEX('5_ЦК'!$B$7:$Y$37,$A16,$B16))</f>
        <v>3419.82</v>
      </c>
      <c r="L16" s="123">
        <f>IF($A16="","",INDEX('5_ЦК'!$B$41:$Y$71,$A16,$B16))</f>
        <v>3652.69</v>
      </c>
      <c r="M16" s="123">
        <f>IF($A16="","",INDEX('5_ЦК'!$B$75:$Y$105,$A16,$B16))</f>
        <v>3733.46</v>
      </c>
      <c r="N16" s="127">
        <f>IF($A16="","",INDEX('5_ЦК'!$B$109:$Y$139,$A16,$B16))</f>
        <v>3733.46</v>
      </c>
      <c r="O16" s="126">
        <f>IF($A16="","",INDEX('6_ЦК'!$B$41:$Y$71,$A16,$B16))</f>
        <v>739.25</v>
      </c>
      <c r="P16" s="123">
        <f>IF($A16="","",INDEX('6_ЦК'!$B$75:$Y$105,$A16,$B16))</f>
        <v>874.79</v>
      </c>
      <c r="Q16" s="123">
        <f>IF($A16="","",INDEX('6_ЦК'!$B$109:$Y$139,$A16,$B16))</f>
        <v>992.01</v>
      </c>
      <c r="R16" s="127">
        <f>IF($A16="","",INDEX('6_ЦК'!$B$143:$Y$173,$A16,$B16))</f>
        <v>1475.72</v>
      </c>
    </row>
    <row r="17" spans="1:18" ht="15" hidden="1" customHeight="1" outlineLevel="1" x14ac:dyDescent="0.25">
      <c r="A17" s="131">
        <v>1</v>
      </c>
      <c r="B17" s="132">
        <v>15</v>
      </c>
      <c r="C17" s="126">
        <f>IF($A17="","",INDEX('3_ЦК'!$B$8:$Y$38,$A17,$B17))</f>
        <v>3434.22</v>
      </c>
      <c r="D17" s="123">
        <f>IF($A17="","",INDEX('3_ЦК'!$B$42:$Y$72,$A17,$B17))</f>
        <v>3667.09</v>
      </c>
      <c r="E17" s="123">
        <f>IF($A17="","",INDEX('3_ЦК'!$B$76:$Y$106,$A17,$B17))</f>
        <v>3747.86</v>
      </c>
      <c r="F17" s="127">
        <f>IF($A17="","",INDEX('3_ЦК'!$B$110:$Y$140,$A17,$B17))</f>
        <v>3747.86</v>
      </c>
      <c r="G17" s="126">
        <f>IF($A17="","",INDEX('4_ЦК'!$B$41:$Y$71,$A17,$B17))</f>
        <v>753.65</v>
      </c>
      <c r="H17" s="123">
        <f>IF($A17="","",INDEX('4_ЦК'!$B$75:$Y$105,$A17,$B17))</f>
        <v>889.19</v>
      </c>
      <c r="I17" s="123">
        <f>IF($A17="","",INDEX('4_ЦК'!$B$109:$Y$139,$A17,$B17))</f>
        <v>1006.41</v>
      </c>
      <c r="J17" s="127">
        <f>IF($A17="","",INDEX('4_ЦК'!$B$143:$Y$173,$A17,$B17))</f>
        <v>1490.12</v>
      </c>
      <c r="K17" s="126">
        <f>IF($A17="","",INDEX('5_ЦК'!$B$7:$Y$37,$A17,$B17))</f>
        <v>3420.61</v>
      </c>
      <c r="L17" s="123">
        <f>IF($A17="","",INDEX('5_ЦК'!$B$41:$Y$71,$A17,$B17))</f>
        <v>3653.48</v>
      </c>
      <c r="M17" s="123">
        <f>IF($A17="","",INDEX('5_ЦК'!$B$75:$Y$105,$A17,$B17))</f>
        <v>3734.25</v>
      </c>
      <c r="N17" s="127">
        <f>IF($A17="","",INDEX('5_ЦК'!$B$109:$Y$139,$A17,$B17))</f>
        <v>3734.25</v>
      </c>
      <c r="O17" s="126">
        <f>IF($A17="","",INDEX('6_ЦК'!$B$41:$Y$71,$A17,$B17))</f>
        <v>740.04</v>
      </c>
      <c r="P17" s="123">
        <f>IF($A17="","",INDEX('6_ЦК'!$B$75:$Y$105,$A17,$B17))</f>
        <v>875.58</v>
      </c>
      <c r="Q17" s="123">
        <f>IF($A17="","",INDEX('6_ЦК'!$B$109:$Y$139,$A17,$B17))</f>
        <v>992.8</v>
      </c>
      <c r="R17" s="127">
        <f>IF($A17="","",INDEX('6_ЦК'!$B$143:$Y$173,$A17,$B17))</f>
        <v>1476.51</v>
      </c>
    </row>
    <row r="18" spans="1:18" ht="15" hidden="1" customHeight="1" outlineLevel="1" x14ac:dyDescent="0.25">
      <c r="A18" s="131">
        <v>1</v>
      </c>
      <c r="B18" s="132">
        <v>16</v>
      </c>
      <c r="C18" s="126">
        <f>IF($A18="","",INDEX('3_ЦК'!$B$8:$Y$38,$A18,$B18))</f>
        <v>3434.32</v>
      </c>
      <c r="D18" s="123">
        <f>IF($A18="","",INDEX('3_ЦК'!$B$42:$Y$72,$A18,$B18))</f>
        <v>3667.19</v>
      </c>
      <c r="E18" s="123">
        <f>IF($A18="","",INDEX('3_ЦК'!$B$76:$Y$106,$A18,$B18))</f>
        <v>3747.96</v>
      </c>
      <c r="F18" s="127">
        <f>IF($A18="","",INDEX('3_ЦК'!$B$110:$Y$140,$A18,$B18))</f>
        <v>3747.96</v>
      </c>
      <c r="G18" s="126">
        <f>IF($A18="","",INDEX('4_ЦК'!$B$41:$Y$71,$A18,$B18))</f>
        <v>753.75</v>
      </c>
      <c r="H18" s="123">
        <f>IF($A18="","",INDEX('4_ЦК'!$B$75:$Y$105,$A18,$B18))</f>
        <v>889.29</v>
      </c>
      <c r="I18" s="123">
        <f>IF($A18="","",INDEX('4_ЦК'!$B$109:$Y$139,$A18,$B18))</f>
        <v>1006.51</v>
      </c>
      <c r="J18" s="127">
        <f>IF($A18="","",INDEX('4_ЦК'!$B$143:$Y$173,$A18,$B18))</f>
        <v>1490.22</v>
      </c>
      <c r="K18" s="126">
        <f>IF($A18="","",INDEX('5_ЦК'!$B$7:$Y$37,$A18,$B18))</f>
        <v>3420.52</v>
      </c>
      <c r="L18" s="123">
        <f>IF($A18="","",INDEX('5_ЦК'!$B$41:$Y$71,$A18,$B18))</f>
        <v>3653.39</v>
      </c>
      <c r="M18" s="123">
        <f>IF($A18="","",INDEX('5_ЦК'!$B$75:$Y$105,$A18,$B18))</f>
        <v>3734.16</v>
      </c>
      <c r="N18" s="127">
        <f>IF($A18="","",INDEX('5_ЦК'!$B$109:$Y$139,$A18,$B18))</f>
        <v>3734.16</v>
      </c>
      <c r="O18" s="126">
        <f>IF($A18="","",INDEX('6_ЦК'!$B$41:$Y$71,$A18,$B18))</f>
        <v>739.95</v>
      </c>
      <c r="P18" s="123">
        <f>IF($A18="","",INDEX('6_ЦК'!$B$75:$Y$105,$A18,$B18))</f>
        <v>875.49</v>
      </c>
      <c r="Q18" s="123">
        <f>IF($A18="","",INDEX('6_ЦК'!$B$109:$Y$139,$A18,$B18))</f>
        <v>992.71</v>
      </c>
      <c r="R18" s="127">
        <f>IF($A18="","",INDEX('6_ЦК'!$B$143:$Y$173,$A18,$B18))</f>
        <v>1476.42</v>
      </c>
    </row>
    <row r="19" spans="1:18" ht="15" hidden="1" customHeight="1" outlineLevel="1" x14ac:dyDescent="0.25">
      <c r="A19" s="131">
        <v>1</v>
      </c>
      <c r="B19" s="132">
        <v>17</v>
      </c>
      <c r="C19" s="126">
        <f>IF($A19="","",INDEX('3_ЦК'!$B$8:$Y$38,$A19,$B19))</f>
        <v>3437</v>
      </c>
      <c r="D19" s="123">
        <f>IF($A19="","",INDEX('3_ЦК'!$B$42:$Y$72,$A19,$B19))</f>
        <v>3669.87</v>
      </c>
      <c r="E19" s="123">
        <f>IF($A19="","",INDEX('3_ЦК'!$B$76:$Y$106,$A19,$B19))</f>
        <v>3750.64</v>
      </c>
      <c r="F19" s="127">
        <f>IF($A19="","",INDEX('3_ЦК'!$B$110:$Y$140,$A19,$B19))</f>
        <v>3750.64</v>
      </c>
      <c r="G19" s="126">
        <f>IF($A19="","",INDEX('4_ЦК'!$B$41:$Y$71,$A19,$B19))</f>
        <v>756.43</v>
      </c>
      <c r="H19" s="123">
        <f>IF($A19="","",INDEX('4_ЦК'!$B$75:$Y$105,$A19,$B19))</f>
        <v>891.97</v>
      </c>
      <c r="I19" s="123">
        <f>IF($A19="","",INDEX('4_ЦК'!$B$109:$Y$139,$A19,$B19))</f>
        <v>1009.19</v>
      </c>
      <c r="J19" s="127">
        <f>IF($A19="","",INDEX('4_ЦК'!$B$143:$Y$173,$A19,$B19))</f>
        <v>1492.9</v>
      </c>
      <c r="K19" s="126">
        <f>IF($A19="","",INDEX('5_ЦК'!$B$7:$Y$37,$A19,$B19))</f>
        <v>3422.38</v>
      </c>
      <c r="L19" s="123">
        <f>IF($A19="","",INDEX('5_ЦК'!$B$41:$Y$71,$A19,$B19))</f>
        <v>3655.25</v>
      </c>
      <c r="M19" s="123">
        <f>IF($A19="","",INDEX('5_ЦК'!$B$75:$Y$105,$A19,$B19))</f>
        <v>3736.02</v>
      </c>
      <c r="N19" s="127">
        <f>IF($A19="","",INDEX('5_ЦК'!$B$109:$Y$139,$A19,$B19))</f>
        <v>3736.02</v>
      </c>
      <c r="O19" s="126">
        <f>IF($A19="","",INDEX('6_ЦК'!$B$41:$Y$71,$A19,$B19))</f>
        <v>741.81</v>
      </c>
      <c r="P19" s="123">
        <f>IF($A19="","",INDEX('6_ЦК'!$B$75:$Y$105,$A19,$B19))</f>
        <v>877.35</v>
      </c>
      <c r="Q19" s="123">
        <f>IF($A19="","",INDEX('6_ЦК'!$B$109:$Y$139,$A19,$B19))</f>
        <v>994.57</v>
      </c>
      <c r="R19" s="127">
        <f>IF($A19="","",INDEX('6_ЦК'!$B$143:$Y$173,$A19,$B19))</f>
        <v>1478.28</v>
      </c>
    </row>
    <row r="20" spans="1:18" ht="15" hidden="1" customHeight="1" outlineLevel="1" x14ac:dyDescent="0.25">
      <c r="A20" s="131">
        <v>1</v>
      </c>
      <c r="B20" s="132">
        <v>18</v>
      </c>
      <c r="C20" s="126">
        <f>IF($A20="","",INDEX('3_ЦК'!$B$8:$Y$38,$A20,$B20))</f>
        <v>3436.17</v>
      </c>
      <c r="D20" s="123">
        <f>IF($A20="","",INDEX('3_ЦК'!$B$42:$Y$72,$A20,$B20))</f>
        <v>3669.04</v>
      </c>
      <c r="E20" s="123">
        <f>IF($A20="","",INDEX('3_ЦК'!$B$76:$Y$106,$A20,$B20))</f>
        <v>3749.81</v>
      </c>
      <c r="F20" s="127">
        <f>IF($A20="","",INDEX('3_ЦК'!$B$110:$Y$140,$A20,$B20))</f>
        <v>3749.81</v>
      </c>
      <c r="G20" s="126">
        <f>IF($A20="","",INDEX('4_ЦК'!$B$41:$Y$71,$A20,$B20))</f>
        <v>755.6</v>
      </c>
      <c r="H20" s="123">
        <f>IF($A20="","",INDEX('4_ЦК'!$B$75:$Y$105,$A20,$B20))</f>
        <v>891.14</v>
      </c>
      <c r="I20" s="123">
        <f>IF($A20="","",INDEX('4_ЦК'!$B$109:$Y$139,$A20,$B20))</f>
        <v>1008.36</v>
      </c>
      <c r="J20" s="127">
        <f>IF($A20="","",INDEX('4_ЦК'!$B$143:$Y$173,$A20,$B20))</f>
        <v>1492.07</v>
      </c>
      <c r="K20" s="126">
        <f>IF($A20="","",INDEX('5_ЦК'!$B$7:$Y$37,$A20,$B20))</f>
        <v>3420.77</v>
      </c>
      <c r="L20" s="123">
        <f>IF($A20="","",INDEX('5_ЦК'!$B$41:$Y$71,$A20,$B20))</f>
        <v>3653.64</v>
      </c>
      <c r="M20" s="123">
        <f>IF($A20="","",INDEX('5_ЦК'!$B$75:$Y$105,$A20,$B20))</f>
        <v>3734.41</v>
      </c>
      <c r="N20" s="127">
        <f>IF($A20="","",INDEX('5_ЦК'!$B$109:$Y$139,$A20,$B20))</f>
        <v>3734.41</v>
      </c>
      <c r="O20" s="126">
        <f>IF($A20="","",INDEX('6_ЦК'!$B$41:$Y$71,$A20,$B20))</f>
        <v>740.2</v>
      </c>
      <c r="P20" s="123">
        <f>IF($A20="","",INDEX('6_ЦК'!$B$75:$Y$105,$A20,$B20))</f>
        <v>875.74</v>
      </c>
      <c r="Q20" s="123">
        <f>IF($A20="","",INDEX('6_ЦК'!$B$109:$Y$139,$A20,$B20))</f>
        <v>992.96</v>
      </c>
      <c r="R20" s="127">
        <f>IF($A20="","",INDEX('6_ЦК'!$B$143:$Y$173,$A20,$B20))</f>
        <v>1476.67</v>
      </c>
    </row>
    <row r="21" spans="1:18" ht="15" hidden="1" customHeight="1" outlineLevel="1" x14ac:dyDescent="0.25">
      <c r="A21" s="131">
        <v>1</v>
      </c>
      <c r="B21" s="132">
        <v>19</v>
      </c>
      <c r="C21" s="126">
        <f>IF($A21="","",INDEX('3_ЦК'!$B$8:$Y$38,$A21,$B21))</f>
        <v>3434.9</v>
      </c>
      <c r="D21" s="123">
        <f>IF($A21="","",INDEX('3_ЦК'!$B$42:$Y$72,$A21,$B21))</f>
        <v>3667.77</v>
      </c>
      <c r="E21" s="123">
        <f>IF($A21="","",INDEX('3_ЦК'!$B$76:$Y$106,$A21,$B21))</f>
        <v>3748.54</v>
      </c>
      <c r="F21" s="127">
        <f>IF($A21="","",INDEX('3_ЦК'!$B$110:$Y$140,$A21,$B21))</f>
        <v>3748.54</v>
      </c>
      <c r="G21" s="126">
        <f>IF($A21="","",INDEX('4_ЦК'!$B$41:$Y$71,$A21,$B21))</f>
        <v>754.33</v>
      </c>
      <c r="H21" s="123">
        <f>IF($A21="","",INDEX('4_ЦК'!$B$75:$Y$105,$A21,$B21))</f>
        <v>889.87</v>
      </c>
      <c r="I21" s="123">
        <f>IF($A21="","",INDEX('4_ЦК'!$B$109:$Y$139,$A21,$B21))</f>
        <v>1007.09</v>
      </c>
      <c r="J21" s="127">
        <f>IF($A21="","",INDEX('4_ЦК'!$B$143:$Y$173,$A21,$B21))</f>
        <v>1490.8</v>
      </c>
      <c r="K21" s="126">
        <f>IF($A21="","",INDEX('5_ЦК'!$B$7:$Y$37,$A21,$B21))</f>
        <v>3420.28</v>
      </c>
      <c r="L21" s="123">
        <f>IF($A21="","",INDEX('5_ЦК'!$B$41:$Y$71,$A21,$B21))</f>
        <v>3653.15</v>
      </c>
      <c r="M21" s="123">
        <f>IF($A21="","",INDEX('5_ЦК'!$B$75:$Y$105,$A21,$B21))</f>
        <v>3733.92</v>
      </c>
      <c r="N21" s="127">
        <f>IF($A21="","",INDEX('5_ЦК'!$B$109:$Y$139,$A21,$B21))</f>
        <v>3733.92</v>
      </c>
      <c r="O21" s="126">
        <f>IF($A21="","",INDEX('6_ЦК'!$B$41:$Y$71,$A21,$B21))</f>
        <v>739.71</v>
      </c>
      <c r="P21" s="123">
        <f>IF($A21="","",INDEX('6_ЦК'!$B$75:$Y$105,$A21,$B21))</f>
        <v>875.25</v>
      </c>
      <c r="Q21" s="123">
        <f>IF($A21="","",INDEX('6_ЦК'!$B$109:$Y$139,$A21,$B21))</f>
        <v>992.47</v>
      </c>
      <c r="R21" s="127">
        <f>IF($A21="","",INDEX('6_ЦК'!$B$143:$Y$173,$A21,$B21))</f>
        <v>1476.18</v>
      </c>
    </row>
    <row r="22" spans="1:18" ht="15" hidden="1" customHeight="1" outlineLevel="1" x14ac:dyDescent="0.25">
      <c r="A22" s="131">
        <v>1</v>
      </c>
      <c r="B22" s="132">
        <v>20</v>
      </c>
      <c r="C22" s="126">
        <f>IF($A22="","",INDEX('3_ЦК'!$B$8:$Y$38,$A22,$B22))</f>
        <v>3430.84</v>
      </c>
      <c r="D22" s="123">
        <f>IF($A22="","",INDEX('3_ЦК'!$B$42:$Y$72,$A22,$B22))</f>
        <v>3663.71</v>
      </c>
      <c r="E22" s="123">
        <f>IF($A22="","",INDEX('3_ЦК'!$B$76:$Y$106,$A22,$B22))</f>
        <v>3744.48</v>
      </c>
      <c r="F22" s="127">
        <f>IF($A22="","",INDEX('3_ЦК'!$B$110:$Y$140,$A22,$B22))</f>
        <v>3744.48</v>
      </c>
      <c r="G22" s="126">
        <f>IF($A22="","",INDEX('4_ЦК'!$B$41:$Y$71,$A22,$B22))</f>
        <v>750.27</v>
      </c>
      <c r="H22" s="123">
        <f>IF($A22="","",INDEX('4_ЦК'!$B$75:$Y$105,$A22,$B22))</f>
        <v>885.81</v>
      </c>
      <c r="I22" s="123">
        <f>IF($A22="","",INDEX('4_ЦК'!$B$109:$Y$139,$A22,$B22))</f>
        <v>1003.03</v>
      </c>
      <c r="J22" s="127">
        <f>IF($A22="","",INDEX('4_ЦК'!$B$143:$Y$173,$A22,$B22))</f>
        <v>1486.74</v>
      </c>
      <c r="K22" s="126">
        <f>IF($A22="","",INDEX('5_ЦК'!$B$7:$Y$37,$A22,$B22))</f>
        <v>3416.22</v>
      </c>
      <c r="L22" s="123">
        <f>IF($A22="","",INDEX('5_ЦК'!$B$41:$Y$71,$A22,$B22))</f>
        <v>3649.09</v>
      </c>
      <c r="M22" s="123">
        <f>IF($A22="","",INDEX('5_ЦК'!$B$75:$Y$105,$A22,$B22))</f>
        <v>3729.86</v>
      </c>
      <c r="N22" s="127">
        <f>IF($A22="","",INDEX('5_ЦК'!$B$109:$Y$139,$A22,$B22))</f>
        <v>3729.86</v>
      </c>
      <c r="O22" s="126">
        <f>IF($A22="","",INDEX('6_ЦК'!$B$41:$Y$71,$A22,$B22))</f>
        <v>735.65</v>
      </c>
      <c r="P22" s="123">
        <f>IF($A22="","",INDEX('6_ЦК'!$B$75:$Y$105,$A22,$B22))</f>
        <v>871.19</v>
      </c>
      <c r="Q22" s="123">
        <f>IF($A22="","",INDEX('6_ЦК'!$B$109:$Y$139,$A22,$B22))</f>
        <v>988.41</v>
      </c>
      <c r="R22" s="127">
        <f>IF($A22="","",INDEX('6_ЦК'!$B$143:$Y$173,$A22,$B22))</f>
        <v>1472.12</v>
      </c>
    </row>
    <row r="23" spans="1:18" ht="15" hidden="1" customHeight="1" outlineLevel="1" x14ac:dyDescent="0.25">
      <c r="A23" s="131">
        <v>1</v>
      </c>
      <c r="B23" s="132">
        <v>21</v>
      </c>
      <c r="C23" s="126">
        <f>IF($A23="","",INDEX('3_ЦК'!$B$8:$Y$38,$A23,$B23))</f>
        <v>3427.42</v>
      </c>
      <c r="D23" s="123">
        <f>IF($A23="","",INDEX('3_ЦК'!$B$42:$Y$72,$A23,$B23))</f>
        <v>3660.29</v>
      </c>
      <c r="E23" s="123">
        <f>IF($A23="","",INDEX('3_ЦК'!$B$76:$Y$106,$A23,$B23))</f>
        <v>3741.06</v>
      </c>
      <c r="F23" s="127">
        <f>IF($A23="","",INDEX('3_ЦК'!$B$110:$Y$140,$A23,$B23))</f>
        <v>3741.06</v>
      </c>
      <c r="G23" s="126">
        <f>IF($A23="","",INDEX('4_ЦК'!$B$41:$Y$71,$A23,$B23))</f>
        <v>746.85</v>
      </c>
      <c r="H23" s="123">
        <f>IF($A23="","",INDEX('4_ЦК'!$B$75:$Y$105,$A23,$B23))</f>
        <v>882.39</v>
      </c>
      <c r="I23" s="123">
        <f>IF($A23="","",INDEX('4_ЦК'!$B$109:$Y$139,$A23,$B23))</f>
        <v>999.61</v>
      </c>
      <c r="J23" s="127">
        <f>IF($A23="","",INDEX('4_ЦК'!$B$143:$Y$173,$A23,$B23))</f>
        <v>1483.32</v>
      </c>
      <c r="K23" s="126">
        <f>IF($A23="","",INDEX('5_ЦК'!$B$7:$Y$37,$A23,$B23))</f>
        <v>3412.35</v>
      </c>
      <c r="L23" s="123">
        <f>IF($A23="","",INDEX('5_ЦК'!$B$41:$Y$71,$A23,$B23))</f>
        <v>3645.22</v>
      </c>
      <c r="M23" s="123">
        <f>IF($A23="","",INDEX('5_ЦК'!$B$75:$Y$105,$A23,$B23))</f>
        <v>3725.99</v>
      </c>
      <c r="N23" s="127">
        <f>IF($A23="","",INDEX('5_ЦК'!$B$109:$Y$139,$A23,$B23))</f>
        <v>3725.99</v>
      </c>
      <c r="O23" s="126">
        <f>IF($A23="","",INDEX('6_ЦК'!$B$41:$Y$71,$A23,$B23))</f>
        <v>731.78</v>
      </c>
      <c r="P23" s="123">
        <f>IF($A23="","",INDEX('6_ЦК'!$B$75:$Y$105,$A23,$B23))</f>
        <v>867.32</v>
      </c>
      <c r="Q23" s="123">
        <f>IF($A23="","",INDEX('6_ЦК'!$B$109:$Y$139,$A23,$B23))</f>
        <v>984.54</v>
      </c>
      <c r="R23" s="127">
        <f>IF($A23="","",INDEX('6_ЦК'!$B$143:$Y$173,$A23,$B23))</f>
        <v>1468.25</v>
      </c>
    </row>
    <row r="24" spans="1:18" ht="15" hidden="1" customHeight="1" outlineLevel="1" x14ac:dyDescent="0.25">
      <c r="A24" s="131">
        <v>1</v>
      </c>
      <c r="B24" s="132">
        <v>22</v>
      </c>
      <c r="C24" s="126">
        <f>IF($A24="","",INDEX('3_ЦК'!$B$8:$Y$38,$A24,$B24))</f>
        <v>3434.12</v>
      </c>
      <c r="D24" s="123">
        <f>IF($A24="","",INDEX('3_ЦК'!$B$42:$Y$72,$A24,$B24))</f>
        <v>3666.99</v>
      </c>
      <c r="E24" s="123">
        <f>IF($A24="","",INDEX('3_ЦК'!$B$76:$Y$106,$A24,$B24))</f>
        <v>3747.76</v>
      </c>
      <c r="F24" s="127">
        <f>IF($A24="","",INDEX('3_ЦК'!$B$110:$Y$140,$A24,$B24))</f>
        <v>3747.76</v>
      </c>
      <c r="G24" s="126">
        <f>IF($A24="","",INDEX('4_ЦК'!$B$41:$Y$71,$A24,$B24))</f>
        <v>753.55</v>
      </c>
      <c r="H24" s="123">
        <f>IF($A24="","",INDEX('4_ЦК'!$B$75:$Y$105,$A24,$B24))</f>
        <v>889.09</v>
      </c>
      <c r="I24" s="123">
        <f>IF($A24="","",INDEX('4_ЦК'!$B$109:$Y$139,$A24,$B24))</f>
        <v>1006.31</v>
      </c>
      <c r="J24" s="127">
        <f>IF($A24="","",INDEX('4_ЦК'!$B$143:$Y$173,$A24,$B24))</f>
        <v>1490.02</v>
      </c>
      <c r="K24" s="126">
        <f>IF($A24="","",INDEX('5_ЦК'!$B$7:$Y$37,$A24,$B24))</f>
        <v>3419.41</v>
      </c>
      <c r="L24" s="123">
        <f>IF($A24="","",INDEX('5_ЦК'!$B$41:$Y$71,$A24,$B24))</f>
        <v>3652.28</v>
      </c>
      <c r="M24" s="123">
        <f>IF($A24="","",INDEX('5_ЦК'!$B$75:$Y$105,$A24,$B24))</f>
        <v>3733.05</v>
      </c>
      <c r="N24" s="127">
        <f>IF($A24="","",INDEX('5_ЦК'!$B$109:$Y$139,$A24,$B24))</f>
        <v>3733.05</v>
      </c>
      <c r="O24" s="126">
        <f>IF($A24="","",INDEX('6_ЦК'!$B$41:$Y$71,$A24,$B24))</f>
        <v>738.84</v>
      </c>
      <c r="P24" s="123">
        <f>IF($A24="","",INDEX('6_ЦК'!$B$75:$Y$105,$A24,$B24))</f>
        <v>874.38</v>
      </c>
      <c r="Q24" s="123">
        <f>IF($A24="","",INDEX('6_ЦК'!$B$109:$Y$139,$A24,$B24))</f>
        <v>991.6</v>
      </c>
      <c r="R24" s="127">
        <f>IF($A24="","",INDEX('6_ЦК'!$B$143:$Y$173,$A24,$B24))</f>
        <v>1475.31</v>
      </c>
    </row>
    <row r="25" spans="1:18" ht="15" hidden="1" customHeight="1" outlineLevel="1" x14ac:dyDescent="0.25">
      <c r="A25" s="131">
        <v>1</v>
      </c>
      <c r="B25" s="132">
        <v>23</v>
      </c>
      <c r="C25" s="126">
        <f>IF($A25="","",INDEX('3_ЦК'!$B$8:$Y$38,$A25,$B25))</f>
        <v>3436.51</v>
      </c>
      <c r="D25" s="123">
        <f>IF($A25="","",INDEX('3_ЦК'!$B$42:$Y$72,$A25,$B25))</f>
        <v>3669.38</v>
      </c>
      <c r="E25" s="123">
        <f>IF($A25="","",INDEX('3_ЦК'!$B$76:$Y$106,$A25,$B25))</f>
        <v>3750.15</v>
      </c>
      <c r="F25" s="127">
        <f>IF($A25="","",INDEX('3_ЦК'!$B$110:$Y$140,$A25,$B25))</f>
        <v>3750.15</v>
      </c>
      <c r="G25" s="126">
        <f>IF($A25="","",INDEX('4_ЦК'!$B$41:$Y$71,$A25,$B25))</f>
        <v>755.94</v>
      </c>
      <c r="H25" s="123">
        <f>IF($A25="","",INDEX('4_ЦК'!$B$75:$Y$105,$A25,$B25))</f>
        <v>891.48</v>
      </c>
      <c r="I25" s="123">
        <f>IF($A25="","",INDEX('4_ЦК'!$B$109:$Y$139,$A25,$B25))</f>
        <v>1008.7</v>
      </c>
      <c r="J25" s="127">
        <f>IF($A25="","",INDEX('4_ЦК'!$B$143:$Y$173,$A25,$B25))</f>
        <v>1492.41</v>
      </c>
      <c r="K25" s="126">
        <f>IF($A25="","",INDEX('5_ЦК'!$B$7:$Y$37,$A25,$B25))</f>
        <v>3421.25</v>
      </c>
      <c r="L25" s="123">
        <f>IF($A25="","",INDEX('5_ЦК'!$B$41:$Y$71,$A25,$B25))</f>
        <v>3654.12</v>
      </c>
      <c r="M25" s="123">
        <f>IF($A25="","",INDEX('5_ЦК'!$B$75:$Y$105,$A25,$B25))</f>
        <v>3734.89</v>
      </c>
      <c r="N25" s="127">
        <f>IF($A25="","",INDEX('5_ЦК'!$B$109:$Y$139,$A25,$B25))</f>
        <v>3734.89</v>
      </c>
      <c r="O25" s="126">
        <f>IF($A25="","",INDEX('6_ЦК'!$B$41:$Y$71,$A25,$B25))</f>
        <v>740.68</v>
      </c>
      <c r="P25" s="123">
        <f>IF($A25="","",INDEX('6_ЦК'!$B$75:$Y$105,$A25,$B25))</f>
        <v>876.22</v>
      </c>
      <c r="Q25" s="123">
        <f>IF($A25="","",INDEX('6_ЦК'!$B$109:$Y$139,$A25,$B25))</f>
        <v>993.44</v>
      </c>
      <c r="R25" s="127">
        <f>IF($A25="","",INDEX('6_ЦК'!$B$143:$Y$173,$A25,$B25))</f>
        <v>1477.15</v>
      </c>
    </row>
    <row r="26" spans="1:18" ht="15" hidden="1" customHeight="1" outlineLevel="1" x14ac:dyDescent="0.25">
      <c r="A26" s="131">
        <v>1</v>
      </c>
      <c r="B26" s="132">
        <v>24</v>
      </c>
      <c r="C26" s="126">
        <f>IF($A26="","",INDEX('3_ЦК'!$B$8:$Y$38,$A26,$B26))</f>
        <v>3434.34</v>
      </c>
      <c r="D26" s="123">
        <f>IF($A26="","",INDEX('3_ЦК'!$B$42:$Y$72,$A26,$B26))</f>
        <v>3667.21</v>
      </c>
      <c r="E26" s="123">
        <f>IF($A26="","",INDEX('3_ЦК'!$B$76:$Y$106,$A26,$B26))</f>
        <v>3747.98</v>
      </c>
      <c r="F26" s="127">
        <f>IF($A26="","",INDEX('3_ЦК'!$B$110:$Y$140,$A26,$B26))</f>
        <v>3747.98</v>
      </c>
      <c r="G26" s="126">
        <f>IF($A26="","",INDEX('4_ЦК'!$B$41:$Y$71,$A26,$B26))</f>
        <v>753.77</v>
      </c>
      <c r="H26" s="123">
        <f>IF($A26="","",INDEX('4_ЦК'!$B$75:$Y$105,$A26,$B26))</f>
        <v>889.31</v>
      </c>
      <c r="I26" s="123">
        <f>IF($A26="","",INDEX('4_ЦК'!$B$109:$Y$139,$A26,$B26))</f>
        <v>1006.53</v>
      </c>
      <c r="J26" s="127">
        <f>IF($A26="","",INDEX('4_ЦК'!$B$143:$Y$173,$A26,$B26))</f>
        <v>1490.24</v>
      </c>
      <c r="K26" s="126">
        <f>IF($A26="","",INDEX('5_ЦК'!$B$7:$Y$37,$A26,$B26))</f>
        <v>3420.83</v>
      </c>
      <c r="L26" s="123">
        <f>IF($A26="","",INDEX('5_ЦК'!$B$41:$Y$71,$A26,$B26))</f>
        <v>3653.7</v>
      </c>
      <c r="M26" s="123">
        <f>IF($A26="","",INDEX('5_ЦК'!$B$75:$Y$105,$A26,$B26))</f>
        <v>3734.47</v>
      </c>
      <c r="N26" s="127">
        <f>IF($A26="","",INDEX('5_ЦК'!$B$109:$Y$139,$A26,$B26))</f>
        <v>3734.47</v>
      </c>
      <c r="O26" s="126">
        <f>IF($A26="","",INDEX('6_ЦК'!$B$41:$Y$71,$A26,$B26))</f>
        <v>740.26</v>
      </c>
      <c r="P26" s="123">
        <f>IF($A26="","",INDEX('6_ЦК'!$B$75:$Y$105,$A26,$B26))</f>
        <v>875.8</v>
      </c>
      <c r="Q26" s="123">
        <f>IF($A26="","",INDEX('6_ЦК'!$B$109:$Y$139,$A26,$B26))</f>
        <v>993.02</v>
      </c>
      <c r="R26" s="127">
        <f>IF($A26="","",INDEX('6_ЦК'!$B$143:$Y$173,$A26,$B26))</f>
        <v>1476.73</v>
      </c>
    </row>
    <row r="27" spans="1:18" ht="15" hidden="1" customHeight="1" outlineLevel="1" x14ac:dyDescent="0.25">
      <c r="A27" s="131">
        <v>2</v>
      </c>
      <c r="B27" s="132">
        <v>1</v>
      </c>
      <c r="C27" s="126">
        <f>IF($A27="","",INDEX('3_ЦК'!$B$8:$Y$38,$A27,$B27))</f>
        <v>3437.05</v>
      </c>
      <c r="D27" s="123">
        <f>IF($A27="","",INDEX('3_ЦК'!$B$42:$Y$72,$A27,$B27))</f>
        <v>3669.92</v>
      </c>
      <c r="E27" s="123">
        <f>IF($A27="","",INDEX('3_ЦК'!$B$76:$Y$106,$A27,$B27))</f>
        <v>3750.69</v>
      </c>
      <c r="F27" s="127">
        <f>IF($A27="","",INDEX('3_ЦК'!$B$110:$Y$140,$A27,$B27))</f>
        <v>3750.69</v>
      </c>
      <c r="G27" s="126">
        <f>IF($A27="","",INDEX('4_ЦК'!$B$41:$Y$71,$A27,$B27))</f>
        <v>756.48</v>
      </c>
      <c r="H27" s="123">
        <f>IF($A27="","",INDEX('4_ЦК'!$B$75:$Y$105,$A27,$B27))</f>
        <v>892.02</v>
      </c>
      <c r="I27" s="123">
        <f>IF($A27="","",INDEX('4_ЦК'!$B$109:$Y$139,$A27,$B27))</f>
        <v>1009.24</v>
      </c>
      <c r="J27" s="127">
        <f>IF($A27="","",INDEX('4_ЦК'!$B$143:$Y$173,$A27,$B27))</f>
        <v>1492.95</v>
      </c>
      <c r="K27" s="126">
        <f>IF($A27="","",INDEX('5_ЦК'!$B$7:$Y$37,$A27,$B27))</f>
        <v>3422.36</v>
      </c>
      <c r="L27" s="123">
        <f>IF($A27="","",INDEX('5_ЦК'!$B$41:$Y$71,$A27,$B27))</f>
        <v>3655.23</v>
      </c>
      <c r="M27" s="123">
        <f>IF($A27="","",INDEX('5_ЦК'!$B$75:$Y$105,$A27,$B27))</f>
        <v>3736</v>
      </c>
      <c r="N27" s="127">
        <f>IF($A27="","",INDEX('5_ЦК'!$B$109:$Y$139,$A27,$B27))</f>
        <v>3736</v>
      </c>
      <c r="O27" s="126">
        <f>IF($A27="","",INDEX('6_ЦК'!$B$41:$Y$71,$A27,$B27))</f>
        <v>741.79</v>
      </c>
      <c r="P27" s="123">
        <f>IF($A27="","",INDEX('6_ЦК'!$B$75:$Y$105,$A27,$B27))</f>
        <v>877.33</v>
      </c>
      <c r="Q27" s="123">
        <f>IF($A27="","",INDEX('6_ЦК'!$B$109:$Y$139,$A27,$B27))</f>
        <v>994.55</v>
      </c>
      <c r="R27" s="127">
        <f>IF($A27="","",INDEX('6_ЦК'!$B$143:$Y$173,$A27,$B27))</f>
        <v>1478.26</v>
      </c>
    </row>
    <row r="28" spans="1:18" ht="15" hidden="1" customHeight="1" outlineLevel="1" x14ac:dyDescent="0.25">
      <c r="A28" s="131">
        <v>2</v>
      </c>
      <c r="B28" s="132">
        <v>2</v>
      </c>
      <c r="C28" s="126">
        <f>IF($A28="","",INDEX('3_ЦК'!$B$8:$Y$38,$A28,$B28))</f>
        <v>3435.45</v>
      </c>
      <c r="D28" s="123">
        <f>IF($A28="","",INDEX('3_ЦК'!$B$42:$Y$72,$A28,$B28))</f>
        <v>3668.32</v>
      </c>
      <c r="E28" s="123">
        <f>IF($A28="","",INDEX('3_ЦК'!$B$76:$Y$106,$A28,$B28))</f>
        <v>3749.09</v>
      </c>
      <c r="F28" s="127">
        <f>IF($A28="","",INDEX('3_ЦК'!$B$110:$Y$140,$A28,$B28))</f>
        <v>3749.09</v>
      </c>
      <c r="G28" s="126">
        <f>IF($A28="","",INDEX('4_ЦК'!$B$41:$Y$71,$A28,$B28))</f>
        <v>754.88</v>
      </c>
      <c r="H28" s="123">
        <f>IF($A28="","",INDEX('4_ЦК'!$B$75:$Y$105,$A28,$B28))</f>
        <v>890.42</v>
      </c>
      <c r="I28" s="123">
        <f>IF($A28="","",INDEX('4_ЦК'!$B$109:$Y$139,$A28,$B28))</f>
        <v>1007.64</v>
      </c>
      <c r="J28" s="127">
        <f>IF($A28="","",INDEX('4_ЦК'!$B$143:$Y$173,$A28,$B28))</f>
        <v>1491.35</v>
      </c>
      <c r="K28" s="126">
        <f>IF($A28="","",INDEX('5_ЦК'!$B$7:$Y$37,$A28,$B28))</f>
        <v>3419.73</v>
      </c>
      <c r="L28" s="123">
        <f>IF($A28="","",INDEX('5_ЦК'!$B$41:$Y$71,$A28,$B28))</f>
        <v>3652.6</v>
      </c>
      <c r="M28" s="123">
        <f>IF($A28="","",INDEX('5_ЦК'!$B$75:$Y$105,$A28,$B28))</f>
        <v>3733.37</v>
      </c>
      <c r="N28" s="127">
        <f>IF($A28="","",INDEX('5_ЦК'!$B$109:$Y$139,$A28,$B28))</f>
        <v>3733.37</v>
      </c>
      <c r="O28" s="126">
        <f>IF($A28="","",INDEX('6_ЦК'!$B$41:$Y$71,$A28,$B28))</f>
        <v>739.16</v>
      </c>
      <c r="P28" s="123">
        <f>IF($A28="","",INDEX('6_ЦК'!$B$75:$Y$105,$A28,$B28))</f>
        <v>874.7</v>
      </c>
      <c r="Q28" s="123">
        <f>IF($A28="","",INDEX('6_ЦК'!$B$109:$Y$139,$A28,$B28))</f>
        <v>991.92</v>
      </c>
      <c r="R28" s="127">
        <f>IF($A28="","",INDEX('6_ЦК'!$B$143:$Y$173,$A28,$B28))</f>
        <v>1475.63</v>
      </c>
    </row>
    <row r="29" spans="1:18" ht="15" hidden="1" customHeight="1" outlineLevel="1" x14ac:dyDescent="0.25">
      <c r="A29" s="131">
        <v>2</v>
      </c>
      <c r="B29" s="132">
        <v>3</v>
      </c>
      <c r="C29" s="126">
        <f>IF($A29="","",INDEX('3_ЦК'!$B$8:$Y$38,$A29,$B29))</f>
        <v>3421.82</v>
      </c>
      <c r="D29" s="123">
        <f>IF($A29="","",INDEX('3_ЦК'!$B$42:$Y$72,$A29,$B29))</f>
        <v>3654.69</v>
      </c>
      <c r="E29" s="123">
        <f>IF($A29="","",INDEX('3_ЦК'!$B$76:$Y$106,$A29,$B29))</f>
        <v>3735.46</v>
      </c>
      <c r="F29" s="127">
        <f>IF($A29="","",INDEX('3_ЦК'!$B$110:$Y$140,$A29,$B29))</f>
        <v>3735.46</v>
      </c>
      <c r="G29" s="126">
        <f>IF($A29="","",INDEX('4_ЦК'!$B$41:$Y$71,$A29,$B29))</f>
        <v>741.25</v>
      </c>
      <c r="H29" s="123">
        <f>IF($A29="","",INDEX('4_ЦК'!$B$75:$Y$105,$A29,$B29))</f>
        <v>876.79</v>
      </c>
      <c r="I29" s="123">
        <f>IF($A29="","",INDEX('4_ЦК'!$B$109:$Y$139,$A29,$B29))</f>
        <v>994.01</v>
      </c>
      <c r="J29" s="127">
        <f>IF($A29="","",INDEX('4_ЦК'!$B$143:$Y$173,$A29,$B29))</f>
        <v>1477.72</v>
      </c>
      <c r="K29" s="126">
        <f>IF($A29="","",INDEX('5_ЦК'!$B$7:$Y$37,$A29,$B29))</f>
        <v>3406.44</v>
      </c>
      <c r="L29" s="123">
        <f>IF($A29="","",INDEX('5_ЦК'!$B$41:$Y$71,$A29,$B29))</f>
        <v>3639.31</v>
      </c>
      <c r="M29" s="123">
        <f>IF($A29="","",INDEX('5_ЦК'!$B$75:$Y$105,$A29,$B29))</f>
        <v>3720.08</v>
      </c>
      <c r="N29" s="127">
        <f>IF($A29="","",INDEX('5_ЦК'!$B$109:$Y$139,$A29,$B29))</f>
        <v>3720.08</v>
      </c>
      <c r="O29" s="126">
        <f>IF($A29="","",INDEX('6_ЦК'!$B$41:$Y$71,$A29,$B29))</f>
        <v>725.87</v>
      </c>
      <c r="P29" s="123">
        <f>IF($A29="","",INDEX('6_ЦК'!$B$75:$Y$105,$A29,$B29))</f>
        <v>861.41</v>
      </c>
      <c r="Q29" s="123">
        <f>IF($A29="","",INDEX('6_ЦК'!$B$109:$Y$139,$A29,$B29))</f>
        <v>978.63</v>
      </c>
      <c r="R29" s="127">
        <f>IF($A29="","",INDEX('6_ЦК'!$B$143:$Y$173,$A29,$B29))</f>
        <v>1462.34</v>
      </c>
    </row>
    <row r="30" spans="1:18" ht="15" hidden="1" customHeight="1" outlineLevel="1" x14ac:dyDescent="0.25">
      <c r="A30" s="131">
        <v>2</v>
      </c>
      <c r="B30" s="132">
        <v>4</v>
      </c>
      <c r="C30" s="126">
        <f>IF($A30="","",INDEX('3_ЦК'!$B$8:$Y$38,$A30,$B30))</f>
        <v>3423.62</v>
      </c>
      <c r="D30" s="123">
        <f>IF($A30="","",INDEX('3_ЦК'!$B$42:$Y$72,$A30,$B30))</f>
        <v>3656.49</v>
      </c>
      <c r="E30" s="123">
        <f>IF($A30="","",INDEX('3_ЦК'!$B$76:$Y$106,$A30,$B30))</f>
        <v>3737.26</v>
      </c>
      <c r="F30" s="127">
        <f>IF($A30="","",INDEX('3_ЦК'!$B$110:$Y$140,$A30,$B30))</f>
        <v>3737.26</v>
      </c>
      <c r="G30" s="126">
        <f>IF($A30="","",INDEX('4_ЦК'!$B$41:$Y$71,$A30,$B30))</f>
        <v>743.05</v>
      </c>
      <c r="H30" s="123">
        <f>IF($A30="","",INDEX('4_ЦК'!$B$75:$Y$105,$A30,$B30))</f>
        <v>878.59</v>
      </c>
      <c r="I30" s="123">
        <f>IF($A30="","",INDEX('4_ЦК'!$B$109:$Y$139,$A30,$B30))</f>
        <v>995.81</v>
      </c>
      <c r="J30" s="127">
        <f>IF($A30="","",INDEX('4_ЦК'!$B$143:$Y$173,$A30,$B30))</f>
        <v>1479.52</v>
      </c>
      <c r="K30" s="126">
        <f>IF($A30="","",INDEX('5_ЦК'!$B$7:$Y$37,$A30,$B30))</f>
        <v>3407.52</v>
      </c>
      <c r="L30" s="123">
        <f>IF($A30="","",INDEX('5_ЦК'!$B$41:$Y$71,$A30,$B30))</f>
        <v>3640.39</v>
      </c>
      <c r="M30" s="123">
        <f>IF($A30="","",INDEX('5_ЦК'!$B$75:$Y$105,$A30,$B30))</f>
        <v>3721.16</v>
      </c>
      <c r="N30" s="127">
        <f>IF($A30="","",INDEX('5_ЦК'!$B$109:$Y$139,$A30,$B30))</f>
        <v>3721.16</v>
      </c>
      <c r="O30" s="126">
        <f>IF($A30="","",INDEX('6_ЦК'!$B$41:$Y$71,$A30,$B30))</f>
        <v>726.95</v>
      </c>
      <c r="P30" s="123">
        <f>IF($A30="","",INDEX('6_ЦК'!$B$75:$Y$105,$A30,$B30))</f>
        <v>862.49</v>
      </c>
      <c r="Q30" s="123">
        <f>IF($A30="","",INDEX('6_ЦК'!$B$109:$Y$139,$A30,$B30))</f>
        <v>979.71</v>
      </c>
      <c r="R30" s="127">
        <f>IF($A30="","",INDEX('6_ЦК'!$B$143:$Y$173,$A30,$B30))</f>
        <v>1463.42</v>
      </c>
    </row>
    <row r="31" spans="1:18" ht="15" hidden="1" customHeight="1" outlineLevel="1" x14ac:dyDescent="0.25">
      <c r="A31" s="131">
        <v>2</v>
      </c>
      <c r="B31" s="132">
        <v>5</v>
      </c>
      <c r="C31" s="126">
        <f>IF($A31="","",INDEX('3_ЦК'!$B$8:$Y$38,$A31,$B31))</f>
        <v>3421.51</v>
      </c>
      <c r="D31" s="123">
        <f>IF($A31="","",INDEX('3_ЦК'!$B$42:$Y$72,$A31,$B31))</f>
        <v>3654.38</v>
      </c>
      <c r="E31" s="123">
        <f>IF($A31="","",INDEX('3_ЦК'!$B$76:$Y$106,$A31,$B31))</f>
        <v>3735.15</v>
      </c>
      <c r="F31" s="127">
        <f>IF($A31="","",INDEX('3_ЦК'!$B$110:$Y$140,$A31,$B31))</f>
        <v>3735.15</v>
      </c>
      <c r="G31" s="126">
        <f>IF($A31="","",INDEX('4_ЦК'!$B$41:$Y$71,$A31,$B31))</f>
        <v>740.94</v>
      </c>
      <c r="H31" s="123">
        <f>IF($A31="","",INDEX('4_ЦК'!$B$75:$Y$105,$A31,$B31))</f>
        <v>876.48</v>
      </c>
      <c r="I31" s="123">
        <f>IF($A31="","",INDEX('4_ЦК'!$B$109:$Y$139,$A31,$B31))</f>
        <v>993.7</v>
      </c>
      <c r="J31" s="127">
        <f>IF($A31="","",INDEX('4_ЦК'!$B$143:$Y$173,$A31,$B31))</f>
        <v>1477.41</v>
      </c>
      <c r="K31" s="126">
        <f>IF($A31="","",INDEX('5_ЦК'!$B$7:$Y$37,$A31,$B31))</f>
        <v>3405.79</v>
      </c>
      <c r="L31" s="123">
        <f>IF($A31="","",INDEX('5_ЦК'!$B$41:$Y$71,$A31,$B31))</f>
        <v>3638.66</v>
      </c>
      <c r="M31" s="123">
        <f>IF($A31="","",INDEX('5_ЦК'!$B$75:$Y$105,$A31,$B31))</f>
        <v>3719.43</v>
      </c>
      <c r="N31" s="127">
        <f>IF($A31="","",INDEX('5_ЦК'!$B$109:$Y$139,$A31,$B31))</f>
        <v>3719.43</v>
      </c>
      <c r="O31" s="126">
        <f>IF($A31="","",INDEX('6_ЦК'!$B$41:$Y$71,$A31,$B31))</f>
        <v>725.22</v>
      </c>
      <c r="P31" s="123">
        <f>IF($A31="","",INDEX('6_ЦК'!$B$75:$Y$105,$A31,$B31))</f>
        <v>860.76</v>
      </c>
      <c r="Q31" s="123">
        <f>IF($A31="","",INDEX('6_ЦК'!$B$109:$Y$139,$A31,$B31))</f>
        <v>977.98</v>
      </c>
      <c r="R31" s="127">
        <f>IF($A31="","",INDEX('6_ЦК'!$B$143:$Y$173,$A31,$B31))</f>
        <v>1461.69</v>
      </c>
    </row>
    <row r="32" spans="1:18" ht="15" hidden="1" customHeight="1" outlineLevel="1" x14ac:dyDescent="0.25">
      <c r="A32" s="131">
        <v>2</v>
      </c>
      <c r="B32" s="132">
        <v>6</v>
      </c>
      <c r="C32" s="126">
        <f>IF($A32="","",INDEX('3_ЦК'!$B$8:$Y$38,$A32,$B32))</f>
        <v>3418.37</v>
      </c>
      <c r="D32" s="123">
        <f>IF($A32="","",INDEX('3_ЦК'!$B$42:$Y$72,$A32,$B32))</f>
        <v>3651.24</v>
      </c>
      <c r="E32" s="123">
        <f>IF($A32="","",INDEX('3_ЦК'!$B$76:$Y$106,$A32,$B32))</f>
        <v>3732.01</v>
      </c>
      <c r="F32" s="127">
        <f>IF($A32="","",INDEX('3_ЦК'!$B$110:$Y$140,$A32,$B32))</f>
        <v>3732.01</v>
      </c>
      <c r="G32" s="126">
        <f>IF($A32="","",INDEX('4_ЦК'!$B$41:$Y$71,$A32,$B32))</f>
        <v>737.8</v>
      </c>
      <c r="H32" s="123">
        <f>IF($A32="","",INDEX('4_ЦК'!$B$75:$Y$105,$A32,$B32))</f>
        <v>873.34</v>
      </c>
      <c r="I32" s="123">
        <f>IF($A32="","",INDEX('4_ЦК'!$B$109:$Y$139,$A32,$B32))</f>
        <v>990.56</v>
      </c>
      <c r="J32" s="127">
        <f>IF($A32="","",INDEX('4_ЦК'!$B$143:$Y$173,$A32,$B32))</f>
        <v>1474.27</v>
      </c>
      <c r="K32" s="126">
        <f>IF($A32="","",INDEX('5_ЦК'!$B$7:$Y$37,$A32,$B32))</f>
        <v>3405.13</v>
      </c>
      <c r="L32" s="123">
        <f>IF($A32="","",INDEX('5_ЦК'!$B$41:$Y$71,$A32,$B32))</f>
        <v>3638</v>
      </c>
      <c r="M32" s="123">
        <f>IF($A32="","",INDEX('5_ЦК'!$B$75:$Y$105,$A32,$B32))</f>
        <v>3718.77</v>
      </c>
      <c r="N32" s="127">
        <f>IF($A32="","",INDEX('5_ЦК'!$B$109:$Y$139,$A32,$B32))</f>
        <v>3718.77</v>
      </c>
      <c r="O32" s="126">
        <f>IF($A32="","",INDEX('6_ЦК'!$B$41:$Y$71,$A32,$B32))</f>
        <v>724.56</v>
      </c>
      <c r="P32" s="123">
        <f>IF($A32="","",INDEX('6_ЦК'!$B$75:$Y$105,$A32,$B32))</f>
        <v>860.1</v>
      </c>
      <c r="Q32" s="123">
        <f>IF($A32="","",INDEX('6_ЦК'!$B$109:$Y$139,$A32,$B32))</f>
        <v>977.32</v>
      </c>
      <c r="R32" s="127">
        <f>IF($A32="","",INDEX('6_ЦК'!$B$143:$Y$173,$A32,$B32))</f>
        <v>1461.03</v>
      </c>
    </row>
    <row r="33" spans="1:18" ht="15" hidden="1" customHeight="1" outlineLevel="1" x14ac:dyDescent="0.25">
      <c r="A33" s="131">
        <v>2</v>
      </c>
      <c r="B33" s="132">
        <v>7</v>
      </c>
      <c r="C33" s="126">
        <f>IF($A33="","",INDEX('3_ЦК'!$B$8:$Y$38,$A33,$B33))</f>
        <v>3412.01</v>
      </c>
      <c r="D33" s="123">
        <f>IF($A33="","",INDEX('3_ЦК'!$B$42:$Y$72,$A33,$B33))</f>
        <v>3644.88</v>
      </c>
      <c r="E33" s="123">
        <f>IF($A33="","",INDEX('3_ЦК'!$B$76:$Y$106,$A33,$B33))</f>
        <v>3725.65</v>
      </c>
      <c r="F33" s="127">
        <f>IF($A33="","",INDEX('3_ЦК'!$B$110:$Y$140,$A33,$B33))</f>
        <v>3725.65</v>
      </c>
      <c r="G33" s="126">
        <f>IF($A33="","",INDEX('4_ЦК'!$B$41:$Y$71,$A33,$B33))</f>
        <v>731.44</v>
      </c>
      <c r="H33" s="123">
        <f>IF($A33="","",INDEX('4_ЦК'!$B$75:$Y$105,$A33,$B33))</f>
        <v>866.98</v>
      </c>
      <c r="I33" s="123">
        <f>IF($A33="","",INDEX('4_ЦК'!$B$109:$Y$139,$A33,$B33))</f>
        <v>984.2</v>
      </c>
      <c r="J33" s="127">
        <f>IF($A33="","",INDEX('4_ЦК'!$B$143:$Y$173,$A33,$B33))</f>
        <v>1467.91</v>
      </c>
      <c r="K33" s="126">
        <f>IF($A33="","",INDEX('5_ЦК'!$B$7:$Y$37,$A33,$B33))</f>
        <v>3406.43</v>
      </c>
      <c r="L33" s="123">
        <f>IF($A33="","",INDEX('5_ЦК'!$B$41:$Y$71,$A33,$B33))</f>
        <v>3639.3</v>
      </c>
      <c r="M33" s="123">
        <f>IF($A33="","",INDEX('5_ЦК'!$B$75:$Y$105,$A33,$B33))</f>
        <v>3720.07</v>
      </c>
      <c r="N33" s="127">
        <f>IF($A33="","",INDEX('5_ЦК'!$B$109:$Y$139,$A33,$B33))</f>
        <v>3720.07</v>
      </c>
      <c r="O33" s="126">
        <f>IF($A33="","",INDEX('6_ЦК'!$B$41:$Y$71,$A33,$B33))</f>
        <v>725.86</v>
      </c>
      <c r="P33" s="123">
        <f>IF($A33="","",INDEX('6_ЦК'!$B$75:$Y$105,$A33,$B33))</f>
        <v>861.4</v>
      </c>
      <c r="Q33" s="123">
        <f>IF($A33="","",INDEX('6_ЦК'!$B$109:$Y$139,$A33,$B33))</f>
        <v>978.62</v>
      </c>
      <c r="R33" s="127">
        <f>IF($A33="","",INDEX('6_ЦК'!$B$143:$Y$173,$A33,$B33))</f>
        <v>1462.33</v>
      </c>
    </row>
    <row r="34" spans="1:18" ht="15" hidden="1" customHeight="1" outlineLevel="1" x14ac:dyDescent="0.25">
      <c r="A34" s="131">
        <v>2</v>
      </c>
      <c r="B34" s="132">
        <v>8</v>
      </c>
      <c r="C34" s="126">
        <f>IF($A34="","",INDEX('3_ЦК'!$B$8:$Y$38,$A34,$B34))</f>
        <v>3763.75</v>
      </c>
      <c r="D34" s="123">
        <f>IF($A34="","",INDEX('3_ЦК'!$B$42:$Y$72,$A34,$B34))</f>
        <v>3996.62</v>
      </c>
      <c r="E34" s="123">
        <f>IF($A34="","",INDEX('3_ЦК'!$B$76:$Y$106,$A34,$B34))</f>
        <v>4077.39</v>
      </c>
      <c r="F34" s="127">
        <f>IF($A34="","",INDEX('3_ЦК'!$B$110:$Y$140,$A34,$B34))</f>
        <v>4077.39</v>
      </c>
      <c r="G34" s="126">
        <f>IF($A34="","",INDEX('4_ЦК'!$B$41:$Y$71,$A34,$B34))</f>
        <v>1083.18</v>
      </c>
      <c r="H34" s="123">
        <f>IF($A34="","",INDEX('4_ЦК'!$B$75:$Y$105,$A34,$B34))</f>
        <v>1218.72</v>
      </c>
      <c r="I34" s="123">
        <f>IF($A34="","",INDEX('4_ЦК'!$B$109:$Y$139,$A34,$B34))</f>
        <v>1335.94</v>
      </c>
      <c r="J34" s="127">
        <f>IF($A34="","",INDEX('4_ЦК'!$B$143:$Y$173,$A34,$B34))</f>
        <v>1819.65</v>
      </c>
      <c r="K34" s="126">
        <f>IF($A34="","",INDEX('5_ЦК'!$B$7:$Y$37,$A34,$B34))</f>
        <v>3761.75</v>
      </c>
      <c r="L34" s="123">
        <f>IF($A34="","",INDEX('5_ЦК'!$B$41:$Y$71,$A34,$B34))</f>
        <v>3994.62</v>
      </c>
      <c r="M34" s="123">
        <f>IF($A34="","",INDEX('5_ЦК'!$B$75:$Y$105,$A34,$B34))</f>
        <v>4075.39</v>
      </c>
      <c r="N34" s="127">
        <f>IF($A34="","",INDEX('5_ЦК'!$B$109:$Y$139,$A34,$B34))</f>
        <v>4075.39</v>
      </c>
      <c r="O34" s="126">
        <f>IF($A34="","",INDEX('6_ЦК'!$B$41:$Y$71,$A34,$B34))</f>
        <v>1081.18</v>
      </c>
      <c r="P34" s="123">
        <f>IF($A34="","",INDEX('6_ЦК'!$B$75:$Y$105,$A34,$B34))</f>
        <v>1216.72</v>
      </c>
      <c r="Q34" s="123">
        <f>IF($A34="","",INDEX('6_ЦК'!$B$109:$Y$139,$A34,$B34))</f>
        <v>1333.94</v>
      </c>
      <c r="R34" s="127">
        <f>IF($A34="","",INDEX('6_ЦК'!$B$143:$Y$173,$A34,$B34))</f>
        <v>1817.65</v>
      </c>
    </row>
    <row r="35" spans="1:18" ht="15" hidden="1" customHeight="1" outlineLevel="1" x14ac:dyDescent="0.25">
      <c r="A35" s="131">
        <v>2</v>
      </c>
      <c r="B35" s="132">
        <v>9</v>
      </c>
      <c r="C35" s="126">
        <f>IF($A35="","",INDEX('3_ЦК'!$B$8:$Y$38,$A35,$B35))</f>
        <v>3775.89</v>
      </c>
      <c r="D35" s="123">
        <f>IF($A35="","",INDEX('3_ЦК'!$B$42:$Y$72,$A35,$B35))</f>
        <v>4008.76</v>
      </c>
      <c r="E35" s="123">
        <f>IF($A35="","",INDEX('3_ЦК'!$B$76:$Y$106,$A35,$B35))</f>
        <v>4089.53</v>
      </c>
      <c r="F35" s="127">
        <f>IF($A35="","",INDEX('3_ЦК'!$B$110:$Y$140,$A35,$B35))</f>
        <v>4089.53</v>
      </c>
      <c r="G35" s="126">
        <f>IF($A35="","",INDEX('4_ЦК'!$B$41:$Y$71,$A35,$B35))</f>
        <v>1095.32</v>
      </c>
      <c r="H35" s="123">
        <f>IF($A35="","",INDEX('4_ЦК'!$B$75:$Y$105,$A35,$B35))</f>
        <v>1230.8599999999999</v>
      </c>
      <c r="I35" s="123">
        <f>IF($A35="","",INDEX('4_ЦК'!$B$109:$Y$139,$A35,$B35))</f>
        <v>1348.08</v>
      </c>
      <c r="J35" s="127">
        <f>IF($A35="","",INDEX('4_ЦК'!$B$143:$Y$173,$A35,$B35))</f>
        <v>1831.79</v>
      </c>
      <c r="K35" s="126">
        <f>IF($A35="","",INDEX('5_ЦК'!$B$7:$Y$37,$A35,$B35))</f>
        <v>3762.31</v>
      </c>
      <c r="L35" s="123">
        <f>IF($A35="","",INDEX('5_ЦК'!$B$41:$Y$71,$A35,$B35))</f>
        <v>3995.18</v>
      </c>
      <c r="M35" s="123">
        <f>IF($A35="","",INDEX('5_ЦК'!$B$75:$Y$105,$A35,$B35))</f>
        <v>4075.95</v>
      </c>
      <c r="N35" s="127">
        <f>IF($A35="","",INDEX('5_ЦК'!$B$109:$Y$139,$A35,$B35))</f>
        <v>4075.95</v>
      </c>
      <c r="O35" s="126">
        <f>IF($A35="","",INDEX('6_ЦК'!$B$41:$Y$71,$A35,$B35))</f>
        <v>1081.74</v>
      </c>
      <c r="P35" s="123">
        <f>IF($A35="","",INDEX('6_ЦК'!$B$75:$Y$105,$A35,$B35))</f>
        <v>1217.28</v>
      </c>
      <c r="Q35" s="123">
        <f>IF($A35="","",INDEX('6_ЦК'!$B$109:$Y$139,$A35,$B35))</f>
        <v>1334.5</v>
      </c>
      <c r="R35" s="127">
        <f>IF($A35="","",INDEX('6_ЦК'!$B$143:$Y$173,$A35,$B35))</f>
        <v>1818.21</v>
      </c>
    </row>
    <row r="36" spans="1:18" ht="15" hidden="1" customHeight="1" outlineLevel="1" x14ac:dyDescent="0.25">
      <c r="A36" s="131">
        <v>2</v>
      </c>
      <c r="B36" s="132">
        <v>10</v>
      </c>
      <c r="C36" s="126">
        <f>IF($A36="","",INDEX('3_ЦК'!$B$8:$Y$38,$A36,$B36))</f>
        <v>3779.1</v>
      </c>
      <c r="D36" s="123">
        <f>IF($A36="","",INDEX('3_ЦК'!$B$42:$Y$72,$A36,$B36))</f>
        <v>4011.97</v>
      </c>
      <c r="E36" s="123">
        <f>IF($A36="","",INDEX('3_ЦК'!$B$76:$Y$106,$A36,$B36))</f>
        <v>4092.74</v>
      </c>
      <c r="F36" s="127">
        <f>IF($A36="","",INDEX('3_ЦК'!$B$110:$Y$140,$A36,$B36))</f>
        <v>4092.74</v>
      </c>
      <c r="G36" s="126">
        <f>IF($A36="","",INDEX('4_ЦК'!$B$41:$Y$71,$A36,$B36))</f>
        <v>1098.53</v>
      </c>
      <c r="H36" s="123">
        <f>IF($A36="","",INDEX('4_ЦК'!$B$75:$Y$105,$A36,$B36))</f>
        <v>1234.07</v>
      </c>
      <c r="I36" s="123">
        <f>IF($A36="","",INDEX('4_ЦК'!$B$109:$Y$139,$A36,$B36))</f>
        <v>1351.29</v>
      </c>
      <c r="J36" s="127">
        <f>IF($A36="","",INDEX('4_ЦК'!$B$143:$Y$173,$A36,$B36))</f>
        <v>1835</v>
      </c>
      <c r="K36" s="126">
        <f>IF($A36="","",INDEX('5_ЦК'!$B$7:$Y$37,$A36,$B36))</f>
        <v>3766.52</v>
      </c>
      <c r="L36" s="123">
        <f>IF($A36="","",INDEX('5_ЦК'!$B$41:$Y$71,$A36,$B36))</f>
        <v>3999.39</v>
      </c>
      <c r="M36" s="123">
        <f>IF($A36="","",INDEX('5_ЦК'!$B$75:$Y$105,$A36,$B36))</f>
        <v>4080.16</v>
      </c>
      <c r="N36" s="127">
        <f>IF($A36="","",INDEX('5_ЦК'!$B$109:$Y$139,$A36,$B36))</f>
        <v>4080.16</v>
      </c>
      <c r="O36" s="126">
        <f>IF($A36="","",INDEX('6_ЦК'!$B$41:$Y$71,$A36,$B36))</f>
        <v>1085.95</v>
      </c>
      <c r="P36" s="123">
        <f>IF($A36="","",INDEX('6_ЦК'!$B$75:$Y$105,$A36,$B36))</f>
        <v>1221.49</v>
      </c>
      <c r="Q36" s="123">
        <f>IF($A36="","",INDEX('6_ЦК'!$B$109:$Y$139,$A36,$B36))</f>
        <v>1338.71</v>
      </c>
      <c r="R36" s="127">
        <f>IF($A36="","",INDEX('6_ЦК'!$B$143:$Y$173,$A36,$B36))</f>
        <v>1822.42</v>
      </c>
    </row>
    <row r="37" spans="1:18" ht="15" hidden="1" customHeight="1" outlineLevel="1" x14ac:dyDescent="0.25">
      <c r="A37" s="131">
        <v>2</v>
      </c>
      <c r="B37" s="132">
        <v>11</v>
      </c>
      <c r="C37" s="126">
        <f>IF($A37="","",INDEX('3_ЦК'!$B$8:$Y$38,$A37,$B37))</f>
        <v>3776.67</v>
      </c>
      <c r="D37" s="123">
        <f>IF($A37="","",INDEX('3_ЦК'!$B$42:$Y$72,$A37,$B37))</f>
        <v>4009.54</v>
      </c>
      <c r="E37" s="123">
        <f>IF($A37="","",INDEX('3_ЦК'!$B$76:$Y$106,$A37,$B37))</f>
        <v>4090.31</v>
      </c>
      <c r="F37" s="127">
        <f>IF($A37="","",INDEX('3_ЦК'!$B$110:$Y$140,$A37,$B37))</f>
        <v>4090.31</v>
      </c>
      <c r="G37" s="126">
        <f>IF($A37="","",INDEX('4_ЦК'!$B$41:$Y$71,$A37,$B37))</f>
        <v>1096.0999999999999</v>
      </c>
      <c r="H37" s="123">
        <f>IF($A37="","",INDEX('4_ЦК'!$B$75:$Y$105,$A37,$B37))</f>
        <v>1231.6400000000001</v>
      </c>
      <c r="I37" s="123">
        <f>IF($A37="","",INDEX('4_ЦК'!$B$109:$Y$139,$A37,$B37))</f>
        <v>1348.86</v>
      </c>
      <c r="J37" s="127">
        <f>IF($A37="","",INDEX('4_ЦК'!$B$143:$Y$173,$A37,$B37))</f>
        <v>1832.57</v>
      </c>
      <c r="K37" s="126">
        <f>IF($A37="","",INDEX('5_ЦК'!$B$7:$Y$37,$A37,$B37))</f>
        <v>3768.57</v>
      </c>
      <c r="L37" s="123">
        <f>IF($A37="","",INDEX('5_ЦК'!$B$41:$Y$71,$A37,$B37))</f>
        <v>4001.44</v>
      </c>
      <c r="M37" s="123">
        <f>IF($A37="","",INDEX('5_ЦК'!$B$75:$Y$105,$A37,$B37))</f>
        <v>4082.21</v>
      </c>
      <c r="N37" s="127">
        <f>IF($A37="","",INDEX('5_ЦК'!$B$109:$Y$139,$A37,$B37))</f>
        <v>4082.21</v>
      </c>
      <c r="O37" s="126">
        <f>IF($A37="","",INDEX('6_ЦК'!$B$41:$Y$71,$A37,$B37))</f>
        <v>1088</v>
      </c>
      <c r="P37" s="123">
        <f>IF($A37="","",INDEX('6_ЦК'!$B$75:$Y$105,$A37,$B37))</f>
        <v>1223.54</v>
      </c>
      <c r="Q37" s="123">
        <f>IF($A37="","",INDEX('6_ЦК'!$B$109:$Y$139,$A37,$B37))</f>
        <v>1340.76</v>
      </c>
      <c r="R37" s="127">
        <f>IF($A37="","",INDEX('6_ЦК'!$B$143:$Y$173,$A37,$B37))</f>
        <v>1824.47</v>
      </c>
    </row>
    <row r="38" spans="1:18" ht="15" hidden="1" customHeight="1" outlineLevel="1" x14ac:dyDescent="0.25">
      <c r="A38" s="131">
        <v>2</v>
      </c>
      <c r="B38" s="132">
        <v>12</v>
      </c>
      <c r="C38" s="126">
        <f>IF($A38="","",INDEX('3_ЦК'!$B$8:$Y$38,$A38,$B38))</f>
        <v>3774.52</v>
      </c>
      <c r="D38" s="123">
        <f>IF($A38="","",INDEX('3_ЦК'!$B$42:$Y$72,$A38,$B38))</f>
        <v>4007.39</v>
      </c>
      <c r="E38" s="123">
        <f>IF($A38="","",INDEX('3_ЦК'!$B$76:$Y$106,$A38,$B38))</f>
        <v>4088.16</v>
      </c>
      <c r="F38" s="127">
        <f>IF($A38="","",INDEX('3_ЦК'!$B$110:$Y$140,$A38,$B38))</f>
        <v>4088.16</v>
      </c>
      <c r="G38" s="126">
        <f>IF($A38="","",INDEX('4_ЦК'!$B$41:$Y$71,$A38,$B38))</f>
        <v>1093.95</v>
      </c>
      <c r="H38" s="123">
        <f>IF($A38="","",INDEX('4_ЦК'!$B$75:$Y$105,$A38,$B38))</f>
        <v>1229.49</v>
      </c>
      <c r="I38" s="123">
        <f>IF($A38="","",INDEX('4_ЦК'!$B$109:$Y$139,$A38,$B38))</f>
        <v>1346.71</v>
      </c>
      <c r="J38" s="127">
        <f>IF($A38="","",INDEX('4_ЦК'!$B$143:$Y$173,$A38,$B38))</f>
        <v>1830.42</v>
      </c>
      <c r="K38" s="126">
        <f>IF($A38="","",INDEX('5_ЦК'!$B$7:$Y$37,$A38,$B38))</f>
        <v>3772.96</v>
      </c>
      <c r="L38" s="123">
        <f>IF($A38="","",INDEX('5_ЦК'!$B$41:$Y$71,$A38,$B38))</f>
        <v>4005.83</v>
      </c>
      <c r="M38" s="123">
        <f>IF($A38="","",INDEX('5_ЦК'!$B$75:$Y$105,$A38,$B38))</f>
        <v>4086.6</v>
      </c>
      <c r="N38" s="127">
        <f>IF($A38="","",INDEX('5_ЦК'!$B$109:$Y$139,$A38,$B38))</f>
        <v>4086.6</v>
      </c>
      <c r="O38" s="126">
        <f>IF($A38="","",INDEX('6_ЦК'!$B$41:$Y$71,$A38,$B38))</f>
        <v>1092.3900000000001</v>
      </c>
      <c r="P38" s="123">
        <f>IF($A38="","",INDEX('6_ЦК'!$B$75:$Y$105,$A38,$B38))</f>
        <v>1227.93</v>
      </c>
      <c r="Q38" s="123">
        <f>IF($A38="","",INDEX('6_ЦК'!$B$109:$Y$139,$A38,$B38))</f>
        <v>1345.15</v>
      </c>
      <c r="R38" s="127">
        <f>IF($A38="","",INDEX('6_ЦК'!$B$143:$Y$173,$A38,$B38))</f>
        <v>1828.86</v>
      </c>
    </row>
    <row r="39" spans="1:18" ht="15" hidden="1" customHeight="1" outlineLevel="1" x14ac:dyDescent="0.25">
      <c r="A39" s="131">
        <v>2</v>
      </c>
      <c r="B39" s="132">
        <v>13</v>
      </c>
      <c r="C39" s="126">
        <f>IF($A39="","",INDEX('3_ЦК'!$B$8:$Y$38,$A39,$B39))</f>
        <v>3794.77</v>
      </c>
      <c r="D39" s="123">
        <f>IF($A39="","",INDEX('3_ЦК'!$B$42:$Y$72,$A39,$B39))</f>
        <v>4027.64</v>
      </c>
      <c r="E39" s="123">
        <f>IF($A39="","",INDEX('3_ЦК'!$B$76:$Y$106,$A39,$B39))</f>
        <v>4108.41</v>
      </c>
      <c r="F39" s="127">
        <f>IF($A39="","",INDEX('3_ЦК'!$B$110:$Y$140,$A39,$B39))</f>
        <v>4108.41</v>
      </c>
      <c r="G39" s="126">
        <f>IF($A39="","",INDEX('4_ЦК'!$B$41:$Y$71,$A39,$B39))</f>
        <v>1114.2</v>
      </c>
      <c r="H39" s="123">
        <f>IF($A39="","",INDEX('4_ЦК'!$B$75:$Y$105,$A39,$B39))</f>
        <v>1249.74</v>
      </c>
      <c r="I39" s="123">
        <f>IF($A39="","",INDEX('4_ЦК'!$B$109:$Y$139,$A39,$B39))</f>
        <v>1366.96</v>
      </c>
      <c r="J39" s="127">
        <f>IF($A39="","",INDEX('4_ЦК'!$B$143:$Y$173,$A39,$B39))</f>
        <v>1850.67</v>
      </c>
      <c r="K39" s="126">
        <f>IF($A39="","",INDEX('5_ЦК'!$B$7:$Y$37,$A39,$B39))</f>
        <v>3782.94</v>
      </c>
      <c r="L39" s="123">
        <f>IF($A39="","",INDEX('5_ЦК'!$B$41:$Y$71,$A39,$B39))</f>
        <v>4015.81</v>
      </c>
      <c r="M39" s="123">
        <f>IF($A39="","",INDEX('5_ЦК'!$B$75:$Y$105,$A39,$B39))</f>
        <v>4096.58</v>
      </c>
      <c r="N39" s="127">
        <f>IF($A39="","",INDEX('5_ЦК'!$B$109:$Y$139,$A39,$B39))</f>
        <v>4096.58</v>
      </c>
      <c r="O39" s="126">
        <f>IF($A39="","",INDEX('6_ЦК'!$B$41:$Y$71,$A39,$B39))</f>
        <v>1102.3699999999999</v>
      </c>
      <c r="P39" s="123">
        <f>IF($A39="","",INDEX('6_ЦК'!$B$75:$Y$105,$A39,$B39))</f>
        <v>1237.9100000000001</v>
      </c>
      <c r="Q39" s="123">
        <f>IF($A39="","",INDEX('6_ЦК'!$B$109:$Y$139,$A39,$B39))</f>
        <v>1355.13</v>
      </c>
      <c r="R39" s="127">
        <f>IF($A39="","",INDEX('6_ЦК'!$B$143:$Y$173,$A39,$B39))</f>
        <v>1838.84</v>
      </c>
    </row>
    <row r="40" spans="1:18" ht="15" hidden="1" customHeight="1" outlineLevel="1" x14ac:dyDescent="0.25">
      <c r="A40" s="131">
        <v>2</v>
      </c>
      <c r="B40" s="132">
        <v>14</v>
      </c>
      <c r="C40" s="126">
        <f>IF($A40="","",INDEX('3_ЦК'!$B$8:$Y$38,$A40,$B40))</f>
        <v>3785.15</v>
      </c>
      <c r="D40" s="123">
        <f>IF($A40="","",INDEX('3_ЦК'!$B$42:$Y$72,$A40,$B40))</f>
        <v>4018.02</v>
      </c>
      <c r="E40" s="123">
        <f>IF($A40="","",INDEX('3_ЦК'!$B$76:$Y$106,$A40,$B40))</f>
        <v>4098.79</v>
      </c>
      <c r="F40" s="127">
        <f>IF($A40="","",INDEX('3_ЦК'!$B$110:$Y$140,$A40,$B40))</f>
        <v>4098.79</v>
      </c>
      <c r="G40" s="126">
        <f>IF($A40="","",INDEX('4_ЦК'!$B$41:$Y$71,$A40,$B40))</f>
        <v>1104.58</v>
      </c>
      <c r="H40" s="123">
        <f>IF($A40="","",INDEX('4_ЦК'!$B$75:$Y$105,$A40,$B40))</f>
        <v>1240.1199999999999</v>
      </c>
      <c r="I40" s="123">
        <f>IF($A40="","",INDEX('4_ЦК'!$B$109:$Y$139,$A40,$B40))</f>
        <v>1357.34</v>
      </c>
      <c r="J40" s="127">
        <f>IF($A40="","",INDEX('4_ЦК'!$B$143:$Y$173,$A40,$B40))</f>
        <v>1841.05</v>
      </c>
      <c r="K40" s="126">
        <f>IF($A40="","",INDEX('5_ЦК'!$B$7:$Y$37,$A40,$B40))</f>
        <v>3774.54</v>
      </c>
      <c r="L40" s="123">
        <f>IF($A40="","",INDEX('5_ЦК'!$B$41:$Y$71,$A40,$B40))</f>
        <v>4007.41</v>
      </c>
      <c r="M40" s="123">
        <f>IF($A40="","",INDEX('5_ЦК'!$B$75:$Y$105,$A40,$B40))</f>
        <v>4088.18</v>
      </c>
      <c r="N40" s="127">
        <f>IF($A40="","",INDEX('5_ЦК'!$B$109:$Y$139,$A40,$B40))</f>
        <v>4088.18</v>
      </c>
      <c r="O40" s="126">
        <f>IF($A40="","",INDEX('6_ЦК'!$B$41:$Y$71,$A40,$B40))</f>
        <v>1093.97</v>
      </c>
      <c r="P40" s="123">
        <f>IF($A40="","",INDEX('6_ЦК'!$B$75:$Y$105,$A40,$B40))</f>
        <v>1229.51</v>
      </c>
      <c r="Q40" s="123">
        <f>IF($A40="","",INDEX('6_ЦК'!$B$109:$Y$139,$A40,$B40))</f>
        <v>1346.73</v>
      </c>
      <c r="R40" s="127">
        <f>IF($A40="","",INDEX('6_ЦК'!$B$143:$Y$173,$A40,$B40))</f>
        <v>1830.44</v>
      </c>
    </row>
    <row r="41" spans="1:18" ht="15" hidden="1" customHeight="1" outlineLevel="1" x14ac:dyDescent="0.25">
      <c r="A41" s="131">
        <v>2</v>
      </c>
      <c r="B41" s="132">
        <v>15</v>
      </c>
      <c r="C41" s="126">
        <f>IF($A41="","",INDEX('3_ЦК'!$B$8:$Y$38,$A41,$B41))</f>
        <v>3771.2</v>
      </c>
      <c r="D41" s="123">
        <f>IF($A41="","",INDEX('3_ЦК'!$B$42:$Y$72,$A41,$B41))</f>
        <v>4004.07</v>
      </c>
      <c r="E41" s="123">
        <f>IF($A41="","",INDEX('3_ЦК'!$B$76:$Y$106,$A41,$B41))</f>
        <v>4084.84</v>
      </c>
      <c r="F41" s="127">
        <f>IF($A41="","",INDEX('3_ЦК'!$B$110:$Y$140,$A41,$B41))</f>
        <v>4084.84</v>
      </c>
      <c r="G41" s="126">
        <f>IF($A41="","",INDEX('4_ЦК'!$B$41:$Y$71,$A41,$B41))</f>
        <v>1090.6300000000001</v>
      </c>
      <c r="H41" s="123">
        <f>IF($A41="","",INDEX('4_ЦК'!$B$75:$Y$105,$A41,$B41))</f>
        <v>1226.17</v>
      </c>
      <c r="I41" s="123">
        <f>IF($A41="","",INDEX('4_ЦК'!$B$109:$Y$139,$A41,$B41))</f>
        <v>1343.39</v>
      </c>
      <c r="J41" s="127">
        <f>IF($A41="","",INDEX('4_ЦК'!$B$143:$Y$173,$A41,$B41))</f>
        <v>1827.1</v>
      </c>
      <c r="K41" s="126">
        <f>IF($A41="","",INDEX('5_ЦК'!$B$7:$Y$37,$A41,$B41))</f>
        <v>3770.66</v>
      </c>
      <c r="L41" s="123">
        <f>IF($A41="","",INDEX('5_ЦК'!$B$41:$Y$71,$A41,$B41))</f>
        <v>4003.53</v>
      </c>
      <c r="M41" s="123">
        <f>IF($A41="","",INDEX('5_ЦК'!$B$75:$Y$105,$A41,$B41))</f>
        <v>4084.3</v>
      </c>
      <c r="N41" s="127">
        <f>IF($A41="","",INDEX('5_ЦК'!$B$109:$Y$139,$A41,$B41))</f>
        <v>4084.3</v>
      </c>
      <c r="O41" s="126">
        <f>IF($A41="","",INDEX('6_ЦК'!$B$41:$Y$71,$A41,$B41))</f>
        <v>1090.0899999999999</v>
      </c>
      <c r="P41" s="123">
        <f>IF($A41="","",INDEX('6_ЦК'!$B$75:$Y$105,$A41,$B41))</f>
        <v>1225.6300000000001</v>
      </c>
      <c r="Q41" s="123">
        <f>IF($A41="","",INDEX('6_ЦК'!$B$109:$Y$139,$A41,$B41))</f>
        <v>1342.85</v>
      </c>
      <c r="R41" s="127">
        <f>IF($A41="","",INDEX('6_ЦК'!$B$143:$Y$173,$A41,$B41))</f>
        <v>1826.56</v>
      </c>
    </row>
    <row r="42" spans="1:18" ht="15" hidden="1" customHeight="1" outlineLevel="1" x14ac:dyDescent="0.25">
      <c r="A42" s="131">
        <v>2</v>
      </c>
      <c r="B42" s="132">
        <v>16</v>
      </c>
      <c r="C42" s="126">
        <f>IF($A42="","",INDEX('3_ЦК'!$B$8:$Y$38,$A42,$B42))</f>
        <v>3782.75</v>
      </c>
      <c r="D42" s="123">
        <f>IF($A42="","",INDEX('3_ЦК'!$B$42:$Y$72,$A42,$B42))</f>
        <v>4015.62</v>
      </c>
      <c r="E42" s="123">
        <f>IF($A42="","",INDEX('3_ЦК'!$B$76:$Y$106,$A42,$B42))</f>
        <v>4096.3900000000003</v>
      </c>
      <c r="F42" s="127">
        <f>IF($A42="","",INDEX('3_ЦК'!$B$110:$Y$140,$A42,$B42))</f>
        <v>4096.3900000000003</v>
      </c>
      <c r="G42" s="126">
        <f>IF($A42="","",INDEX('4_ЦК'!$B$41:$Y$71,$A42,$B42))</f>
        <v>1102.18</v>
      </c>
      <c r="H42" s="123">
        <f>IF($A42="","",INDEX('4_ЦК'!$B$75:$Y$105,$A42,$B42))</f>
        <v>1237.72</v>
      </c>
      <c r="I42" s="123">
        <f>IF($A42="","",INDEX('4_ЦК'!$B$109:$Y$139,$A42,$B42))</f>
        <v>1354.94</v>
      </c>
      <c r="J42" s="127">
        <f>IF($A42="","",INDEX('4_ЦК'!$B$143:$Y$173,$A42,$B42))</f>
        <v>1838.65</v>
      </c>
      <c r="K42" s="126">
        <f>IF($A42="","",INDEX('5_ЦК'!$B$7:$Y$37,$A42,$B42))</f>
        <v>3773.74</v>
      </c>
      <c r="L42" s="123">
        <f>IF($A42="","",INDEX('5_ЦК'!$B$41:$Y$71,$A42,$B42))</f>
        <v>4006.61</v>
      </c>
      <c r="M42" s="123">
        <f>IF($A42="","",INDEX('5_ЦК'!$B$75:$Y$105,$A42,$B42))</f>
        <v>4087.38</v>
      </c>
      <c r="N42" s="127">
        <f>IF($A42="","",INDEX('5_ЦК'!$B$109:$Y$139,$A42,$B42))</f>
        <v>4087.38</v>
      </c>
      <c r="O42" s="126">
        <f>IF($A42="","",INDEX('6_ЦК'!$B$41:$Y$71,$A42,$B42))</f>
        <v>1093.17</v>
      </c>
      <c r="P42" s="123">
        <f>IF($A42="","",INDEX('6_ЦК'!$B$75:$Y$105,$A42,$B42))</f>
        <v>1228.71</v>
      </c>
      <c r="Q42" s="123">
        <f>IF($A42="","",INDEX('6_ЦК'!$B$109:$Y$139,$A42,$B42))</f>
        <v>1345.93</v>
      </c>
      <c r="R42" s="127">
        <f>IF($A42="","",INDEX('6_ЦК'!$B$143:$Y$173,$A42,$B42))</f>
        <v>1829.64</v>
      </c>
    </row>
    <row r="43" spans="1:18" ht="15" hidden="1" customHeight="1" outlineLevel="1" x14ac:dyDescent="0.25">
      <c r="A43" s="131">
        <v>2</v>
      </c>
      <c r="B43" s="132">
        <v>17</v>
      </c>
      <c r="C43" s="126">
        <f>IF($A43="","",INDEX('3_ЦК'!$B$8:$Y$38,$A43,$B43))</f>
        <v>3778.57</v>
      </c>
      <c r="D43" s="123">
        <f>IF($A43="","",INDEX('3_ЦК'!$B$42:$Y$72,$A43,$B43))</f>
        <v>4011.44</v>
      </c>
      <c r="E43" s="123">
        <f>IF($A43="","",INDEX('3_ЦК'!$B$76:$Y$106,$A43,$B43))</f>
        <v>4092.21</v>
      </c>
      <c r="F43" s="127">
        <f>IF($A43="","",INDEX('3_ЦК'!$B$110:$Y$140,$A43,$B43))</f>
        <v>4092.21</v>
      </c>
      <c r="G43" s="126">
        <f>IF($A43="","",INDEX('4_ЦК'!$B$41:$Y$71,$A43,$B43))</f>
        <v>1098</v>
      </c>
      <c r="H43" s="123">
        <f>IF($A43="","",INDEX('4_ЦК'!$B$75:$Y$105,$A43,$B43))</f>
        <v>1233.54</v>
      </c>
      <c r="I43" s="123">
        <f>IF($A43="","",INDEX('4_ЦК'!$B$109:$Y$139,$A43,$B43))</f>
        <v>1350.76</v>
      </c>
      <c r="J43" s="127">
        <f>IF($A43="","",INDEX('4_ЦК'!$B$143:$Y$173,$A43,$B43))</f>
        <v>1834.47</v>
      </c>
      <c r="K43" s="126">
        <f>IF($A43="","",INDEX('5_ЦК'!$B$7:$Y$37,$A43,$B43))</f>
        <v>3776.94</v>
      </c>
      <c r="L43" s="123">
        <f>IF($A43="","",INDEX('5_ЦК'!$B$41:$Y$71,$A43,$B43))</f>
        <v>4009.81</v>
      </c>
      <c r="M43" s="123">
        <f>IF($A43="","",INDEX('5_ЦК'!$B$75:$Y$105,$A43,$B43))</f>
        <v>4090.58</v>
      </c>
      <c r="N43" s="127">
        <f>IF($A43="","",INDEX('5_ЦК'!$B$109:$Y$139,$A43,$B43))</f>
        <v>4090.58</v>
      </c>
      <c r="O43" s="126">
        <f>IF($A43="","",INDEX('6_ЦК'!$B$41:$Y$71,$A43,$B43))</f>
        <v>1096.3699999999999</v>
      </c>
      <c r="P43" s="123">
        <f>IF($A43="","",INDEX('6_ЦК'!$B$75:$Y$105,$A43,$B43))</f>
        <v>1231.9100000000001</v>
      </c>
      <c r="Q43" s="123">
        <f>IF($A43="","",INDEX('6_ЦК'!$B$109:$Y$139,$A43,$B43))</f>
        <v>1349.13</v>
      </c>
      <c r="R43" s="127">
        <f>IF($A43="","",INDEX('6_ЦК'!$B$143:$Y$173,$A43,$B43))</f>
        <v>1832.84</v>
      </c>
    </row>
    <row r="44" spans="1:18" ht="15" hidden="1" customHeight="1" outlineLevel="1" x14ac:dyDescent="0.25">
      <c r="A44" s="131">
        <v>2</v>
      </c>
      <c r="B44" s="132">
        <v>18</v>
      </c>
      <c r="C44" s="126">
        <f>IF($A44="","",INDEX('3_ЦК'!$B$8:$Y$38,$A44,$B44))</f>
        <v>3815.19</v>
      </c>
      <c r="D44" s="123">
        <f>IF($A44="","",INDEX('3_ЦК'!$B$42:$Y$72,$A44,$B44))</f>
        <v>4048.06</v>
      </c>
      <c r="E44" s="123">
        <f>IF($A44="","",INDEX('3_ЦК'!$B$76:$Y$106,$A44,$B44))</f>
        <v>4128.83</v>
      </c>
      <c r="F44" s="127">
        <f>IF($A44="","",INDEX('3_ЦК'!$B$110:$Y$140,$A44,$B44))</f>
        <v>4128.83</v>
      </c>
      <c r="G44" s="126">
        <f>IF($A44="","",INDEX('4_ЦК'!$B$41:$Y$71,$A44,$B44))</f>
        <v>1134.6199999999999</v>
      </c>
      <c r="H44" s="123">
        <f>IF($A44="","",INDEX('4_ЦК'!$B$75:$Y$105,$A44,$B44))</f>
        <v>1270.1600000000001</v>
      </c>
      <c r="I44" s="123">
        <f>IF($A44="","",INDEX('4_ЦК'!$B$109:$Y$139,$A44,$B44))</f>
        <v>1387.38</v>
      </c>
      <c r="J44" s="127">
        <f>IF($A44="","",INDEX('4_ЦК'!$B$143:$Y$173,$A44,$B44))</f>
        <v>1871.09</v>
      </c>
      <c r="K44" s="126">
        <f>IF($A44="","",INDEX('5_ЦК'!$B$7:$Y$37,$A44,$B44))</f>
        <v>3800.92</v>
      </c>
      <c r="L44" s="123">
        <f>IF($A44="","",INDEX('5_ЦК'!$B$41:$Y$71,$A44,$B44))</f>
        <v>4033.79</v>
      </c>
      <c r="M44" s="123">
        <f>IF($A44="","",INDEX('5_ЦК'!$B$75:$Y$105,$A44,$B44))</f>
        <v>4114.5600000000004</v>
      </c>
      <c r="N44" s="127">
        <f>IF($A44="","",INDEX('5_ЦК'!$B$109:$Y$139,$A44,$B44))</f>
        <v>4114.5600000000004</v>
      </c>
      <c r="O44" s="126">
        <f>IF($A44="","",INDEX('6_ЦК'!$B$41:$Y$71,$A44,$B44))</f>
        <v>1120.3499999999999</v>
      </c>
      <c r="P44" s="123">
        <f>IF($A44="","",INDEX('6_ЦК'!$B$75:$Y$105,$A44,$B44))</f>
        <v>1255.8900000000001</v>
      </c>
      <c r="Q44" s="123">
        <f>IF($A44="","",INDEX('6_ЦК'!$B$109:$Y$139,$A44,$B44))</f>
        <v>1373.11</v>
      </c>
      <c r="R44" s="127">
        <f>IF($A44="","",INDEX('6_ЦК'!$B$143:$Y$173,$A44,$B44))</f>
        <v>1856.82</v>
      </c>
    </row>
    <row r="45" spans="1:18" ht="15" hidden="1" customHeight="1" outlineLevel="1" x14ac:dyDescent="0.25">
      <c r="A45" s="131">
        <v>2</v>
      </c>
      <c r="B45" s="132">
        <v>19</v>
      </c>
      <c r="C45" s="126">
        <f>IF($A45="","",INDEX('3_ЦК'!$B$8:$Y$38,$A45,$B45))</f>
        <v>3805.72</v>
      </c>
      <c r="D45" s="123">
        <f>IF($A45="","",INDEX('3_ЦК'!$B$42:$Y$72,$A45,$B45))</f>
        <v>4038.59</v>
      </c>
      <c r="E45" s="123">
        <f>IF($A45="","",INDEX('3_ЦК'!$B$76:$Y$106,$A45,$B45))</f>
        <v>4119.3599999999997</v>
      </c>
      <c r="F45" s="127">
        <f>IF($A45="","",INDEX('3_ЦК'!$B$110:$Y$140,$A45,$B45))</f>
        <v>4119.3599999999997</v>
      </c>
      <c r="G45" s="126">
        <f>IF($A45="","",INDEX('4_ЦК'!$B$41:$Y$71,$A45,$B45))</f>
        <v>1125.1500000000001</v>
      </c>
      <c r="H45" s="123">
        <f>IF($A45="","",INDEX('4_ЦК'!$B$75:$Y$105,$A45,$B45))</f>
        <v>1260.69</v>
      </c>
      <c r="I45" s="123">
        <f>IF($A45="","",INDEX('4_ЦК'!$B$109:$Y$139,$A45,$B45))</f>
        <v>1377.91</v>
      </c>
      <c r="J45" s="127">
        <f>IF($A45="","",INDEX('4_ЦК'!$B$143:$Y$173,$A45,$B45))</f>
        <v>1861.62</v>
      </c>
      <c r="K45" s="126">
        <f>IF($A45="","",INDEX('5_ЦК'!$B$7:$Y$37,$A45,$B45))</f>
        <v>3791.45</v>
      </c>
      <c r="L45" s="123">
        <f>IF($A45="","",INDEX('5_ЦК'!$B$41:$Y$71,$A45,$B45))</f>
        <v>4024.32</v>
      </c>
      <c r="M45" s="123">
        <f>IF($A45="","",INDEX('5_ЦК'!$B$75:$Y$105,$A45,$B45))</f>
        <v>4105.09</v>
      </c>
      <c r="N45" s="127">
        <f>IF($A45="","",INDEX('5_ЦК'!$B$109:$Y$139,$A45,$B45))</f>
        <v>4105.09</v>
      </c>
      <c r="O45" s="126">
        <f>IF($A45="","",INDEX('6_ЦК'!$B$41:$Y$71,$A45,$B45))</f>
        <v>1110.8800000000001</v>
      </c>
      <c r="P45" s="123">
        <f>IF($A45="","",INDEX('6_ЦК'!$B$75:$Y$105,$A45,$B45))</f>
        <v>1246.42</v>
      </c>
      <c r="Q45" s="123">
        <f>IF($A45="","",INDEX('6_ЦК'!$B$109:$Y$139,$A45,$B45))</f>
        <v>1363.64</v>
      </c>
      <c r="R45" s="127">
        <f>IF($A45="","",INDEX('6_ЦК'!$B$143:$Y$173,$A45,$B45))</f>
        <v>1847.35</v>
      </c>
    </row>
    <row r="46" spans="1:18" ht="15" hidden="1" customHeight="1" outlineLevel="1" x14ac:dyDescent="0.25">
      <c r="A46" s="131">
        <v>2</v>
      </c>
      <c r="B46" s="132">
        <v>20</v>
      </c>
      <c r="C46" s="126">
        <f>IF($A46="","",INDEX('3_ЦК'!$B$8:$Y$38,$A46,$B46))</f>
        <v>3791.66</v>
      </c>
      <c r="D46" s="123">
        <f>IF($A46="","",INDEX('3_ЦК'!$B$42:$Y$72,$A46,$B46))</f>
        <v>4024.53</v>
      </c>
      <c r="E46" s="123">
        <f>IF($A46="","",INDEX('3_ЦК'!$B$76:$Y$106,$A46,$B46))</f>
        <v>4105.3</v>
      </c>
      <c r="F46" s="127">
        <f>IF($A46="","",INDEX('3_ЦК'!$B$110:$Y$140,$A46,$B46))</f>
        <v>4105.3</v>
      </c>
      <c r="G46" s="126">
        <f>IF($A46="","",INDEX('4_ЦК'!$B$41:$Y$71,$A46,$B46))</f>
        <v>1111.0899999999999</v>
      </c>
      <c r="H46" s="123">
        <f>IF($A46="","",INDEX('4_ЦК'!$B$75:$Y$105,$A46,$B46))</f>
        <v>1246.6300000000001</v>
      </c>
      <c r="I46" s="123">
        <f>IF($A46="","",INDEX('4_ЦК'!$B$109:$Y$139,$A46,$B46))</f>
        <v>1363.85</v>
      </c>
      <c r="J46" s="127">
        <f>IF($A46="","",INDEX('4_ЦК'!$B$143:$Y$173,$A46,$B46))</f>
        <v>1847.56</v>
      </c>
      <c r="K46" s="126">
        <f>IF($A46="","",INDEX('5_ЦК'!$B$7:$Y$37,$A46,$B46))</f>
        <v>3776.83</v>
      </c>
      <c r="L46" s="123">
        <f>IF($A46="","",INDEX('5_ЦК'!$B$41:$Y$71,$A46,$B46))</f>
        <v>4009.7</v>
      </c>
      <c r="M46" s="123">
        <f>IF($A46="","",INDEX('5_ЦК'!$B$75:$Y$105,$A46,$B46))</f>
        <v>4090.47</v>
      </c>
      <c r="N46" s="127">
        <f>IF($A46="","",INDEX('5_ЦК'!$B$109:$Y$139,$A46,$B46))</f>
        <v>4090.47</v>
      </c>
      <c r="O46" s="126">
        <f>IF($A46="","",INDEX('6_ЦК'!$B$41:$Y$71,$A46,$B46))</f>
        <v>1096.26</v>
      </c>
      <c r="P46" s="123">
        <f>IF($A46="","",INDEX('6_ЦК'!$B$75:$Y$105,$A46,$B46))</f>
        <v>1231.8</v>
      </c>
      <c r="Q46" s="123">
        <f>IF($A46="","",INDEX('6_ЦК'!$B$109:$Y$139,$A46,$B46))</f>
        <v>1349.02</v>
      </c>
      <c r="R46" s="127">
        <f>IF($A46="","",INDEX('6_ЦК'!$B$143:$Y$173,$A46,$B46))</f>
        <v>1832.73</v>
      </c>
    </row>
    <row r="47" spans="1:18" ht="15" hidden="1" customHeight="1" outlineLevel="1" x14ac:dyDescent="0.25">
      <c r="A47" s="131">
        <v>2</v>
      </c>
      <c r="B47" s="132">
        <v>21</v>
      </c>
      <c r="C47" s="126">
        <f>IF($A47="","",INDEX('3_ЦК'!$B$8:$Y$38,$A47,$B47))</f>
        <v>3788.33</v>
      </c>
      <c r="D47" s="123">
        <f>IF($A47="","",INDEX('3_ЦК'!$B$42:$Y$72,$A47,$B47))</f>
        <v>4021.2</v>
      </c>
      <c r="E47" s="123">
        <f>IF($A47="","",INDEX('3_ЦК'!$B$76:$Y$106,$A47,$B47))</f>
        <v>4101.97</v>
      </c>
      <c r="F47" s="127">
        <f>IF($A47="","",INDEX('3_ЦК'!$B$110:$Y$140,$A47,$B47))</f>
        <v>4101.97</v>
      </c>
      <c r="G47" s="126">
        <f>IF($A47="","",INDEX('4_ЦК'!$B$41:$Y$71,$A47,$B47))</f>
        <v>1107.76</v>
      </c>
      <c r="H47" s="123">
        <f>IF($A47="","",INDEX('4_ЦК'!$B$75:$Y$105,$A47,$B47))</f>
        <v>1243.3</v>
      </c>
      <c r="I47" s="123">
        <f>IF($A47="","",INDEX('4_ЦК'!$B$109:$Y$139,$A47,$B47))</f>
        <v>1360.52</v>
      </c>
      <c r="J47" s="127">
        <f>IF($A47="","",INDEX('4_ЦК'!$B$143:$Y$173,$A47,$B47))</f>
        <v>1844.23</v>
      </c>
      <c r="K47" s="126">
        <f>IF($A47="","",INDEX('5_ЦК'!$B$7:$Y$37,$A47,$B47))</f>
        <v>3773.69</v>
      </c>
      <c r="L47" s="123">
        <f>IF($A47="","",INDEX('5_ЦК'!$B$41:$Y$71,$A47,$B47))</f>
        <v>4006.56</v>
      </c>
      <c r="M47" s="123">
        <f>IF($A47="","",INDEX('5_ЦК'!$B$75:$Y$105,$A47,$B47))</f>
        <v>4087.33</v>
      </c>
      <c r="N47" s="127">
        <f>IF($A47="","",INDEX('5_ЦК'!$B$109:$Y$139,$A47,$B47))</f>
        <v>4087.33</v>
      </c>
      <c r="O47" s="126">
        <f>IF($A47="","",INDEX('6_ЦК'!$B$41:$Y$71,$A47,$B47))</f>
        <v>1093.1199999999999</v>
      </c>
      <c r="P47" s="123">
        <f>IF($A47="","",INDEX('6_ЦК'!$B$75:$Y$105,$A47,$B47))</f>
        <v>1228.6600000000001</v>
      </c>
      <c r="Q47" s="123">
        <f>IF($A47="","",INDEX('6_ЦК'!$B$109:$Y$139,$A47,$B47))</f>
        <v>1345.88</v>
      </c>
      <c r="R47" s="127">
        <f>IF($A47="","",INDEX('6_ЦК'!$B$143:$Y$173,$A47,$B47))</f>
        <v>1829.59</v>
      </c>
    </row>
    <row r="48" spans="1:18" ht="15" hidden="1" customHeight="1" outlineLevel="1" x14ac:dyDescent="0.25">
      <c r="A48" s="131">
        <v>2</v>
      </c>
      <c r="B48" s="132">
        <v>22</v>
      </c>
      <c r="C48" s="126">
        <f>IF($A48="","",INDEX('3_ЦК'!$B$8:$Y$38,$A48,$B48))</f>
        <v>3791.28</v>
      </c>
      <c r="D48" s="123">
        <f>IF($A48="","",INDEX('3_ЦК'!$B$42:$Y$72,$A48,$B48))</f>
        <v>4024.15</v>
      </c>
      <c r="E48" s="123">
        <f>IF($A48="","",INDEX('3_ЦК'!$B$76:$Y$106,$A48,$B48))</f>
        <v>4104.92</v>
      </c>
      <c r="F48" s="127">
        <f>IF($A48="","",INDEX('3_ЦК'!$B$110:$Y$140,$A48,$B48))</f>
        <v>4104.92</v>
      </c>
      <c r="G48" s="126">
        <f>IF($A48="","",INDEX('4_ЦК'!$B$41:$Y$71,$A48,$B48))</f>
        <v>1110.71</v>
      </c>
      <c r="H48" s="123">
        <f>IF($A48="","",INDEX('4_ЦК'!$B$75:$Y$105,$A48,$B48))</f>
        <v>1246.25</v>
      </c>
      <c r="I48" s="123">
        <f>IF($A48="","",INDEX('4_ЦК'!$B$109:$Y$139,$A48,$B48))</f>
        <v>1363.47</v>
      </c>
      <c r="J48" s="127">
        <f>IF($A48="","",INDEX('4_ЦК'!$B$143:$Y$173,$A48,$B48))</f>
        <v>1847.18</v>
      </c>
      <c r="K48" s="126">
        <f>IF($A48="","",INDEX('5_ЦК'!$B$7:$Y$37,$A48,$B48))</f>
        <v>3777.2</v>
      </c>
      <c r="L48" s="123">
        <f>IF($A48="","",INDEX('5_ЦК'!$B$41:$Y$71,$A48,$B48))</f>
        <v>4010.07</v>
      </c>
      <c r="M48" s="123">
        <f>IF($A48="","",INDEX('5_ЦК'!$B$75:$Y$105,$A48,$B48))</f>
        <v>4090.84</v>
      </c>
      <c r="N48" s="127">
        <f>IF($A48="","",INDEX('5_ЦК'!$B$109:$Y$139,$A48,$B48))</f>
        <v>4090.84</v>
      </c>
      <c r="O48" s="126">
        <f>IF($A48="","",INDEX('6_ЦК'!$B$41:$Y$71,$A48,$B48))</f>
        <v>1096.6300000000001</v>
      </c>
      <c r="P48" s="123">
        <f>IF($A48="","",INDEX('6_ЦК'!$B$75:$Y$105,$A48,$B48))</f>
        <v>1232.17</v>
      </c>
      <c r="Q48" s="123">
        <f>IF($A48="","",INDEX('6_ЦК'!$B$109:$Y$139,$A48,$B48))</f>
        <v>1349.39</v>
      </c>
      <c r="R48" s="127">
        <f>IF($A48="","",INDEX('6_ЦК'!$B$143:$Y$173,$A48,$B48))</f>
        <v>1833.1</v>
      </c>
    </row>
    <row r="49" spans="1:18" ht="15" hidden="1" customHeight="1" outlineLevel="1" x14ac:dyDescent="0.25">
      <c r="A49" s="131">
        <v>2</v>
      </c>
      <c r="B49" s="132">
        <v>23</v>
      </c>
      <c r="C49" s="126">
        <f>IF($A49="","",INDEX('3_ЦК'!$B$8:$Y$38,$A49,$B49))</f>
        <v>3793.95</v>
      </c>
      <c r="D49" s="123">
        <f>IF($A49="","",INDEX('3_ЦК'!$B$42:$Y$72,$A49,$B49))</f>
        <v>4026.82</v>
      </c>
      <c r="E49" s="123">
        <f>IF($A49="","",INDEX('3_ЦК'!$B$76:$Y$106,$A49,$B49))</f>
        <v>4107.59</v>
      </c>
      <c r="F49" s="127">
        <f>IF($A49="","",INDEX('3_ЦК'!$B$110:$Y$140,$A49,$B49))</f>
        <v>4107.59</v>
      </c>
      <c r="G49" s="126">
        <f>IF($A49="","",INDEX('4_ЦК'!$B$41:$Y$71,$A49,$B49))</f>
        <v>1113.3800000000001</v>
      </c>
      <c r="H49" s="123">
        <f>IF($A49="","",INDEX('4_ЦК'!$B$75:$Y$105,$A49,$B49))</f>
        <v>1248.92</v>
      </c>
      <c r="I49" s="123">
        <f>IF($A49="","",INDEX('4_ЦК'!$B$109:$Y$139,$A49,$B49))</f>
        <v>1366.14</v>
      </c>
      <c r="J49" s="127">
        <f>IF($A49="","",INDEX('4_ЦК'!$B$143:$Y$173,$A49,$B49))</f>
        <v>1849.85</v>
      </c>
      <c r="K49" s="126">
        <f>IF($A49="","",INDEX('5_ЦК'!$B$7:$Y$37,$A49,$B49))</f>
        <v>3779.34</v>
      </c>
      <c r="L49" s="123">
        <f>IF($A49="","",INDEX('5_ЦК'!$B$41:$Y$71,$A49,$B49))</f>
        <v>4012.21</v>
      </c>
      <c r="M49" s="123">
        <f>IF($A49="","",INDEX('5_ЦК'!$B$75:$Y$105,$A49,$B49))</f>
        <v>4092.98</v>
      </c>
      <c r="N49" s="127">
        <f>IF($A49="","",INDEX('5_ЦК'!$B$109:$Y$139,$A49,$B49))</f>
        <v>4092.98</v>
      </c>
      <c r="O49" s="126">
        <f>IF($A49="","",INDEX('6_ЦК'!$B$41:$Y$71,$A49,$B49))</f>
        <v>1098.77</v>
      </c>
      <c r="P49" s="123">
        <f>IF($A49="","",INDEX('6_ЦК'!$B$75:$Y$105,$A49,$B49))</f>
        <v>1234.31</v>
      </c>
      <c r="Q49" s="123">
        <f>IF($A49="","",INDEX('6_ЦК'!$B$109:$Y$139,$A49,$B49))</f>
        <v>1351.53</v>
      </c>
      <c r="R49" s="127">
        <f>IF($A49="","",INDEX('6_ЦК'!$B$143:$Y$173,$A49,$B49))</f>
        <v>1835.24</v>
      </c>
    </row>
    <row r="50" spans="1:18" ht="15" hidden="1" customHeight="1" outlineLevel="1" x14ac:dyDescent="0.25">
      <c r="A50" s="131">
        <v>2</v>
      </c>
      <c r="B50" s="132">
        <v>24</v>
      </c>
      <c r="C50" s="126">
        <f>IF($A50="","",INDEX('3_ЦК'!$B$8:$Y$38,$A50,$B50))</f>
        <v>3791.7</v>
      </c>
      <c r="D50" s="123">
        <f>IF($A50="","",INDEX('3_ЦК'!$B$42:$Y$72,$A50,$B50))</f>
        <v>4024.57</v>
      </c>
      <c r="E50" s="123">
        <f>IF($A50="","",INDEX('3_ЦК'!$B$76:$Y$106,$A50,$B50))</f>
        <v>4105.34</v>
      </c>
      <c r="F50" s="127">
        <f>IF($A50="","",INDEX('3_ЦК'!$B$110:$Y$140,$A50,$B50))</f>
        <v>4105.34</v>
      </c>
      <c r="G50" s="126">
        <f>IF($A50="","",INDEX('4_ЦК'!$B$41:$Y$71,$A50,$B50))</f>
        <v>1111.1300000000001</v>
      </c>
      <c r="H50" s="123">
        <f>IF($A50="","",INDEX('4_ЦК'!$B$75:$Y$105,$A50,$B50))</f>
        <v>1246.67</v>
      </c>
      <c r="I50" s="123">
        <f>IF($A50="","",INDEX('4_ЦК'!$B$109:$Y$139,$A50,$B50))</f>
        <v>1363.89</v>
      </c>
      <c r="J50" s="127">
        <f>IF($A50="","",INDEX('4_ЦК'!$B$143:$Y$173,$A50,$B50))</f>
        <v>1847.6</v>
      </c>
      <c r="K50" s="126">
        <f>IF($A50="","",INDEX('5_ЦК'!$B$7:$Y$37,$A50,$B50))</f>
        <v>3777.7</v>
      </c>
      <c r="L50" s="123">
        <f>IF($A50="","",INDEX('5_ЦК'!$B$41:$Y$71,$A50,$B50))</f>
        <v>4010.57</v>
      </c>
      <c r="M50" s="123">
        <f>IF($A50="","",INDEX('5_ЦК'!$B$75:$Y$105,$A50,$B50))</f>
        <v>4091.34</v>
      </c>
      <c r="N50" s="127">
        <f>IF($A50="","",INDEX('5_ЦК'!$B$109:$Y$139,$A50,$B50))</f>
        <v>4091.34</v>
      </c>
      <c r="O50" s="126">
        <f>IF($A50="","",INDEX('6_ЦК'!$B$41:$Y$71,$A50,$B50))</f>
        <v>1097.1300000000001</v>
      </c>
      <c r="P50" s="123">
        <f>IF($A50="","",INDEX('6_ЦК'!$B$75:$Y$105,$A50,$B50))</f>
        <v>1232.67</v>
      </c>
      <c r="Q50" s="123">
        <f>IF($A50="","",INDEX('6_ЦК'!$B$109:$Y$139,$A50,$B50))</f>
        <v>1349.89</v>
      </c>
      <c r="R50" s="127">
        <f>IF($A50="","",INDEX('6_ЦК'!$B$143:$Y$173,$A50,$B50))</f>
        <v>1833.6</v>
      </c>
    </row>
    <row r="51" spans="1:18" ht="15" hidden="1" customHeight="1" outlineLevel="1" x14ac:dyDescent="0.25">
      <c r="A51" s="131">
        <v>3</v>
      </c>
      <c r="B51" s="132">
        <v>1</v>
      </c>
      <c r="C51" s="126">
        <f>IF($A51="","",INDEX('3_ЦК'!$B$8:$Y$38,$A51,$B51))</f>
        <v>3793.01</v>
      </c>
      <c r="D51" s="123">
        <f>IF($A51="","",INDEX('3_ЦК'!$B$42:$Y$72,$A51,$B51))</f>
        <v>4025.88</v>
      </c>
      <c r="E51" s="123">
        <f>IF($A51="","",INDEX('3_ЦК'!$B$76:$Y$106,$A51,$B51))</f>
        <v>4106.6499999999996</v>
      </c>
      <c r="F51" s="127">
        <f>IF($A51="","",INDEX('3_ЦК'!$B$110:$Y$140,$A51,$B51))</f>
        <v>4106.6499999999996</v>
      </c>
      <c r="G51" s="126">
        <f>IF($A51="","",INDEX('4_ЦК'!$B$41:$Y$71,$A51,$B51))</f>
        <v>1112.44</v>
      </c>
      <c r="H51" s="123">
        <f>IF($A51="","",INDEX('4_ЦК'!$B$75:$Y$105,$A51,$B51))</f>
        <v>1247.98</v>
      </c>
      <c r="I51" s="123">
        <f>IF($A51="","",INDEX('4_ЦК'!$B$109:$Y$139,$A51,$B51))</f>
        <v>1365.2</v>
      </c>
      <c r="J51" s="127">
        <f>IF($A51="","",INDEX('4_ЦК'!$B$143:$Y$173,$A51,$B51))</f>
        <v>1848.91</v>
      </c>
      <c r="K51" s="126">
        <f>IF($A51="","",INDEX('5_ЦК'!$B$7:$Y$37,$A51,$B51))</f>
        <v>3776.48</v>
      </c>
      <c r="L51" s="123">
        <f>IF($A51="","",INDEX('5_ЦК'!$B$41:$Y$71,$A51,$B51))</f>
        <v>4009.35</v>
      </c>
      <c r="M51" s="123">
        <f>IF($A51="","",INDEX('5_ЦК'!$B$75:$Y$105,$A51,$B51))</f>
        <v>4090.12</v>
      </c>
      <c r="N51" s="127">
        <f>IF($A51="","",INDEX('5_ЦК'!$B$109:$Y$139,$A51,$B51))</f>
        <v>4090.12</v>
      </c>
      <c r="O51" s="126">
        <f>IF($A51="","",INDEX('6_ЦК'!$B$41:$Y$71,$A51,$B51))</f>
        <v>1095.9100000000001</v>
      </c>
      <c r="P51" s="123">
        <f>IF($A51="","",INDEX('6_ЦК'!$B$75:$Y$105,$A51,$B51))</f>
        <v>1231.45</v>
      </c>
      <c r="Q51" s="123">
        <f>IF($A51="","",INDEX('6_ЦК'!$B$109:$Y$139,$A51,$B51))</f>
        <v>1348.67</v>
      </c>
      <c r="R51" s="127">
        <f>IF($A51="","",INDEX('6_ЦК'!$B$143:$Y$173,$A51,$B51))</f>
        <v>1832.38</v>
      </c>
    </row>
    <row r="52" spans="1:18" ht="15" hidden="1" customHeight="1" outlineLevel="1" x14ac:dyDescent="0.25">
      <c r="A52" s="131">
        <v>3</v>
      </c>
      <c r="B52" s="132">
        <v>2</v>
      </c>
      <c r="C52" s="126">
        <f>IF($A52="","",INDEX('3_ЦК'!$B$8:$Y$38,$A52,$B52))</f>
        <v>3790.55</v>
      </c>
      <c r="D52" s="123">
        <f>IF($A52="","",INDEX('3_ЦК'!$B$42:$Y$72,$A52,$B52))</f>
        <v>4023.42</v>
      </c>
      <c r="E52" s="123">
        <f>IF($A52="","",INDEX('3_ЦК'!$B$76:$Y$106,$A52,$B52))</f>
        <v>4104.1899999999996</v>
      </c>
      <c r="F52" s="127">
        <f>IF($A52="","",INDEX('3_ЦК'!$B$110:$Y$140,$A52,$B52))</f>
        <v>4104.1899999999996</v>
      </c>
      <c r="G52" s="126">
        <f>IF($A52="","",INDEX('4_ЦК'!$B$41:$Y$71,$A52,$B52))</f>
        <v>1109.98</v>
      </c>
      <c r="H52" s="123">
        <f>IF($A52="","",INDEX('4_ЦК'!$B$75:$Y$105,$A52,$B52))</f>
        <v>1245.52</v>
      </c>
      <c r="I52" s="123">
        <f>IF($A52="","",INDEX('4_ЦК'!$B$109:$Y$139,$A52,$B52))</f>
        <v>1362.74</v>
      </c>
      <c r="J52" s="127">
        <f>IF($A52="","",INDEX('4_ЦК'!$B$143:$Y$173,$A52,$B52))</f>
        <v>1846.45</v>
      </c>
      <c r="K52" s="126">
        <f>IF($A52="","",INDEX('5_ЦК'!$B$7:$Y$37,$A52,$B52))</f>
        <v>3773.08</v>
      </c>
      <c r="L52" s="123">
        <f>IF($A52="","",INDEX('5_ЦК'!$B$41:$Y$71,$A52,$B52))</f>
        <v>4005.95</v>
      </c>
      <c r="M52" s="123">
        <f>IF($A52="","",INDEX('5_ЦК'!$B$75:$Y$105,$A52,$B52))</f>
        <v>4086.72</v>
      </c>
      <c r="N52" s="127">
        <f>IF($A52="","",INDEX('5_ЦК'!$B$109:$Y$139,$A52,$B52))</f>
        <v>4086.72</v>
      </c>
      <c r="O52" s="126">
        <f>IF($A52="","",INDEX('6_ЦК'!$B$41:$Y$71,$A52,$B52))</f>
        <v>1092.51</v>
      </c>
      <c r="P52" s="123">
        <f>IF($A52="","",INDEX('6_ЦК'!$B$75:$Y$105,$A52,$B52))</f>
        <v>1228.05</v>
      </c>
      <c r="Q52" s="123">
        <f>IF($A52="","",INDEX('6_ЦК'!$B$109:$Y$139,$A52,$B52))</f>
        <v>1345.27</v>
      </c>
      <c r="R52" s="127">
        <f>IF($A52="","",INDEX('6_ЦК'!$B$143:$Y$173,$A52,$B52))</f>
        <v>1828.98</v>
      </c>
    </row>
    <row r="53" spans="1:18" ht="15" hidden="1" customHeight="1" outlineLevel="1" x14ac:dyDescent="0.25">
      <c r="A53" s="131">
        <v>3</v>
      </c>
      <c r="B53" s="132">
        <v>3</v>
      </c>
      <c r="C53" s="126">
        <f>IF($A53="","",INDEX('3_ЦК'!$B$8:$Y$38,$A53,$B53))</f>
        <v>3790.18</v>
      </c>
      <c r="D53" s="123">
        <f>IF($A53="","",INDEX('3_ЦК'!$B$42:$Y$72,$A53,$B53))</f>
        <v>4023.05</v>
      </c>
      <c r="E53" s="123">
        <f>IF($A53="","",INDEX('3_ЦК'!$B$76:$Y$106,$A53,$B53))</f>
        <v>4103.82</v>
      </c>
      <c r="F53" s="127">
        <f>IF($A53="","",INDEX('3_ЦК'!$B$110:$Y$140,$A53,$B53))</f>
        <v>4103.82</v>
      </c>
      <c r="G53" s="126">
        <f>IF($A53="","",INDEX('4_ЦК'!$B$41:$Y$71,$A53,$B53))</f>
        <v>1109.6099999999999</v>
      </c>
      <c r="H53" s="123">
        <f>IF($A53="","",INDEX('4_ЦК'!$B$75:$Y$105,$A53,$B53))</f>
        <v>1245.1500000000001</v>
      </c>
      <c r="I53" s="123">
        <f>IF($A53="","",INDEX('4_ЦК'!$B$109:$Y$139,$A53,$B53))</f>
        <v>1362.37</v>
      </c>
      <c r="J53" s="127">
        <f>IF($A53="","",INDEX('4_ЦК'!$B$143:$Y$173,$A53,$B53))</f>
        <v>1846.08</v>
      </c>
      <c r="K53" s="126">
        <f>IF($A53="","",INDEX('5_ЦК'!$B$7:$Y$37,$A53,$B53))</f>
        <v>3771.7</v>
      </c>
      <c r="L53" s="123">
        <f>IF($A53="","",INDEX('5_ЦК'!$B$41:$Y$71,$A53,$B53))</f>
        <v>4004.57</v>
      </c>
      <c r="M53" s="123">
        <f>IF($A53="","",INDEX('5_ЦК'!$B$75:$Y$105,$A53,$B53))</f>
        <v>4085.34</v>
      </c>
      <c r="N53" s="127">
        <f>IF($A53="","",INDEX('5_ЦК'!$B$109:$Y$139,$A53,$B53))</f>
        <v>4085.34</v>
      </c>
      <c r="O53" s="126">
        <f>IF($A53="","",INDEX('6_ЦК'!$B$41:$Y$71,$A53,$B53))</f>
        <v>1091.1300000000001</v>
      </c>
      <c r="P53" s="123">
        <f>IF($A53="","",INDEX('6_ЦК'!$B$75:$Y$105,$A53,$B53))</f>
        <v>1226.67</v>
      </c>
      <c r="Q53" s="123">
        <f>IF($A53="","",INDEX('6_ЦК'!$B$109:$Y$139,$A53,$B53))</f>
        <v>1343.89</v>
      </c>
      <c r="R53" s="127">
        <f>IF($A53="","",INDEX('6_ЦК'!$B$143:$Y$173,$A53,$B53))</f>
        <v>1827.6</v>
      </c>
    </row>
    <row r="54" spans="1:18" ht="15" hidden="1" customHeight="1" outlineLevel="1" x14ac:dyDescent="0.25">
      <c r="A54" s="131">
        <v>3</v>
      </c>
      <c r="B54" s="132">
        <v>4</v>
      </c>
      <c r="C54" s="126">
        <f>IF($A54="","",INDEX('3_ЦК'!$B$8:$Y$38,$A54,$B54))</f>
        <v>3791.22</v>
      </c>
      <c r="D54" s="123">
        <f>IF($A54="","",INDEX('3_ЦК'!$B$42:$Y$72,$A54,$B54))</f>
        <v>4024.09</v>
      </c>
      <c r="E54" s="123">
        <f>IF($A54="","",INDEX('3_ЦК'!$B$76:$Y$106,$A54,$B54))</f>
        <v>4104.8599999999997</v>
      </c>
      <c r="F54" s="127">
        <f>IF($A54="","",INDEX('3_ЦК'!$B$110:$Y$140,$A54,$B54))</f>
        <v>4104.8599999999997</v>
      </c>
      <c r="G54" s="126">
        <f>IF($A54="","",INDEX('4_ЦК'!$B$41:$Y$71,$A54,$B54))</f>
        <v>1110.6500000000001</v>
      </c>
      <c r="H54" s="123">
        <f>IF($A54="","",INDEX('4_ЦК'!$B$75:$Y$105,$A54,$B54))</f>
        <v>1246.19</v>
      </c>
      <c r="I54" s="123">
        <f>IF($A54="","",INDEX('4_ЦК'!$B$109:$Y$139,$A54,$B54))</f>
        <v>1363.41</v>
      </c>
      <c r="J54" s="127">
        <f>IF($A54="","",INDEX('4_ЦК'!$B$143:$Y$173,$A54,$B54))</f>
        <v>1847.12</v>
      </c>
      <c r="K54" s="126">
        <f>IF($A54="","",INDEX('5_ЦК'!$B$7:$Y$37,$A54,$B54))</f>
        <v>3772.73</v>
      </c>
      <c r="L54" s="123">
        <f>IF($A54="","",INDEX('5_ЦК'!$B$41:$Y$71,$A54,$B54))</f>
        <v>4005.6</v>
      </c>
      <c r="M54" s="123">
        <f>IF($A54="","",INDEX('5_ЦК'!$B$75:$Y$105,$A54,$B54))</f>
        <v>4086.37</v>
      </c>
      <c r="N54" s="127">
        <f>IF($A54="","",INDEX('5_ЦК'!$B$109:$Y$139,$A54,$B54))</f>
        <v>4086.37</v>
      </c>
      <c r="O54" s="126">
        <f>IF($A54="","",INDEX('6_ЦК'!$B$41:$Y$71,$A54,$B54))</f>
        <v>1092.1600000000001</v>
      </c>
      <c r="P54" s="123">
        <f>IF($A54="","",INDEX('6_ЦК'!$B$75:$Y$105,$A54,$B54))</f>
        <v>1227.7</v>
      </c>
      <c r="Q54" s="123">
        <f>IF($A54="","",INDEX('6_ЦК'!$B$109:$Y$139,$A54,$B54))</f>
        <v>1344.92</v>
      </c>
      <c r="R54" s="127">
        <f>IF($A54="","",INDEX('6_ЦК'!$B$143:$Y$173,$A54,$B54))</f>
        <v>1828.63</v>
      </c>
    </row>
    <row r="55" spans="1:18" ht="15" hidden="1" customHeight="1" outlineLevel="1" x14ac:dyDescent="0.25">
      <c r="A55" s="131">
        <v>3</v>
      </c>
      <c r="B55" s="132">
        <v>5</v>
      </c>
      <c r="C55" s="126">
        <f>IF($A55="","",INDEX('3_ЦК'!$B$8:$Y$38,$A55,$B55))</f>
        <v>3789.18</v>
      </c>
      <c r="D55" s="123">
        <f>IF($A55="","",INDEX('3_ЦК'!$B$42:$Y$72,$A55,$B55))</f>
        <v>4022.05</v>
      </c>
      <c r="E55" s="123">
        <f>IF($A55="","",INDEX('3_ЦК'!$B$76:$Y$106,$A55,$B55))</f>
        <v>4102.82</v>
      </c>
      <c r="F55" s="127">
        <f>IF($A55="","",INDEX('3_ЦК'!$B$110:$Y$140,$A55,$B55))</f>
        <v>4102.82</v>
      </c>
      <c r="G55" s="126">
        <f>IF($A55="","",INDEX('4_ЦК'!$B$41:$Y$71,$A55,$B55))</f>
        <v>1108.6099999999999</v>
      </c>
      <c r="H55" s="123">
        <f>IF($A55="","",INDEX('4_ЦК'!$B$75:$Y$105,$A55,$B55))</f>
        <v>1244.1500000000001</v>
      </c>
      <c r="I55" s="123">
        <f>IF($A55="","",INDEX('4_ЦК'!$B$109:$Y$139,$A55,$B55))</f>
        <v>1361.37</v>
      </c>
      <c r="J55" s="127">
        <f>IF($A55="","",INDEX('4_ЦК'!$B$143:$Y$173,$A55,$B55))</f>
        <v>1845.08</v>
      </c>
      <c r="K55" s="126">
        <f>IF($A55="","",INDEX('5_ЦК'!$B$7:$Y$37,$A55,$B55))</f>
        <v>3772.35</v>
      </c>
      <c r="L55" s="123">
        <f>IF($A55="","",INDEX('5_ЦК'!$B$41:$Y$71,$A55,$B55))</f>
        <v>4005.22</v>
      </c>
      <c r="M55" s="123">
        <f>IF($A55="","",INDEX('5_ЦК'!$B$75:$Y$105,$A55,$B55))</f>
        <v>4085.99</v>
      </c>
      <c r="N55" s="127">
        <f>IF($A55="","",INDEX('5_ЦК'!$B$109:$Y$139,$A55,$B55))</f>
        <v>4085.99</v>
      </c>
      <c r="O55" s="126">
        <f>IF($A55="","",INDEX('6_ЦК'!$B$41:$Y$71,$A55,$B55))</f>
        <v>1091.78</v>
      </c>
      <c r="P55" s="123">
        <f>IF($A55="","",INDEX('6_ЦК'!$B$75:$Y$105,$A55,$B55))</f>
        <v>1227.32</v>
      </c>
      <c r="Q55" s="123">
        <f>IF($A55="","",INDEX('6_ЦК'!$B$109:$Y$139,$A55,$B55))</f>
        <v>1344.54</v>
      </c>
      <c r="R55" s="127">
        <f>IF($A55="","",INDEX('6_ЦК'!$B$143:$Y$173,$A55,$B55))</f>
        <v>1828.25</v>
      </c>
    </row>
    <row r="56" spans="1:18" ht="15" hidden="1" customHeight="1" outlineLevel="1" x14ac:dyDescent="0.25">
      <c r="A56" s="131">
        <v>3</v>
      </c>
      <c r="B56" s="132">
        <v>6</v>
      </c>
      <c r="C56" s="126">
        <f>IF($A56="","",INDEX('3_ЦК'!$B$8:$Y$38,$A56,$B56))</f>
        <v>3781.49</v>
      </c>
      <c r="D56" s="123">
        <f>IF($A56="","",INDEX('3_ЦК'!$B$42:$Y$72,$A56,$B56))</f>
        <v>4014.36</v>
      </c>
      <c r="E56" s="123">
        <f>IF($A56="","",INDEX('3_ЦК'!$B$76:$Y$106,$A56,$B56))</f>
        <v>4095.13</v>
      </c>
      <c r="F56" s="127">
        <f>IF($A56="","",INDEX('3_ЦК'!$B$110:$Y$140,$A56,$B56))</f>
        <v>4095.13</v>
      </c>
      <c r="G56" s="126">
        <f>IF($A56="","",INDEX('4_ЦК'!$B$41:$Y$71,$A56,$B56))</f>
        <v>1100.92</v>
      </c>
      <c r="H56" s="123">
        <f>IF($A56="","",INDEX('4_ЦК'!$B$75:$Y$105,$A56,$B56))</f>
        <v>1236.46</v>
      </c>
      <c r="I56" s="123">
        <f>IF($A56="","",INDEX('4_ЦК'!$B$109:$Y$139,$A56,$B56))</f>
        <v>1353.68</v>
      </c>
      <c r="J56" s="127">
        <f>IF($A56="","",INDEX('4_ЦК'!$B$143:$Y$173,$A56,$B56))</f>
        <v>1837.39</v>
      </c>
      <c r="K56" s="126">
        <f>IF($A56="","",INDEX('5_ЦК'!$B$7:$Y$37,$A56,$B56))</f>
        <v>3768.14</v>
      </c>
      <c r="L56" s="123">
        <f>IF($A56="","",INDEX('5_ЦК'!$B$41:$Y$71,$A56,$B56))</f>
        <v>4001.01</v>
      </c>
      <c r="M56" s="123">
        <f>IF($A56="","",INDEX('5_ЦК'!$B$75:$Y$105,$A56,$B56))</f>
        <v>4081.78</v>
      </c>
      <c r="N56" s="127">
        <f>IF($A56="","",INDEX('5_ЦК'!$B$109:$Y$139,$A56,$B56))</f>
        <v>4081.78</v>
      </c>
      <c r="O56" s="126">
        <f>IF($A56="","",INDEX('6_ЦК'!$B$41:$Y$71,$A56,$B56))</f>
        <v>1087.57</v>
      </c>
      <c r="P56" s="123">
        <f>IF($A56="","",INDEX('6_ЦК'!$B$75:$Y$105,$A56,$B56))</f>
        <v>1223.1099999999999</v>
      </c>
      <c r="Q56" s="123">
        <f>IF($A56="","",INDEX('6_ЦК'!$B$109:$Y$139,$A56,$B56))</f>
        <v>1340.33</v>
      </c>
      <c r="R56" s="127">
        <f>IF($A56="","",INDEX('6_ЦК'!$B$143:$Y$173,$A56,$B56))</f>
        <v>1824.04</v>
      </c>
    </row>
    <row r="57" spans="1:18" ht="15" hidden="1" customHeight="1" outlineLevel="1" x14ac:dyDescent="0.25">
      <c r="A57" s="131">
        <v>3</v>
      </c>
      <c r="B57" s="132">
        <v>7</v>
      </c>
      <c r="C57" s="126">
        <f>IF($A57="","",INDEX('3_ЦК'!$B$8:$Y$38,$A57,$B57))</f>
        <v>3772.2</v>
      </c>
      <c r="D57" s="123">
        <f>IF($A57="","",INDEX('3_ЦК'!$B$42:$Y$72,$A57,$B57))</f>
        <v>4005.07</v>
      </c>
      <c r="E57" s="123">
        <f>IF($A57="","",INDEX('3_ЦК'!$B$76:$Y$106,$A57,$B57))</f>
        <v>4085.84</v>
      </c>
      <c r="F57" s="127">
        <f>IF($A57="","",INDEX('3_ЦК'!$B$110:$Y$140,$A57,$B57))</f>
        <v>4085.84</v>
      </c>
      <c r="G57" s="126">
        <f>IF($A57="","",INDEX('4_ЦК'!$B$41:$Y$71,$A57,$B57))</f>
        <v>1091.6300000000001</v>
      </c>
      <c r="H57" s="123">
        <f>IF($A57="","",INDEX('4_ЦК'!$B$75:$Y$105,$A57,$B57))</f>
        <v>1227.17</v>
      </c>
      <c r="I57" s="123">
        <f>IF($A57="","",INDEX('4_ЦК'!$B$109:$Y$139,$A57,$B57))</f>
        <v>1344.39</v>
      </c>
      <c r="J57" s="127">
        <f>IF($A57="","",INDEX('4_ЦК'!$B$143:$Y$173,$A57,$B57))</f>
        <v>1828.1</v>
      </c>
      <c r="K57" s="126">
        <f>IF($A57="","",INDEX('5_ЦК'!$B$7:$Y$37,$A57,$B57))</f>
        <v>3754.21</v>
      </c>
      <c r="L57" s="123">
        <f>IF($A57="","",INDEX('5_ЦК'!$B$41:$Y$71,$A57,$B57))</f>
        <v>3987.08</v>
      </c>
      <c r="M57" s="123">
        <f>IF($A57="","",INDEX('5_ЦК'!$B$75:$Y$105,$A57,$B57))</f>
        <v>4067.85</v>
      </c>
      <c r="N57" s="127">
        <f>IF($A57="","",INDEX('5_ЦК'!$B$109:$Y$139,$A57,$B57))</f>
        <v>4067.85</v>
      </c>
      <c r="O57" s="126">
        <f>IF($A57="","",INDEX('6_ЦК'!$B$41:$Y$71,$A57,$B57))</f>
        <v>1073.6400000000001</v>
      </c>
      <c r="P57" s="123">
        <f>IF($A57="","",INDEX('6_ЦК'!$B$75:$Y$105,$A57,$B57))</f>
        <v>1209.18</v>
      </c>
      <c r="Q57" s="123">
        <f>IF($A57="","",INDEX('6_ЦК'!$B$109:$Y$139,$A57,$B57))</f>
        <v>1326.4</v>
      </c>
      <c r="R57" s="127">
        <f>IF($A57="","",INDEX('6_ЦК'!$B$143:$Y$173,$A57,$B57))</f>
        <v>1810.11</v>
      </c>
    </row>
    <row r="58" spans="1:18" ht="15" hidden="1" customHeight="1" outlineLevel="1" x14ac:dyDescent="0.25">
      <c r="A58" s="131">
        <v>3</v>
      </c>
      <c r="B58" s="132">
        <v>8</v>
      </c>
      <c r="C58" s="126">
        <f>IF($A58="","",INDEX('3_ЦК'!$B$8:$Y$38,$A58,$B58))</f>
        <v>3697.42</v>
      </c>
      <c r="D58" s="123">
        <f>IF($A58="","",INDEX('3_ЦК'!$B$42:$Y$72,$A58,$B58))</f>
        <v>3930.29</v>
      </c>
      <c r="E58" s="123">
        <f>IF($A58="","",INDEX('3_ЦК'!$B$76:$Y$106,$A58,$B58))</f>
        <v>4011.06</v>
      </c>
      <c r="F58" s="127">
        <f>IF($A58="","",INDEX('3_ЦК'!$B$110:$Y$140,$A58,$B58))</f>
        <v>4011.06</v>
      </c>
      <c r="G58" s="126">
        <f>IF($A58="","",INDEX('4_ЦК'!$B$41:$Y$71,$A58,$B58))</f>
        <v>1016.85</v>
      </c>
      <c r="H58" s="123">
        <f>IF($A58="","",INDEX('4_ЦК'!$B$75:$Y$105,$A58,$B58))</f>
        <v>1152.3900000000001</v>
      </c>
      <c r="I58" s="123">
        <f>IF($A58="","",INDEX('4_ЦК'!$B$109:$Y$139,$A58,$B58))</f>
        <v>1269.6099999999999</v>
      </c>
      <c r="J58" s="127">
        <f>IF($A58="","",INDEX('4_ЦК'!$B$143:$Y$173,$A58,$B58))</f>
        <v>1753.32</v>
      </c>
      <c r="K58" s="126">
        <f>IF($A58="","",INDEX('5_ЦК'!$B$7:$Y$37,$A58,$B58))</f>
        <v>3685.78</v>
      </c>
      <c r="L58" s="123">
        <f>IF($A58="","",INDEX('5_ЦК'!$B$41:$Y$71,$A58,$B58))</f>
        <v>3918.65</v>
      </c>
      <c r="M58" s="123">
        <f>IF($A58="","",INDEX('5_ЦК'!$B$75:$Y$105,$A58,$B58))</f>
        <v>3999.42</v>
      </c>
      <c r="N58" s="127">
        <f>IF($A58="","",INDEX('5_ЦК'!$B$109:$Y$139,$A58,$B58))</f>
        <v>3999.42</v>
      </c>
      <c r="O58" s="126">
        <f>IF($A58="","",INDEX('6_ЦК'!$B$41:$Y$71,$A58,$B58))</f>
        <v>1005.21</v>
      </c>
      <c r="P58" s="123">
        <f>IF($A58="","",INDEX('6_ЦК'!$B$75:$Y$105,$A58,$B58))</f>
        <v>1140.75</v>
      </c>
      <c r="Q58" s="123">
        <f>IF($A58="","",INDEX('6_ЦК'!$B$109:$Y$139,$A58,$B58))</f>
        <v>1257.97</v>
      </c>
      <c r="R58" s="127">
        <f>IF($A58="","",INDEX('6_ЦК'!$B$143:$Y$173,$A58,$B58))</f>
        <v>1741.68</v>
      </c>
    </row>
    <row r="59" spans="1:18" ht="15" hidden="1" customHeight="1" outlineLevel="1" x14ac:dyDescent="0.25">
      <c r="A59" s="131">
        <v>3</v>
      </c>
      <c r="B59" s="132">
        <v>9</v>
      </c>
      <c r="C59" s="126">
        <f>IF($A59="","",INDEX('3_ЦК'!$B$8:$Y$38,$A59,$B59))</f>
        <v>3685.27</v>
      </c>
      <c r="D59" s="123">
        <f>IF($A59="","",INDEX('3_ЦК'!$B$42:$Y$72,$A59,$B59))</f>
        <v>3918.14</v>
      </c>
      <c r="E59" s="123">
        <f>IF($A59="","",INDEX('3_ЦК'!$B$76:$Y$106,$A59,$B59))</f>
        <v>3998.91</v>
      </c>
      <c r="F59" s="127">
        <f>IF($A59="","",INDEX('3_ЦК'!$B$110:$Y$140,$A59,$B59))</f>
        <v>3998.91</v>
      </c>
      <c r="G59" s="126">
        <f>IF($A59="","",INDEX('4_ЦК'!$B$41:$Y$71,$A59,$B59))</f>
        <v>1004.7</v>
      </c>
      <c r="H59" s="123">
        <f>IF($A59="","",INDEX('4_ЦК'!$B$75:$Y$105,$A59,$B59))</f>
        <v>1140.24</v>
      </c>
      <c r="I59" s="123">
        <f>IF($A59="","",INDEX('4_ЦК'!$B$109:$Y$139,$A59,$B59))</f>
        <v>1257.46</v>
      </c>
      <c r="J59" s="127">
        <f>IF($A59="","",INDEX('4_ЦК'!$B$143:$Y$173,$A59,$B59))</f>
        <v>1741.17</v>
      </c>
      <c r="K59" s="126">
        <f>IF($A59="","",INDEX('5_ЦК'!$B$7:$Y$37,$A59,$B59))</f>
        <v>3675.65</v>
      </c>
      <c r="L59" s="123">
        <f>IF($A59="","",INDEX('5_ЦК'!$B$41:$Y$71,$A59,$B59))</f>
        <v>3908.52</v>
      </c>
      <c r="M59" s="123">
        <f>IF($A59="","",INDEX('5_ЦК'!$B$75:$Y$105,$A59,$B59))</f>
        <v>3989.29</v>
      </c>
      <c r="N59" s="127">
        <f>IF($A59="","",INDEX('5_ЦК'!$B$109:$Y$139,$A59,$B59))</f>
        <v>3989.29</v>
      </c>
      <c r="O59" s="126">
        <f>IF($A59="","",INDEX('6_ЦК'!$B$41:$Y$71,$A59,$B59))</f>
        <v>995.08</v>
      </c>
      <c r="P59" s="123">
        <f>IF($A59="","",INDEX('6_ЦК'!$B$75:$Y$105,$A59,$B59))</f>
        <v>1130.6199999999999</v>
      </c>
      <c r="Q59" s="123">
        <f>IF($A59="","",INDEX('6_ЦК'!$B$109:$Y$139,$A59,$B59))</f>
        <v>1247.8399999999999</v>
      </c>
      <c r="R59" s="127">
        <f>IF($A59="","",INDEX('6_ЦК'!$B$143:$Y$173,$A59,$B59))</f>
        <v>1731.55</v>
      </c>
    </row>
    <row r="60" spans="1:18" ht="15" hidden="1" customHeight="1" outlineLevel="1" x14ac:dyDescent="0.25">
      <c r="A60" s="131">
        <v>3</v>
      </c>
      <c r="B60" s="132">
        <v>10</v>
      </c>
      <c r="C60" s="126">
        <f>IF($A60="","",INDEX('3_ЦК'!$B$8:$Y$38,$A60,$B60))</f>
        <v>3701.15</v>
      </c>
      <c r="D60" s="123">
        <f>IF($A60="","",INDEX('3_ЦК'!$B$42:$Y$72,$A60,$B60))</f>
        <v>3934.02</v>
      </c>
      <c r="E60" s="123">
        <f>IF($A60="","",INDEX('3_ЦК'!$B$76:$Y$106,$A60,$B60))</f>
        <v>4014.79</v>
      </c>
      <c r="F60" s="127">
        <f>IF($A60="","",INDEX('3_ЦК'!$B$110:$Y$140,$A60,$B60))</f>
        <v>4014.79</v>
      </c>
      <c r="G60" s="126">
        <f>IF($A60="","",INDEX('4_ЦК'!$B$41:$Y$71,$A60,$B60))</f>
        <v>1020.58</v>
      </c>
      <c r="H60" s="123">
        <f>IF($A60="","",INDEX('4_ЦК'!$B$75:$Y$105,$A60,$B60))</f>
        <v>1156.1199999999999</v>
      </c>
      <c r="I60" s="123">
        <f>IF($A60="","",INDEX('4_ЦК'!$B$109:$Y$139,$A60,$B60))</f>
        <v>1273.3399999999999</v>
      </c>
      <c r="J60" s="127">
        <f>IF($A60="","",INDEX('4_ЦК'!$B$143:$Y$173,$A60,$B60))</f>
        <v>1757.05</v>
      </c>
      <c r="K60" s="126">
        <f>IF($A60="","",INDEX('5_ЦК'!$B$7:$Y$37,$A60,$B60))</f>
        <v>3690.78</v>
      </c>
      <c r="L60" s="123">
        <f>IF($A60="","",INDEX('5_ЦК'!$B$41:$Y$71,$A60,$B60))</f>
        <v>3923.65</v>
      </c>
      <c r="M60" s="123">
        <f>IF($A60="","",INDEX('5_ЦК'!$B$75:$Y$105,$A60,$B60))</f>
        <v>4004.42</v>
      </c>
      <c r="N60" s="127">
        <f>IF($A60="","",INDEX('5_ЦК'!$B$109:$Y$139,$A60,$B60))</f>
        <v>4004.42</v>
      </c>
      <c r="O60" s="126">
        <f>IF($A60="","",INDEX('6_ЦК'!$B$41:$Y$71,$A60,$B60))</f>
        <v>1010.21</v>
      </c>
      <c r="P60" s="123">
        <f>IF($A60="","",INDEX('6_ЦК'!$B$75:$Y$105,$A60,$B60))</f>
        <v>1145.75</v>
      </c>
      <c r="Q60" s="123">
        <f>IF($A60="","",INDEX('6_ЦК'!$B$109:$Y$139,$A60,$B60))</f>
        <v>1262.97</v>
      </c>
      <c r="R60" s="127">
        <f>IF($A60="","",INDEX('6_ЦК'!$B$143:$Y$173,$A60,$B60))</f>
        <v>1746.68</v>
      </c>
    </row>
    <row r="61" spans="1:18" ht="15" hidden="1" customHeight="1" outlineLevel="1" x14ac:dyDescent="0.25">
      <c r="A61" s="131">
        <v>3</v>
      </c>
      <c r="B61" s="132">
        <v>11</v>
      </c>
      <c r="C61" s="126">
        <f>IF($A61="","",INDEX('3_ЦК'!$B$8:$Y$38,$A61,$B61))</f>
        <v>3708.53</v>
      </c>
      <c r="D61" s="123">
        <f>IF($A61="","",INDEX('3_ЦК'!$B$42:$Y$72,$A61,$B61))</f>
        <v>3941.4</v>
      </c>
      <c r="E61" s="123">
        <f>IF($A61="","",INDEX('3_ЦК'!$B$76:$Y$106,$A61,$B61))</f>
        <v>4022.17</v>
      </c>
      <c r="F61" s="127">
        <f>IF($A61="","",INDEX('3_ЦК'!$B$110:$Y$140,$A61,$B61))</f>
        <v>4022.17</v>
      </c>
      <c r="G61" s="126">
        <f>IF($A61="","",INDEX('4_ЦК'!$B$41:$Y$71,$A61,$B61))</f>
        <v>1027.96</v>
      </c>
      <c r="H61" s="123">
        <f>IF($A61="","",INDEX('4_ЦК'!$B$75:$Y$105,$A61,$B61))</f>
        <v>1163.5</v>
      </c>
      <c r="I61" s="123">
        <f>IF($A61="","",INDEX('4_ЦК'!$B$109:$Y$139,$A61,$B61))</f>
        <v>1280.72</v>
      </c>
      <c r="J61" s="127">
        <f>IF($A61="","",INDEX('4_ЦК'!$B$143:$Y$173,$A61,$B61))</f>
        <v>1764.43</v>
      </c>
      <c r="K61" s="126">
        <f>IF($A61="","",INDEX('5_ЦК'!$B$7:$Y$37,$A61,$B61))</f>
        <v>3696.31</v>
      </c>
      <c r="L61" s="123">
        <f>IF($A61="","",INDEX('5_ЦК'!$B$41:$Y$71,$A61,$B61))</f>
        <v>3929.18</v>
      </c>
      <c r="M61" s="123">
        <f>IF($A61="","",INDEX('5_ЦК'!$B$75:$Y$105,$A61,$B61))</f>
        <v>4009.95</v>
      </c>
      <c r="N61" s="127">
        <f>IF($A61="","",INDEX('5_ЦК'!$B$109:$Y$139,$A61,$B61))</f>
        <v>4009.95</v>
      </c>
      <c r="O61" s="126">
        <f>IF($A61="","",INDEX('6_ЦК'!$B$41:$Y$71,$A61,$B61))</f>
        <v>1015.74</v>
      </c>
      <c r="P61" s="123">
        <f>IF($A61="","",INDEX('6_ЦК'!$B$75:$Y$105,$A61,$B61))</f>
        <v>1151.28</v>
      </c>
      <c r="Q61" s="123">
        <f>IF($A61="","",INDEX('6_ЦК'!$B$109:$Y$139,$A61,$B61))</f>
        <v>1268.5</v>
      </c>
      <c r="R61" s="127">
        <f>IF($A61="","",INDEX('6_ЦК'!$B$143:$Y$173,$A61,$B61))</f>
        <v>1752.21</v>
      </c>
    </row>
    <row r="62" spans="1:18" ht="15" hidden="1" customHeight="1" outlineLevel="1" x14ac:dyDescent="0.25">
      <c r="A62" s="131">
        <v>3</v>
      </c>
      <c r="B62" s="132">
        <v>12</v>
      </c>
      <c r="C62" s="126">
        <f>IF($A62="","",INDEX('3_ЦК'!$B$8:$Y$38,$A62,$B62))</f>
        <v>3705.77</v>
      </c>
      <c r="D62" s="123">
        <f>IF($A62="","",INDEX('3_ЦК'!$B$42:$Y$72,$A62,$B62))</f>
        <v>3938.64</v>
      </c>
      <c r="E62" s="123">
        <f>IF($A62="","",INDEX('3_ЦК'!$B$76:$Y$106,$A62,$B62))</f>
        <v>4019.41</v>
      </c>
      <c r="F62" s="127">
        <f>IF($A62="","",INDEX('3_ЦК'!$B$110:$Y$140,$A62,$B62))</f>
        <v>4019.41</v>
      </c>
      <c r="G62" s="126">
        <f>IF($A62="","",INDEX('4_ЦК'!$B$41:$Y$71,$A62,$B62))</f>
        <v>1025.2</v>
      </c>
      <c r="H62" s="123">
        <f>IF($A62="","",INDEX('4_ЦК'!$B$75:$Y$105,$A62,$B62))</f>
        <v>1160.74</v>
      </c>
      <c r="I62" s="123">
        <f>IF($A62="","",INDEX('4_ЦК'!$B$109:$Y$139,$A62,$B62))</f>
        <v>1277.96</v>
      </c>
      <c r="J62" s="127">
        <f>IF($A62="","",INDEX('4_ЦК'!$B$143:$Y$173,$A62,$B62))</f>
        <v>1761.67</v>
      </c>
      <c r="K62" s="126">
        <f>IF($A62="","",INDEX('5_ЦК'!$B$7:$Y$37,$A62,$B62))</f>
        <v>3694.14</v>
      </c>
      <c r="L62" s="123">
        <f>IF($A62="","",INDEX('5_ЦК'!$B$41:$Y$71,$A62,$B62))</f>
        <v>3927.01</v>
      </c>
      <c r="M62" s="123">
        <f>IF($A62="","",INDEX('5_ЦК'!$B$75:$Y$105,$A62,$B62))</f>
        <v>4007.78</v>
      </c>
      <c r="N62" s="127">
        <f>IF($A62="","",INDEX('5_ЦК'!$B$109:$Y$139,$A62,$B62))</f>
        <v>4007.78</v>
      </c>
      <c r="O62" s="126">
        <f>IF($A62="","",INDEX('6_ЦК'!$B$41:$Y$71,$A62,$B62))</f>
        <v>1013.57</v>
      </c>
      <c r="P62" s="123">
        <f>IF($A62="","",INDEX('6_ЦК'!$B$75:$Y$105,$A62,$B62))</f>
        <v>1149.1099999999999</v>
      </c>
      <c r="Q62" s="123">
        <f>IF($A62="","",INDEX('6_ЦК'!$B$109:$Y$139,$A62,$B62))</f>
        <v>1266.33</v>
      </c>
      <c r="R62" s="127">
        <f>IF($A62="","",INDEX('6_ЦК'!$B$143:$Y$173,$A62,$B62))</f>
        <v>1750.04</v>
      </c>
    </row>
    <row r="63" spans="1:18" ht="15" hidden="1" customHeight="1" outlineLevel="1" x14ac:dyDescent="0.25">
      <c r="A63" s="131">
        <v>3</v>
      </c>
      <c r="B63" s="132">
        <v>13</v>
      </c>
      <c r="C63" s="126">
        <f>IF($A63="","",INDEX('3_ЦК'!$B$8:$Y$38,$A63,$B63))</f>
        <v>3705.54</v>
      </c>
      <c r="D63" s="123">
        <f>IF($A63="","",INDEX('3_ЦК'!$B$42:$Y$72,$A63,$B63))</f>
        <v>3938.41</v>
      </c>
      <c r="E63" s="123">
        <f>IF($A63="","",INDEX('3_ЦК'!$B$76:$Y$106,$A63,$B63))</f>
        <v>4019.18</v>
      </c>
      <c r="F63" s="127">
        <f>IF($A63="","",INDEX('3_ЦК'!$B$110:$Y$140,$A63,$B63))</f>
        <v>4019.18</v>
      </c>
      <c r="G63" s="126">
        <f>IF($A63="","",INDEX('4_ЦК'!$B$41:$Y$71,$A63,$B63))</f>
        <v>1024.97</v>
      </c>
      <c r="H63" s="123">
        <f>IF($A63="","",INDEX('4_ЦК'!$B$75:$Y$105,$A63,$B63))</f>
        <v>1160.51</v>
      </c>
      <c r="I63" s="123">
        <f>IF($A63="","",INDEX('4_ЦК'!$B$109:$Y$139,$A63,$B63))</f>
        <v>1277.73</v>
      </c>
      <c r="J63" s="127">
        <f>IF($A63="","",INDEX('4_ЦК'!$B$143:$Y$173,$A63,$B63))</f>
        <v>1761.44</v>
      </c>
      <c r="K63" s="126">
        <f>IF($A63="","",INDEX('5_ЦК'!$B$7:$Y$37,$A63,$B63))</f>
        <v>3698.54</v>
      </c>
      <c r="L63" s="123">
        <f>IF($A63="","",INDEX('5_ЦК'!$B$41:$Y$71,$A63,$B63))</f>
        <v>3931.41</v>
      </c>
      <c r="M63" s="123">
        <f>IF($A63="","",INDEX('5_ЦК'!$B$75:$Y$105,$A63,$B63))</f>
        <v>4012.18</v>
      </c>
      <c r="N63" s="127">
        <f>IF($A63="","",INDEX('5_ЦК'!$B$109:$Y$139,$A63,$B63))</f>
        <v>4012.18</v>
      </c>
      <c r="O63" s="126">
        <f>IF($A63="","",INDEX('6_ЦК'!$B$41:$Y$71,$A63,$B63))</f>
        <v>1017.97</v>
      </c>
      <c r="P63" s="123">
        <f>IF($A63="","",INDEX('6_ЦК'!$B$75:$Y$105,$A63,$B63))</f>
        <v>1153.51</v>
      </c>
      <c r="Q63" s="123">
        <f>IF($A63="","",INDEX('6_ЦК'!$B$109:$Y$139,$A63,$B63))</f>
        <v>1270.73</v>
      </c>
      <c r="R63" s="127">
        <f>IF($A63="","",INDEX('6_ЦК'!$B$143:$Y$173,$A63,$B63))</f>
        <v>1754.44</v>
      </c>
    </row>
    <row r="64" spans="1:18" ht="15" hidden="1" customHeight="1" outlineLevel="1" x14ac:dyDescent="0.25">
      <c r="A64" s="131">
        <v>3</v>
      </c>
      <c r="B64" s="132">
        <v>14</v>
      </c>
      <c r="C64" s="126">
        <f>IF($A64="","",INDEX('3_ЦК'!$B$8:$Y$38,$A64,$B64))</f>
        <v>3704.6</v>
      </c>
      <c r="D64" s="123">
        <f>IF($A64="","",INDEX('3_ЦК'!$B$42:$Y$72,$A64,$B64))</f>
        <v>3937.47</v>
      </c>
      <c r="E64" s="123">
        <f>IF($A64="","",INDEX('3_ЦК'!$B$76:$Y$106,$A64,$B64))</f>
        <v>4018.24</v>
      </c>
      <c r="F64" s="127">
        <f>IF($A64="","",INDEX('3_ЦК'!$B$110:$Y$140,$A64,$B64))</f>
        <v>4018.24</v>
      </c>
      <c r="G64" s="126">
        <f>IF($A64="","",INDEX('4_ЦК'!$B$41:$Y$71,$A64,$B64))</f>
        <v>1024.03</v>
      </c>
      <c r="H64" s="123">
        <f>IF($A64="","",INDEX('4_ЦК'!$B$75:$Y$105,$A64,$B64))</f>
        <v>1159.57</v>
      </c>
      <c r="I64" s="123">
        <f>IF($A64="","",INDEX('4_ЦК'!$B$109:$Y$139,$A64,$B64))</f>
        <v>1276.79</v>
      </c>
      <c r="J64" s="127">
        <f>IF($A64="","",INDEX('4_ЦК'!$B$143:$Y$173,$A64,$B64))</f>
        <v>1760.5</v>
      </c>
      <c r="K64" s="126">
        <f>IF($A64="","",INDEX('5_ЦК'!$B$7:$Y$37,$A64,$B64))</f>
        <v>3698.01</v>
      </c>
      <c r="L64" s="123">
        <f>IF($A64="","",INDEX('5_ЦК'!$B$41:$Y$71,$A64,$B64))</f>
        <v>3930.88</v>
      </c>
      <c r="M64" s="123">
        <f>IF($A64="","",INDEX('5_ЦК'!$B$75:$Y$105,$A64,$B64))</f>
        <v>4011.65</v>
      </c>
      <c r="N64" s="127">
        <f>IF($A64="","",INDEX('5_ЦК'!$B$109:$Y$139,$A64,$B64))</f>
        <v>4011.65</v>
      </c>
      <c r="O64" s="126">
        <f>IF($A64="","",INDEX('6_ЦК'!$B$41:$Y$71,$A64,$B64))</f>
        <v>1017.44</v>
      </c>
      <c r="P64" s="123">
        <f>IF($A64="","",INDEX('6_ЦК'!$B$75:$Y$105,$A64,$B64))</f>
        <v>1152.98</v>
      </c>
      <c r="Q64" s="123">
        <f>IF($A64="","",INDEX('6_ЦК'!$B$109:$Y$139,$A64,$B64))</f>
        <v>1270.2</v>
      </c>
      <c r="R64" s="127">
        <f>IF($A64="","",INDEX('6_ЦК'!$B$143:$Y$173,$A64,$B64))</f>
        <v>1753.91</v>
      </c>
    </row>
    <row r="65" spans="1:18" ht="15" hidden="1" customHeight="1" outlineLevel="1" x14ac:dyDescent="0.25">
      <c r="A65" s="131">
        <v>3</v>
      </c>
      <c r="B65" s="132">
        <v>15</v>
      </c>
      <c r="C65" s="126">
        <f>IF($A65="","",INDEX('3_ЦК'!$B$8:$Y$38,$A65,$B65))</f>
        <v>3718.86</v>
      </c>
      <c r="D65" s="123">
        <f>IF($A65="","",INDEX('3_ЦК'!$B$42:$Y$72,$A65,$B65))</f>
        <v>3951.73</v>
      </c>
      <c r="E65" s="123">
        <f>IF($A65="","",INDEX('3_ЦК'!$B$76:$Y$106,$A65,$B65))</f>
        <v>4032.5</v>
      </c>
      <c r="F65" s="127">
        <f>IF($A65="","",INDEX('3_ЦК'!$B$110:$Y$140,$A65,$B65))</f>
        <v>4032.5</v>
      </c>
      <c r="G65" s="126">
        <f>IF($A65="","",INDEX('4_ЦК'!$B$41:$Y$71,$A65,$B65))</f>
        <v>1038.29</v>
      </c>
      <c r="H65" s="123">
        <f>IF($A65="","",INDEX('4_ЦК'!$B$75:$Y$105,$A65,$B65))</f>
        <v>1173.83</v>
      </c>
      <c r="I65" s="123">
        <f>IF($A65="","",INDEX('4_ЦК'!$B$109:$Y$139,$A65,$B65))</f>
        <v>1291.05</v>
      </c>
      <c r="J65" s="127">
        <f>IF($A65="","",INDEX('4_ЦК'!$B$143:$Y$173,$A65,$B65))</f>
        <v>1774.76</v>
      </c>
      <c r="K65" s="126">
        <f>IF($A65="","",INDEX('5_ЦК'!$B$7:$Y$37,$A65,$B65))</f>
        <v>3706.99</v>
      </c>
      <c r="L65" s="123">
        <f>IF($A65="","",INDEX('5_ЦК'!$B$41:$Y$71,$A65,$B65))</f>
        <v>3939.86</v>
      </c>
      <c r="M65" s="123">
        <f>IF($A65="","",INDEX('5_ЦК'!$B$75:$Y$105,$A65,$B65))</f>
        <v>4020.63</v>
      </c>
      <c r="N65" s="127">
        <f>IF($A65="","",INDEX('5_ЦК'!$B$109:$Y$139,$A65,$B65))</f>
        <v>4020.63</v>
      </c>
      <c r="O65" s="126">
        <f>IF($A65="","",INDEX('6_ЦК'!$B$41:$Y$71,$A65,$B65))</f>
        <v>1026.42</v>
      </c>
      <c r="P65" s="123">
        <f>IF($A65="","",INDEX('6_ЦК'!$B$75:$Y$105,$A65,$B65))</f>
        <v>1161.96</v>
      </c>
      <c r="Q65" s="123">
        <f>IF($A65="","",INDEX('6_ЦК'!$B$109:$Y$139,$A65,$B65))</f>
        <v>1279.18</v>
      </c>
      <c r="R65" s="127">
        <f>IF($A65="","",INDEX('6_ЦК'!$B$143:$Y$173,$A65,$B65))</f>
        <v>1762.89</v>
      </c>
    </row>
    <row r="66" spans="1:18" ht="15" hidden="1" customHeight="1" outlineLevel="1" x14ac:dyDescent="0.25">
      <c r="A66" s="131">
        <v>3</v>
      </c>
      <c r="B66" s="132">
        <v>16</v>
      </c>
      <c r="C66" s="126">
        <f>IF($A66="","",INDEX('3_ЦК'!$B$8:$Y$38,$A66,$B66))</f>
        <v>3725.65</v>
      </c>
      <c r="D66" s="123">
        <f>IF($A66="","",INDEX('3_ЦК'!$B$42:$Y$72,$A66,$B66))</f>
        <v>3958.52</v>
      </c>
      <c r="E66" s="123">
        <f>IF($A66="","",INDEX('3_ЦК'!$B$76:$Y$106,$A66,$B66))</f>
        <v>4039.29</v>
      </c>
      <c r="F66" s="127">
        <f>IF($A66="","",INDEX('3_ЦК'!$B$110:$Y$140,$A66,$B66))</f>
        <v>4039.29</v>
      </c>
      <c r="G66" s="126">
        <f>IF($A66="","",INDEX('4_ЦК'!$B$41:$Y$71,$A66,$B66))</f>
        <v>1045.08</v>
      </c>
      <c r="H66" s="123">
        <f>IF($A66="","",INDEX('4_ЦК'!$B$75:$Y$105,$A66,$B66))</f>
        <v>1180.6199999999999</v>
      </c>
      <c r="I66" s="123">
        <f>IF($A66="","",INDEX('4_ЦК'!$B$109:$Y$139,$A66,$B66))</f>
        <v>1297.8399999999999</v>
      </c>
      <c r="J66" s="127">
        <f>IF($A66="","",INDEX('4_ЦК'!$B$143:$Y$173,$A66,$B66))</f>
        <v>1781.55</v>
      </c>
      <c r="K66" s="126">
        <f>IF($A66="","",INDEX('5_ЦК'!$B$7:$Y$37,$A66,$B66))</f>
        <v>3713.21</v>
      </c>
      <c r="L66" s="123">
        <f>IF($A66="","",INDEX('5_ЦК'!$B$41:$Y$71,$A66,$B66))</f>
        <v>3946.08</v>
      </c>
      <c r="M66" s="123">
        <f>IF($A66="","",INDEX('5_ЦК'!$B$75:$Y$105,$A66,$B66))</f>
        <v>4026.85</v>
      </c>
      <c r="N66" s="127">
        <f>IF($A66="","",INDEX('5_ЦК'!$B$109:$Y$139,$A66,$B66))</f>
        <v>4026.85</v>
      </c>
      <c r="O66" s="126">
        <f>IF($A66="","",INDEX('6_ЦК'!$B$41:$Y$71,$A66,$B66))</f>
        <v>1032.6400000000001</v>
      </c>
      <c r="P66" s="123">
        <f>IF($A66="","",INDEX('6_ЦК'!$B$75:$Y$105,$A66,$B66))</f>
        <v>1168.18</v>
      </c>
      <c r="Q66" s="123">
        <f>IF($A66="","",INDEX('6_ЦК'!$B$109:$Y$139,$A66,$B66))</f>
        <v>1285.4000000000001</v>
      </c>
      <c r="R66" s="127">
        <f>IF($A66="","",INDEX('6_ЦК'!$B$143:$Y$173,$A66,$B66))</f>
        <v>1769.11</v>
      </c>
    </row>
    <row r="67" spans="1:18" ht="15" hidden="1" customHeight="1" outlineLevel="1" x14ac:dyDescent="0.25">
      <c r="A67" s="131">
        <v>3</v>
      </c>
      <c r="B67" s="132">
        <v>17</v>
      </c>
      <c r="C67" s="126">
        <f>IF($A67="","",INDEX('3_ЦК'!$B$8:$Y$38,$A67,$B67))</f>
        <v>3727.67</v>
      </c>
      <c r="D67" s="123">
        <f>IF($A67="","",INDEX('3_ЦК'!$B$42:$Y$72,$A67,$B67))</f>
        <v>3960.54</v>
      </c>
      <c r="E67" s="123">
        <f>IF($A67="","",INDEX('3_ЦК'!$B$76:$Y$106,$A67,$B67))</f>
        <v>4041.31</v>
      </c>
      <c r="F67" s="127">
        <f>IF($A67="","",INDEX('3_ЦК'!$B$110:$Y$140,$A67,$B67))</f>
        <v>4041.31</v>
      </c>
      <c r="G67" s="126">
        <f>IF($A67="","",INDEX('4_ЦК'!$B$41:$Y$71,$A67,$B67))</f>
        <v>1047.0999999999999</v>
      </c>
      <c r="H67" s="123">
        <f>IF($A67="","",INDEX('4_ЦК'!$B$75:$Y$105,$A67,$B67))</f>
        <v>1182.6400000000001</v>
      </c>
      <c r="I67" s="123">
        <f>IF($A67="","",INDEX('4_ЦК'!$B$109:$Y$139,$A67,$B67))</f>
        <v>1299.8599999999999</v>
      </c>
      <c r="J67" s="127">
        <f>IF($A67="","",INDEX('4_ЦК'!$B$143:$Y$173,$A67,$B67))</f>
        <v>1783.57</v>
      </c>
      <c r="K67" s="126">
        <f>IF($A67="","",INDEX('5_ЦК'!$B$7:$Y$37,$A67,$B67))</f>
        <v>3715.13</v>
      </c>
      <c r="L67" s="123">
        <f>IF($A67="","",INDEX('5_ЦК'!$B$41:$Y$71,$A67,$B67))</f>
        <v>3948</v>
      </c>
      <c r="M67" s="123">
        <f>IF($A67="","",INDEX('5_ЦК'!$B$75:$Y$105,$A67,$B67))</f>
        <v>4028.77</v>
      </c>
      <c r="N67" s="127">
        <f>IF($A67="","",INDEX('5_ЦК'!$B$109:$Y$139,$A67,$B67))</f>
        <v>4028.77</v>
      </c>
      <c r="O67" s="126">
        <f>IF($A67="","",INDEX('6_ЦК'!$B$41:$Y$71,$A67,$B67))</f>
        <v>1034.56</v>
      </c>
      <c r="P67" s="123">
        <f>IF($A67="","",INDEX('6_ЦК'!$B$75:$Y$105,$A67,$B67))</f>
        <v>1170.0999999999999</v>
      </c>
      <c r="Q67" s="123">
        <f>IF($A67="","",INDEX('6_ЦК'!$B$109:$Y$139,$A67,$B67))</f>
        <v>1287.32</v>
      </c>
      <c r="R67" s="127">
        <f>IF($A67="","",INDEX('6_ЦК'!$B$143:$Y$173,$A67,$B67))</f>
        <v>1771.03</v>
      </c>
    </row>
    <row r="68" spans="1:18" ht="15" hidden="1" customHeight="1" outlineLevel="1" x14ac:dyDescent="0.25">
      <c r="A68" s="131">
        <v>3</v>
      </c>
      <c r="B68" s="132">
        <v>18</v>
      </c>
      <c r="C68" s="126">
        <f>IF($A68="","",INDEX('3_ЦК'!$B$8:$Y$38,$A68,$B68))</f>
        <v>3723.63</v>
      </c>
      <c r="D68" s="123">
        <f>IF($A68="","",INDEX('3_ЦК'!$B$42:$Y$72,$A68,$B68))</f>
        <v>3956.5</v>
      </c>
      <c r="E68" s="123">
        <f>IF($A68="","",INDEX('3_ЦК'!$B$76:$Y$106,$A68,$B68))</f>
        <v>4037.27</v>
      </c>
      <c r="F68" s="127">
        <f>IF($A68="","",INDEX('3_ЦК'!$B$110:$Y$140,$A68,$B68))</f>
        <v>4037.27</v>
      </c>
      <c r="G68" s="126">
        <f>IF($A68="","",INDEX('4_ЦК'!$B$41:$Y$71,$A68,$B68))</f>
        <v>1043.06</v>
      </c>
      <c r="H68" s="123">
        <f>IF($A68="","",INDEX('4_ЦК'!$B$75:$Y$105,$A68,$B68))</f>
        <v>1178.5999999999999</v>
      </c>
      <c r="I68" s="123">
        <f>IF($A68="","",INDEX('4_ЦК'!$B$109:$Y$139,$A68,$B68))</f>
        <v>1295.82</v>
      </c>
      <c r="J68" s="127">
        <f>IF($A68="","",INDEX('4_ЦК'!$B$143:$Y$173,$A68,$B68))</f>
        <v>1779.53</v>
      </c>
      <c r="K68" s="126">
        <f>IF($A68="","",INDEX('5_ЦК'!$B$7:$Y$37,$A68,$B68))</f>
        <v>3711.07</v>
      </c>
      <c r="L68" s="123">
        <f>IF($A68="","",INDEX('5_ЦК'!$B$41:$Y$71,$A68,$B68))</f>
        <v>3943.94</v>
      </c>
      <c r="M68" s="123">
        <f>IF($A68="","",INDEX('5_ЦК'!$B$75:$Y$105,$A68,$B68))</f>
        <v>4024.71</v>
      </c>
      <c r="N68" s="127">
        <f>IF($A68="","",INDEX('5_ЦК'!$B$109:$Y$139,$A68,$B68))</f>
        <v>4024.71</v>
      </c>
      <c r="O68" s="126">
        <f>IF($A68="","",INDEX('6_ЦК'!$B$41:$Y$71,$A68,$B68))</f>
        <v>1030.5</v>
      </c>
      <c r="P68" s="123">
        <f>IF($A68="","",INDEX('6_ЦК'!$B$75:$Y$105,$A68,$B68))</f>
        <v>1166.04</v>
      </c>
      <c r="Q68" s="123">
        <f>IF($A68="","",INDEX('6_ЦК'!$B$109:$Y$139,$A68,$B68))</f>
        <v>1283.26</v>
      </c>
      <c r="R68" s="127">
        <f>IF($A68="","",INDEX('6_ЦК'!$B$143:$Y$173,$A68,$B68))</f>
        <v>1766.97</v>
      </c>
    </row>
    <row r="69" spans="1:18" ht="15" hidden="1" customHeight="1" outlineLevel="1" x14ac:dyDescent="0.25">
      <c r="A69" s="131">
        <v>3</v>
      </c>
      <c r="B69" s="132">
        <v>19</v>
      </c>
      <c r="C69" s="126">
        <f>IF($A69="","",INDEX('3_ЦК'!$B$8:$Y$38,$A69,$B69))</f>
        <v>3724.14</v>
      </c>
      <c r="D69" s="123">
        <f>IF($A69="","",INDEX('3_ЦК'!$B$42:$Y$72,$A69,$B69))</f>
        <v>3957.01</v>
      </c>
      <c r="E69" s="123">
        <f>IF($A69="","",INDEX('3_ЦК'!$B$76:$Y$106,$A69,$B69))</f>
        <v>4037.78</v>
      </c>
      <c r="F69" s="127">
        <f>IF($A69="","",INDEX('3_ЦК'!$B$110:$Y$140,$A69,$B69))</f>
        <v>4037.78</v>
      </c>
      <c r="G69" s="126">
        <f>IF($A69="","",INDEX('4_ЦК'!$B$41:$Y$71,$A69,$B69))</f>
        <v>1043.57</v>
      </c>
      <c r="H69" s="123">
        <f>IF($A69="","",INDEX('4_ЦК'!$B$75:$Y$105,$A69,$B69))</f>
        <v>1179.1099999999999</v>
      </c>
      <c r="I69" s="123">
        <f>IF($A69="","",INDEX('4_ЦК'!$B$109:$Y$139,$A69,$B69))</f>
        <v>1296.33</v>
      </c>
      <c r="J69" s="127">
        <f>IF($A69="","",INDEX('4_ЦК'!$B$143:$Y$173,$A69,$B69))</f>
        <v>1780.04</v>
      </c>
      <c r="K69" s="126">
        <f>IF($A69="","",INDEX('5_ЦК'!$B$7:$Y$37,$A69,$B69))</f>
        <v>3713.32</v>
      </c>
      <c r="L69" s="123">
        <f>IF($A69="","",INDEX('5_ЦК'!$B$41:$Y$71,$A69,$B69))</f>
        <v>3946.19</v>
      </c>
      <c r="M69" s="123">
        <f>IF($A69="","",INDEX('5_ЦК'!$B$75:$Y$105,$A69,$B69))</f>
        <v>4026.96</v>
      </c>
      <c r="N69" s="127">
        <f>IF($A69="","",INDEX('5_ЦК'!$B$109:$Y$139,$A69,$B69))</f>
        <v>4026.96</v>
      </c>
      <c r="O69" s="126">
        <f>IF($A69="","",INDEX('6_ЦК'!$B$41:$Y$71,$A69,$B69))</f>
        <v>1032.75</v>
      </c>
      <c r="P69" s="123">
        <f>IF($A69="","",INDEX('6_ЦК'!$B$75:$Y$105,$A69,$B69))</f>
        <v>1168.29</v>
      </c>
      <c r="Q69" s="123">
        <f>IF($A69="","",INDEX('6_ЦК'!$B$109:$Y$139,$A69,$B69))</f>
        <v>1285.51</v>
      </c>
      <c r="R69" s="127">
        <f>IF($A69="","",INDEX('6_ЦК'!$B$143:$Y$173,$A69,$B69))</f>
        <v>1769.22</v>
      </c>
    </row>
    <row r="70" spans="1:18" ht="15" hidden="1" customHeight="1" outlineLevel="1" x14ac:dyDescent="0.25">
      <c r="A70" s="131">
        <v>3</v>
      </c>
      <c r="B70" s="132">
        <v>20</v>
      </c>
      <c r="C70" s="126">
        <f>IF($A70="","",INDEX('3_ЦК'!$B$8:$Y$38,$A70,$B70))</f>
        <v>3719.68</v>
      </c>
      <c r="D70" s="123">
        <f>IF($A70="","",INDEX('3_ЦК'!$B$42:$Y$72,$A70,$B70))</f>
        <v>3952.55</v>
      </c>
      <c r="E70" s="123">
        <f>IF($A70="","",INDEX('3_ЦК'!$B$76:$Y$106,$A70,$B70))</f>
        <v>4033.32</v>
      </c>
      <c r="F70" s="127">
        <f>IF($A70="","",INDEX('3_ЦК'!$B$110:$Y$140,$A70,$B70))</f>
        <v>4033.32</v>
      </c>
      <c r="G70" s="126">
        <f>IF($A70="","",INDEX('4_ЦК'!$B$41:$Y$71,$A70,$B70))</f>
        <v>1039.1099999999999</v>
      </c>
      <c r="H70" s="123">
        <f>IF($A70="","",INDEX('4_ЦК'!$B$75:$Y$105,$A70,$B70))</f>
        <v>1174.6500000000001</v>
      </c>
      <c r="I70" s="123">
        <f>IF($A70="","",INDEX('4_ЦК'!$B$109:$Y$139,$A70,$B70))</f>
        <v>1291.8699999999999</v>
      </c>
      <c r="J70" s="127">
        <f>IF($A70="","",INDEX('4_ЦК'!$B$143:$Y$173,$A70,$B70))</f>
        <v>1775.58</v>
      </c>
      <c r="K70" s="126">
        <f>IF($A70="","",INDEX('5_ЦК'!$B$7:$Y$37,$A70,$B70))</f>
        <v>3716.52</v>
      </c>
      <c r="L70" s="123">
        <f>IF($A70="","",INDEX('5_ЦК'!$B$41:$Y$71,$A70,$B70))</f>
        <v>3949.39</v>
      </c>
      <c r="M70" s="123">
        <f>IF($A70="","",INDEX('5_ЦК'!$B$75:$Y$105,$A70,$B70))</f>
        <v>4030.16</v>
      </c>
      <c r="N70" s="127">
        <f>IF($A70="","",INDEX('5_ЦК'!$B$109:$Y$139,$A70,$B70))</f>
        <v>4030.16</v>
      </c>
      <c r="O70" s="126">
        <f>IF($A70="","",INDEX('6_ЦК'!$B$41:$Y$71,$A70,$B70))</f>
        <v>1035.95</v>
      </c>
      <c r="P70" s="123">
        <f>IF($A70="","",INDEX('6_ЦК'!$B$75:$Y$105,$A70,$B70))</f>
        <v>1171.49</v>
      </c>
      <c r="Q70" s="123">
        <f>IF($A70="","",INDEX('6_ЦК'!$B$109:$Y$139,$A70,$B70))</f>
        <v>1288.71</v>
      </c>
      <c r="R70" s="127">
        <f>IF($A70="","",INDEX('6_ЦК'!$B$143:$Y$173,$A70,$B70))</f>
        <v>1772.42</v>
      </c>
    </row>
    <row r="71" spans="1:18" ht="15" hidden="1" customHeight="1" outlineLevel="1" x14ac:dyDescent="0.25">
      <c r="A71" s="131">
        <v>3</v>
      </c>
      <c r="B71" s="132">
        <v>21</v>
      </c>
      <c r="C71" s="126">
        <f>IF($A71="","",INDEX('3_ЦК'!$B$8:$Y$38,$A71,$B71))</f>
        <v>3710.65</v>
      </c>
      <c r="D71" s="123">
        <f>IF($A71="","",INDEX('3_ЦК'!$B$42:$Y$72,$A71,$B71))</f>
        <v>3943.52</v>
      </c>
      <c r="E71" s="123">
        <f>IF($A71="","",INDEX('3_ЦК'!$B$76:$Y$106,$A71,$B71))</f>
        <v>4024.29</v>
      </c>
      <c r="F71" s="127">
        <f>IF($A71="","",INDEX('3_ЦК'!$B$110:$Y$140,$A71,$B71))</f>
        <v>4024.29</v>
      </c>
      <c r="G71" s="126">
        <f>IF($A71="","",INDEX('4_ЦК'!$B$41:$Y$71,$A71,$B71))</f>
        <v>1030.08</v>
      </c>
      <c r="H71" s="123">
        <f>IF($A71="","",INDEX('4_ЦК'!$B$75:$Y$105,$A71,$B71))</f>
        <v>1165.6199999999999</v>
      </c>
      <c r="I71" s="123">
        <f>IF($A71="","",INDEX('4_ЦК'!$B$109:$Y$139,$A71,$B71))</f>
        <v>1282.8399999999999</v>
      </c>
      <c r="J71" s="127">
        <f>IF($A71="","",INDEX('4_ЦК'!$B$143:$Y$173,$A71,$B71))</f>
        <v>1766.55</v>
      </c>
      <c r="K71" s="126">
        <f>IF($A71="","",INDEX('5_ЦК'!$B$7:$Y$37,$A71,$B71))</f>
        <v>3708.04</v>
      </c>
      <c r="L71" s="123">
        <f>IF($A71="","",INDEX('5_ЦК'!$B$41:$Y$71,$A71,$B71))</f>
        <v>3940.91</v>
      </c>
      <c r="M71" s="123">
        <f>IF($A71="","",INDEX('5_ЦК'!$B$75:$Y$105,$A71,$B71))</f>
        <v>4021.68</v>
      </c>
      <c r="N71" s="127">
        <f>IF($A71="","",INDEX('5_ЦК'!$B$109:$Y$139,$A71,$B71))</f>
        <v>4021.68</v>
      </c>
      <c r="O71" s="126">
        <f>IF($A71="","",INDEX('6_ЦК'!$B$41:$Y$71,$A71,$B71))</f>
        <v>1027.47</v>
      </c>
      <c r="P71" s="123">
        <f>IF($A71="","",INDEX('6_ЦК'!$B$75:$Y$105,$A71,$B71))</f>
        <v>1163.01</v>
      </c>
      <c r="Q71" s="123">
        <f>IF($A71="","",INDEX('6_ЦК'!$B$109:$Y$139,$A71,$B71))</f>
        <v>1280.23</v>
      </c>
      <c r="R71" s="127">
        <f>IF($A71="","",INDEX('6_ЦК'!$B$143:$Y$173,$A71,$B71))</f>
        <v>1763.94</v>
      </c>
    </row>
    <row r="72" spans="1:18" ht="15" hidden="1" customHeight="1" outlineLevel="1" x14ac:dyDescent="0.25">
      <c r="A72" s="131">
        <v>3</v>
      </c>
      <c r="B72" s="132">
        <v>22</v>
      </c>
      <c r="C72" s="126">
        <f>IF($A72="","",INDEX('3_ЦК'!$B$8:$Y$38,$A72,$B72))</f>
        <v>3718.66</v>
      </c>
      <c r="D72" s="123">
        <f>IF($A72="","",INDEX('3_ЦК'!$B$42:$Y$72,$A72,$B72))</f>
        <v>3951.53</v>
      </c>
      <c r="E72" s="123">
        <f>IF($A72="","",INDEX('3_ЦК'!$B$76:$Y$106,$A72,$B72))</f>
        <v>4032.3</v>
      </c>
      <c r="F72" s="127">
        <f>IF($A72="","",INDEX('3_ЦК'!$B$110:$Y$140,$A72,$B72))</f>
        <v>4032.3</v>
      </c>
      <c r="G72" s="126">
        <f>IF($A72="","",INDEX('4_ЦК'!$B$41:$Y$71,$A72,$B72))</f>
        <v>1038.0899999999999</v>
      </c>
      <c r="H72" s="123">
        <f>IF($A72="","",INDEX('4_ЦК'!$B$75:$Y$105,$A72,$B72))</f>
        <v>1173.6300000000001</v>
      </c>
      <c r="I72" s="123">
        <f>IF($A72="","",INDEX('4_ЦК'!$B$109:$Y$139,$A72,$B72))</f>
        <v>1290.8499999999999</v>
      </c>
      <c r="J72" s="127">
        <f>IF($A72="","",INDEX('4_ЦК'!$B$143:$Y$173,$A72,$B72))</f>
        <v>1774.56</v>
      </c>
      <c r="K72" s="126">
        <f>IF($A72="","",INDEX('5_ЦК'!$B$7:$Y$37,$A72,$B72))</f>
        <v>3712.47</v>
      </c>
      <c r="L72" s="123">
        <f>IF($A72="","",INDEX('5_ЦК'!$B$41:$Y$71,$A72,$B72))</f>
        <v>3945.34</v>
      </c>
      <c r="M72" s="123">
        <f>IF($A72="","",INDEX('5_ЦК'!$B$75:$Y$105,$A72,$B72))</f>
        <v>4026.11</v>
      </c>
      <c r="N72" s="127">
        <f>IF($A72="","",INDEX('5_ЦК'!$B$109:$Y$139,$A72,$B72))</f>
        <v>4026.11</v>
      </c>
      <c r="O72" s="126">
        <f>IF($A72="","",INDEX('6_ЦК'!$B$41:$Y$71,$A72,$B72))</f>
        <v>1031.9000000000001</v>
      </c>
      <c r="P72" s="123">
        <f>IF($A72="","",INDEX('6_ЦК'!$B$75:$Y$105,$A72,$B72))</f>
        <v>1167.44</v>
      </c>
      <c r="Q72" s="123">
        <f>IF($A72="","",INDEX('6_ЦК'!$B$109:$Y$139,$A72,$B72))</f>
        <v>1284.6600000000001</v>
      </c>
      <c r="R72" s="127">
        <f>IF($A72="","",INDEX('6_ЦК'!$B$143:$Y$173,$A72,$B72))</f>
        <v>1768.37</v>
      </c>
    </row>
    <row r="73" spans="1:18" ht="15" hidden="1" customHeight="1" outlineLevel="1" x14ac:dyDescent="0.25">
      <c r="A73" s="131">
        <v>3</v>
      </c>
      <c r="B73" s="132">
        <v>23</v>
      </c>
      <c r="C73" s="126">
        <f>IF($A73="","",INDEX('3_ЦК'!$B$8:$Y$38,$A73,$B73))</f>
        <v>3727.23</v>
      </c>
      <c r="D73" s="123">
        <f>IF($A73="","",INDEX('3_ЦК'!$B$42:$Y$72,$A73,$B73))</f>
        <v>3960.1</v>
      </c>
      <c r="E73" s="123">
        <f>IF($A73="","",INDEX('3_ЦК'!$B$76:$Y$106,$A73,$B73))</f>
        <v>4040.87</v>
      </c>
      <c r="F73" s="127">
        <f>IF($A73="","",INDEX('3_ЦК'!$B$110:$Y$140,$A73,$B73))</f>
        <v>4040.87</v>
      </c>
      <c r="G73" s="126">
        <f>IF($A73="","",INDEX('4_ЦК'!$B$41:$Y$71,$A73,$B73))</f>
        <v>1046.6600000000001</v>
      </c>
      <c r="H73" s="123">
        <f>IF($A73="","",INDEX('4_ЦК'!$B$75:$Y$105,$A73,$B73))</f>
        <v>1182.2</v>
      </c>
      <c r="I73" s="123">
        <f>IF($A73="","",INDEX('4_ЦК'!$B$109:$Y$139,$A73,$B73))</f>
        <v>1299.42</v>
      </c>
      <c r="J73" s="127">
        <f>IF($A73="","",INDEX('4_ЦК'!$B$143:$Y$173,$A73,$B73))</f>
        <v>1783.13</v>
      </c>
      <c r="K73" s="126">
        <f>IF($A73="","",INDEX('5_ЦК'!$B$7:$Y$37,$A73,$B73))</f>
        <v>3715.64</v>
      </c>
      <c r="L73" s="123">
        <f>IF($A73="","",INDEX('5_ЦК'!$B$41:$Y$71,$A73,$B73))</f>
        <v>3948.51</v>
      </c>
      <c r="M73" s="123">
        <f>IF($A73="","",INDEX('5_ЦК'!$B$75:$Y$105,$A73,$B73))</f>
        <v>4029.28</v>
      </c>
      <c r="N73" s="127">
        <f>IF($A73="","",INDEX('5_ЦК'!$B$109:$Y$139,$A73,$B73))</f>
        <v>4029.28</v>
      </c>
      <c r="O73" s="126">
        <f>IF($A73="","",INDEX('6_ЦК'!$B$41:$Y$71,$A73,$B73))</f>
        <v>1035.07</v>
      </c>
      <c r="P73" s="123">
        <f>IF($A73="","",INDEX('6_ЦК'!$B$75:$Y$105,$A73,$B73))</f>
        <v>1170.6099999999999</v>
      </c>
      <c r="Q73" s="123">
        <f>IF($A73="","",INDEX('6_ЦК'!$B$109:$Y$139,$A73,$B73))</f>
        <v>1287.83</v>
      </c>
      <c r="R73" s="127">
        <f>IF($A73="","",INDEX('6_ЦК'!$B$143:$Y$173,$A73,$B73))</f>
        <v>1771.54</v>
      </c>
    </row>
    <row r="74" spans="1:18" ht="15" hidden="1" customHeight="1" outlineLevel="1" x14ac:dyDescent="0.25">
      <c r="A74" s="131">
        <v>3</v>
      </c>
      <c r="B74" s="132">
        <v>24</v>
      </c>
      <c r="C74" s="126">
        <f>IF($A74="","",INDEX('3_ЦК'!$B$8:$Y$38,$A74,$B74))</f>
        <v>3712.4</v>
      </c>
      <c r="D74" s="123">
        <f>IF($A74="","",INDEX('3_ЦК'!$B$42:$Y$72,$A74,$B74))</f>
        <v>3945.27</v>
      </c>
      <c r="E74" s="123">
        <f>IF($A74="","",INDEX('3_ЦК'!$B$76:$Y$106,$A74,$B74))</f>
        <v>4026.04</v>
      </c>
      <c r="F74" s="127">
        <f>IF($A74="","",INDEX('3_ЦК'!$B$110:$Y$140,$A74,$B74))</f>
        <v>4026.04</v>
      </c>
      <c r="G74" s="126">
        <f>IF($A74="","",INDEX('4_ЦК'!$B$41:$Y$71,$A74,$B74))</f>
        <v>1031.83</v>
      </c>
      <c r="H74" s="123">
        <f>IF($A74="","",INDEX('4_ЦК'!$B$75:$Y$105,$A74,$B74))</f>
        <v>1167.3699999999999</v>
      </c>
      <c r="I74" s="123">
        <f>IF($A74="","",INDEX('4_ЦК'!$B$109:$Y$139,$A74,$B74))</f>
        <v>1284.5899999999999</v>
      </c>
      <c r="J74" s="127">
        <f>IF($A74="","",INDEX('4_ЦК'!$B$143:$Y$173,$A74,$B74))</f>
        <v>1768.3</v>
      </c>
      <c r="K74" s="126">
        <f>IF($A74="","",INDEX('5_ЦК'!$B$7:$Y$37,$A74,$B74))</f>
        <v>3700.78</v>
      </c>
      <c r="L74" s="123">
        <f>IF($A74="","",INDEX('5_ЦК'!$B$41:$Y$71,$A74,$B74))</f>
        <v>3933.65</v>
      </c>
      <c r="M74" s="123">
        <f>IF($A74="","",INDEX('5_ЦК'!$B$75:$Y$105,$A74,$B74))</f>
        <v>4014.42</v>
      </c>
      <c r="N74" s="127">
        <f>IF($A74="","",INDEX('5_ЦК'!$B$109:$Y$139,$A74,$B74))</f>
        <v>4014.42</v>
      </c>
      <c r="O74" s="126">
        <f>IF($A74="","",INDEX('6_ЦК'!$B$41:$Y$71,$A74,$B74))</f>
        <v>1020.21</v>
      </c>
      <c r="P74" s="123">
        <f>IF($A74="","",INDEX('6_ЦК'!$B$75:$Y$105,$A74,$B74))</f>
        <v>1155.75</v>
      </c>
      <c r="Q74" s="123">
        <f>IF($A74="","",INDEX('6_ЦК'!$B$109:$Y$139,$A74,$B74))</f>
        <v>1272.97</v>
      </c>
      <c r="R74" s="127">
        <f>IF($A74="","",INDEX('6_ЦК'!$B$143:$Y$173,$A74,$B74))</f>
        <v>1756.68</v>
      </c>
    </row>
    <row r="75" spans="1:18" ht="15" hidden="1" customHeight="1" outlineLevel="1" x14ac:dyDescent="0.25">
      <c r="A75" s="131">
        <v>4</v>
      </c>
      <c r="B75" s="132">
        <v>1</v>
      </c>
      <c r="C75" s="126">
        <f>IF($A75="","",INDEX('3_ЦК'!$B$8:$Y$38,$A75,$B75))</f>
        <v>3713.84</v>
      </c>
      <c r="D75" s="123">
        <f>IF($A75="","",INDEX('3_ЦК'!$B$42:$Y$72,$A75,$B75))</f>
        <v>3946.71</v>
      </c>
      <c r="E75" s="123">
        <f>IF($A75="","",INDEX('3_ЦК'!$B$76:$Y$106,$A75,$B75))</f>
        <v>4027.48</v>
      </c>
      <c r="F75" s="127">
        <f>IF($A75="","",INDEX('3_ЦК'!$B$110:$Y$140,$A75,$B75))</f>
        <v>4027.48</v>
      </c>
      <c r="G75" s="126">
        <f>IF($A75="","",INDEX('4_ЦК'!$B$41:$Y$71,$A75,$B75))</f>
        <v>1033.27</v>
      </c>
      <c r="H75" s="123">
        <f>IF($A75="","",INDEX('4_ЦК'!$B$75:$Y$105,$A75,$B75))</f>
        <v>1168.81</v>
      </c>
      <c r="I75" s="123">
        <f>IF($A75="","",INDEX('4_ЦК'!$B$109:$Y$139,$A75,$B75))</f>
        <v>1286.03</v>
      </c>
      <c r="J75" s="127">
        <f>IF($A75="","",INDEX('4_ЦК'!$B$143:$Y$173,$A75,$B75))</f>
        <v>1769.74</v>
      </c>
      <c r="K75" s="126">
        <f>IF($A75="","",INDEX('5_ЦК'!$B$7:$Y$37,$A75,$B75))</f>
        <v>3705.12</v>
      </c>
      <c r="L75" s="123">
        <f>IF($A75="","",INDEX('5_ЦК'!$B$41:$Y$71,$A75,$B75))</f>
        <v>3937.99</v>
      </c>
      <c r="M75" s="123">
        <f>IF($A75="","",INDEX('5_ЦК'!$B$75:$Y$105,$A75,$B75))</f>
        <v>4018.76</v>
      </c>
      <c r="N75" s="127">
        <f>IF($A75="","",INDEX('5_ЦК'!$B$109:$Y$139,$A75,$B75))</f>
        <v>4018.76</v>
      </c>
      <c r="O75" s="126">
        <f>IF($A75="","",INDEX('6_ЦК'!$B$41:$Y$71,$A75,$B75))</f>
        <v>1024.55</v>
      </c>
      <c r="P75" s="123">
        <f>IF($A75="","",INDEX('6_ЦК'!$B$75:$Y$105,$A75,$B75))</f>
        <v>1160.0899999999999</v>
      </c>
      <c r="Q75" s="123">
        <f>IF($A75="","",INDEX('6_ЦК'!$B$109:$Y$139,$A75,$B75))</f>
        <v>1277.31</v>
      </c>
      <c r="R75" s="127">
        <f>IF($A75="","",INDEX('6_ЦК'!$B$143:$Y$173,$A75,$B75))</f>
        <v>1761.02</v>
      </c>
    </row>
    <row r="76" spans="1:18" ht="15" hidden="1" customHeight="1" outlineLevel="1" x14ac:dyDescent="0.25">
      <c r="A76" s="131">
        <v>4</v>
      </c>
      <c r="B76" s="132">
        <v>2</v>
      </c>
      <c r="C76" s="126">
        <f>IF($A76="","",INDEX('3_ЦК'!$B$8:$Y$38,$A76,$B76))</f>
        <v>3712.16</v>
      </c>
      <c r="D76" s="123">
        <f>IF($A76="","",INDEX('3_ЦК'!$B$42:$Y$72,$A76,$B76))</f>
        <v>3945.03</v>
      </c>
      <c r="E76" s="123">
        <f>IF($A76="","",INDEX('3_ЦК'!$B$76:$Y$106,$A76,$B76))</f>
        <v>4025.8</v>
      </c>
      <c r="F76" s="127">
        <f>IF($A76="","",INDEX('3_ЦК'!$B$110:$Y$140,$A76,$B76))</f>
        <v>4025.8</v>
      </c>
      <c r="G76" s="126">
        <f>IF($A76="","",INDEX('4_ЦК'!$B$41:$Y$71,$A76,$B76))</f>
        <v>1031.5899999999999</v>
      </c>
      <c r="H76" s="123">
        <f>IF($A76="","",INDEX('4_ЦК'!$B$75:$Y$105,$A76,$B76))</f>
        <v>1167.1300000000001</v>
      </c>
      <c r="I76" s="123">
        <f>IF($A76="","",INDEX('4_ЦК'!$B$109:$Y$139,$A76,$B76))</f>
        <v>1284.3499999999999</v>
      </c>
      <c r="J76" s="127">
        <f>IF($A76="","",INDEX('4_ЦК'!$B$143:$Y$173,$A76,$B76))</f>
        <v>1768.06</v>
      </c>
      <c r="K76" s="126">
        <f>IF($A76="","",INDEX('5_ЦК'!$B$7:$Y$37,$A76,$B76))</f>
        <v>3697.63</v>
      </c>
      <c r="L76" s="123">
        <f>IF($A76="","",INDEX('5_ЦК'!$B$41:$Y$71,$A76,$B76))</f>
        <v>3930.5</v>
      </c>
      <c r="M76" s="123">
        <f>IF($A76="","",INDEX('5_ЦК'!$B$75:$Y$105,$A76,$B76))</f>
        <v>4011.27</v>
      </c>
      <c r="N76" s="127">
        <f>IF($A76="","",INDEX('5_ЦК'!$B$109:$Y$139,$A76,$B76))</f>
        <v>4011.27</v>
      </c>
      <c r="O76" s="126">
        <f>IF($A76="","",INDEX('6_ЦК'!$B$41:$Y$71,$A76,$B76))</f>
        <v>1017.06</v>
      </c>
      <c r="P76" s="123">
        <f>IF($A76="","",INDEX('6_ЦК'!$B$75:$Y$105,$A76,$B76))</f>
        <v>1152.5999999999999</v>
      </c>
      <c r="Q76" s="123">
        <f>IF($A76="","",INDEX('6_ЦК'!$B$109:$Y$139,$A76,$B76))</f>
        <v>1269.82</v>
      </c>
      <c r="R76" s="127">
        <f>IF($A76="","",INDEX('6_ЦК'!$B$143:$Y$173,$A76,$B76))</f>
        <v>1753.53</v>
      </c>
    </row>
    <row r="77" spans="1:18" ht="15" hidden="1" customHeight="1" outlineLevel="1" x14ac:dyDescent="0.25">
      <c r="A77" s="131">
        <v>4</v>
      </c>
      <c r="B77" s="132">
        <v>3</v>
      </c>
      <c r="C77" s="126">
        <f>IF($A77="","",INDEX('3_ЦК'!$B$8:$Y$38,$A77,$B77))</f>
        <v>3709.66</v>
      </c>
      <c r="D77" s="123">
        <f>IF($A77="","",INDEX('3_ЦК'!$B$42:$Y$72,$A77,$B77))</f>
        <v>3942.53</v>
      </c>
      <c r="E77" s="123">
        <f>IF($A77="","",INDEX('3_ЦК'!$B$76:$Y$106,$A77,$B77))</f>
        <v>4023.3</v>
      </c>
      <c r="F77" s="127">
        <f>IF($A77="","",INDEX('3_ЦК'!$B$110:$Y$140,$A77,$B77))</f>
        <v>4023.3</v>
      </c>
      <c r="G77" s="126">
        <f>IF($A77="","",INDEX('4_ЦК'!$B$41:$Y$71,$A77,$B77))</f>
        <v>1029.0899999999999</v>
      </c>
      <c r="H77" s="123">
        <f>IF($A77="","",INDEX('4_ЦК'!$B$75:$Y$105,$A77,$B77))</f>
        <v>1164.6300000000001</v>
      </c>
      <c r="I77" s="123">
        <f>IF($A77="","",INDEX('4_ЦК'!$B$109:$Y$139,$A77,$B77))</f>
        <v>1281.8499999999999</v>
      </c>
      <c r="J77" s="127">
        <f>IF($A77="","",INDEX('4_ЦК'!$B$143:$Y$173,$A77,$B77))</f>
        <v>1765.56</v>
      </c>
      <c r="K77" s="126">
        <f>IF($A77="","",INDEX('5_ЦК'!$B$7:$Y$37,$A77,$B77))</f>
        <v>3695.49</v>
      </c>
      <c r="L77" s="123">
        <f>IF($A77="","",INDEX('5_ЦК'!$B$41:$Y$71,$A77,$B77))</f>
        <v>3928.36</v>
      </c>
      <c r="M77" s="123">
        <f>IF($A77="","",INDEX('5_ЦК'!$B$75:$Y$105,$A77,$B77))</f>
        <v>4009.13</v>
      </c>
      <c r="N77" s="127">
        <f>IF($A77="","",INDEX('5_ЦК'!$B$109:$Y$139,$A77,$B77))</f>
        <v>4009.13</v>
      </c>
      <c r="O77" s="126">
        <f>IF($A77="","",INDEX('6_ЦК'!$B$41:$Y$71,$A77,$B77))</f>
        <v>1014.92</v>
      </c>
      <c r="P77" s="123">
        <f>IF($A77="","",INDEX('6_ЦК'!$B$75:$Y$105,$A77,$B77))</f>
        <v>1150.46</v>
      </c>
      <c r="Q77" s="123">
        <f>IF($A77="","",INDEX('6_ЦК'!$B$109:$Y$139,$A77,$B77))</f>
        <v>1267.68</v>
      </c>
      <c r="R77" s="127">
        <f>IF($A77="","",INDEX('6_ЦК'!$B$143:$Y$173,$A77,$B77))</f>
        <v>1751.39</v>
      </c>
    </row>
    <row r="78" spans="1:18" ht="15" hidden="1" customHeight="1" outlineLevel="1" x14ac:dyDescent="0.25">
      <c r="A78" s="131">
        <v>4</v>
      </c>
      <c r="B78" s="132">
        <v>4</v>
      </c>
      <c r="C78" s="126">
        <f>IF($A78="","",INDEX('3_ЦК'!$B$8:$Y$38,$A78,$B78))</f>
        <v>3710.5</v>
      </c>
      <c r="D78" s="123">
        <f>IF($A78="","",INDEX('3_ЦК'!$B$42:$Y$72,$A78,$B78))</f>
        <v>3943.37</v>
      </c>
      <c r="E78" s="123">
        <f>IF($A78="","",INDEX('3_ЦК'!$B$76:$Y$106,$A78,$B78))</f>
        <v>4024.14</v>
      </c>
      <c r="F78" s="127">
        <f>IF($A78="","",INDEX('3_ЦК'!$B$110:$Y$140,$A78,$B78))</f>
        <v>4024.14</v>
      </c>
      <c r="G78" s="126">
        <f>IF($A78="","",INDEX('4_ЦК'!$B$41:$Y$71,$A78,$B78))</f>
        <v>1029.93</v>
      </c>
      <c r="H78" s="123">
        <f>IF($A78="","",INDEX('4_ЦК'!$B$75:$Y$105,$A78,$B78))</f>
        <v>1165.47</v>
      </c>
      <c r="I78" s="123">
        <f>IF($A78="","",INDEX('4_ЦК'!$B$109:$Y$139,$A78,$B78))</f>
        <v>1282.69</v>
      </c>
      <c r="J78" s="127">
        <f>IF($A78="","",INDEX('4_ЦК'!$B$143:$Y$173,$A78,$B78))</f>
        <v>1766.4</v>
      </c>
      <c r="K78" s="126">
        <f>IF($A78="","",INDEX('5_ЦК'!$B$7:$Y$37,$A78,$B78))</f>
        <v>3695.59</v>
      </c>
      <c r="L78" s="123">
        <f>IF($A78="","",INDEX('5_ЦК'!$B$41:$Y$71,$A78,$B78))</f>
        <v>3928.46</v>
      </c>
      <c r="M78" s="123">
        <f>IF($A78="","",INDEX('5_ЦК'!$B$75:$Y$105,$A78,$B78))</f>
        <v>4009.23</v>
      </c>
      <c r="N78" s="127">
        <f>IF($A78="","",INDEX('5_ЦК'!$B$109:$Y$139,$A78,$B78))</f>
        <v>4009.23</v>
      </c>
      <c r="O78" s="126">
        <f>IF($A78="","",INDEX('6_ЦК'!$B$41:$Y$71,$A78,$B78))</f>
        <v>1015.02</v>
      </c>
      <c r="P78" s="123">
        <f>IF($A78="","",INDEX('6_ЦК'!$B$75:$Y$105,$A78,$B78))</f>
        <v>1150.56</v>
      </c>
      <c r="Q78" s="123">
        <f>IF($A78="","",INDEX('6_ЦК'!$B$109:$Y$139,$A78,$B78))</f>
        <v>1267.78</v>
      </c>
      <c r="R78" s="127">
        <f>IF($A78="","",INDEX('6_ЦК'!$B$143:$Y$173,$A78,$B78))</f>
        <v>1751.49</v>
      </c>
    </row>
    <row r="79" spans="1:18" ht="15" hidden="1" customHeight="1" outlineLevel="1" x14ac:dyDescent="0.25">
      <c r="A79" s="131">
        <v>4</v>
      </c>
      <c r="B79" s="132">
        <v>5</v>
      </c>
      <c r="C79" s="126">
        <f>IF($A79="","",INDEX('3_ЦК'!$B$8:$Y$38,$A79,$B79))</f>
        <v>3709.29</v>
      </c>
      <c r="D79" s="123">
        <f>IF($A79="","",INDEX('3_ЦК'!$B$42:$Y$72,$A79,$B79))</f>
        <v>3942.16</v>
      </c>
      <c r="E79" s="123">
        <f>IF($A79="","",INDEX('3_ЦК'!$B$76:$Y$106,$A79,$B79))</f>
        <v>4022.93</v>
      </c>
      <c r="F79" s="127">
        <f>IF($A79="","",INDEX('3_ЦК'!$B$110:$Y$140,$A79,$B79))</f>
        <v>4022.93</v>
      </c>
      <c r="G79" s="126">
        <f>IF($A79="","",INDEX('4_ЦК'!$B$41:$Y$71,$A79,$B79))</f>
        <v>1028.72</v>
      </c>
      <c r="H79" s="123">
        <f>IF($A79="","",INDEX('4_ЦК'!$B$75:$Y$105,$A79,$B79))</f>
        <v>1164.26</v>
      </c>
      <c r="I79" s="123">
        <f>IF($A79="","",INDEX('4_ЦК'!$B$109:$Y$139,$A79,$B79))</f>
        <v>1281.48</v>
      </c>
      <c r="J79" s="127">
        <f>IF($A79="","",INDEX('4_ЦК'!$B$143:$Y$173,$A79,$B79))</f>
        <v>1765.19</v>
      </c>
      <c r="K79" s="126">
        <f>IF($A79="","",INDEX('5_ЦК'!$B$7:$Y$37,$A79,$B79))</f>
        <v>3693.86</v>
      </c>
      <c r="L79" s="123">
        <f>IF($A79="","",INDEX('5_ЦК'!$B$41:$Y$71,$A79,$B79))</f>
        <v>3926.73</v>
      </c>
      <c r="M79" s="123">
        <f>IF($A79="","",INDEX('5_ЦК'!$B$75:$Y$105,$A79,$B79))</f>
        <v>4007.5</v>
      </c>
      <c r="N79" s="127">
        <f>IF($A79="","",INDEX('5_ЦК'!$B$109:$Y$139,$A79,$B79))</f>
        <v>4007.5</v>
      </c>
      <c r="O79" s="126">
        <f>IF($A79="","",INDEX('6_ЦК'!$B$41:$Y$71,$A79,$B79))</f>
        <v>1013.29</v>
      </c>
      <c r="P79" s="123">
        <f>IF($A79="","",INDEX('6_ЦК'!$B$75:$Y$105,$A79,$B79))</f>
        <v>1148.83</v>
      </c>
      <c r="Q79" s="123">
        <f>IF($A79="","",INDEX('6_ЦК'!$B$109:$Y$139,$A79,$B79))</f>
        <v>1266.05</v>
      </c>
      <c r="R79" s="127">
        <f>IF($A79="","",INDEX('6_ЦК'!$B$143:$Y$173,$A79,$B79))</f>
        <v>1749.76</v>
      </c>
    </row>
    <row r="80" spans="1:18" ht="15" hidden="1" customHeight="1" outlineLevel="1" x14ac:dyDescent="0.25">
      <c r="A80" s="131">
        <v>4</v>
      </c>
      <c r="B80" s="132">
        <v>6</v>
      </c>
      <c r="C80" s="126">
        <f>IF($A80="","",INDEX('3_ЦК'!$B$8:$Y$38,$A80,$B80))</f>
        <v>3705.54</v>
      </c>
      <c r="D80" s="123">
        <f>IF($A80="","",INDEX('3_ЦК'!$B$42:$Y$72,$A80,$B80))</f>
        <v>3938.41</v>
      </c>
      <c r="E80" s="123">
        <f>IF($A80="","",INDEX('3_ЦК'!$B$76:$Y$106,$A80,$B80))</f>
        <v>4019.18</v>
      </c>
      <c r="F80" s="127">
        <f>IF($A80="","",INDEX('3_ЦК'!$B$110:$Y$140,$A80,$B80))</f>
        <v>4019.18</v>
      </c>
      <c r="G80" s="126">
        <f>IF($A80="","",INDEX('4_ЦК'!$B$41:$Y$71,$A80,$B80))</f>
        <v>1024.97</v>
      </c>
      <c r="H80" s="123">
        <f>IF($A80="","",INDEX('4_ЦК'!$B$75:$Y$105,$A80,$B80))</f>
        <v>1160.51</v>
      </c>
      <c r="I80" s="123">
        <f>IF($A80="","",INDEX('4_ЦК'!$B$109:$Y$139,$A80,$B80))</f>
        <v>1277.73</v>
      </c>
      <c r="J80" s="127">
        <f>IF($A80="","",INDEX('4_ЦК'!$B$143:$Y$173,$A80,$B80))</f>
        <v>1761.44</v>
      </c>
      <c r="K80" s="126">
        <f>IF($A80="","",INDEX('5_ЦК'!$B$7:$Y$37,$A80,$B80))</f>
        <v>3691.57</v>
      </c>
      <c r="L80" s="123">
        <f>IF($A80="","",INDEX('5_ЦК'!$B$41:$Y$71,$A80,$B80))</f>
        <v>3924.44</v>
      </c>
      <c r="M80" s="123">
        <f>IF($A80="","",INDEX('5_ЦК'!$B$75:$Y$105,$A80,$B80))</f>
        <v>4005.21</v>
      </c>
      <c r="N80" s="127">
        <f>IF($A80="","",INDEX('5_ЦК'!$B$109:$Y$139,$A80,$B80))</f>
        <v>4005.21</v>
      </c>
      <c r="O80" s="126">
        <f>IF($A80="","",INDEX('6_ЦК'!$B$41:$Y$71,$A80,$B80))</f>
        <v>1011</v>
      </c>
      <c r="P80" s="123">
        <f>IF($A80="","",INDEX('6_ЦК'!$B$75:$Y$105,$A80,$B80))</f>
        <v>1146.54</v>
      </c>
      <c r="Q80" s="123">
        <f>IF($A80="","",INDEX('6_ЦК'!$B$109:$Y$139,$A80,$B80))</f>
        <v>1263.76</v>
      </c>
      <c r="R80" s="127">
        <f>IF($A80="","",INDEX('6_ЦК'!$B$143:$Y$173,$A80,$B80))</f>
        <v>1747.47</v>
      </c>
    </row>
    <row r="81" spans="1:18" ht="15" hidden="1" customHeight="1" outlineLevel="1" x14ac:dyDescent="0.25">
      <c r="A81" s="131">
        <v>4</v>
      </c>
      <c r="B81" s="132">
        <v>7</v>
      </c>
      <c r="C81" s="126">
        <f>IF($A81="","",INDEX('3_ЦК'!$B$8:$Y$38,$A81,$B81))</f>
        <v>3705.86</v>
      </c>
      <c r="D81" s="123">
        <f>IF($A81="","",INDEX('3_ЦК'!$B$42:$Y$72,$A81,$B81))</f>
        <v>3938.73</v>
      </c>
      <c r="E81" s="123">
        <f>IF($A81="","",INDEX('3_ЦК'!$B$76:$Y$106,$A81,$B81))</f>
        <v>4019.5</v>
      </c>
      <c r="F81" s="127">
        <f>IF($A81="","",INDEX('3_ЦК'!$B$110:$Y$140,$A81,$B81))</f>
        <v>4019.5</v>
      </c>
      <c r="G81" s="126">
        <f>IF($A81="","",INDEX('4_ЦК'!$B$41:$Y$71,$A81,$B81))</f>
        <v>1025.29</v>
      </c>
      <c r="H81" s="123">
        <f>IF($A81="","",INDEX('4_ЦК'!$B$75:$Y$105,$A81,$B81))</f>
        <v>1160.83</v>
      </c>
      <c r="I81" s="123">
        <f>IF($A81="","",INDEX('4_ЦК'!$B$109:$Y$139,$A81,$B81))</f>
        <v>1278.05</v>
      </c>
      <c r="J81" s="127">
        <f>IF($A81="","",INDEX('4_ЦК'!$B$143:$Y$173,$A81,$B81))</f>
        <v>1761.76</v>
      </c>
      <c r="K81" s="126">
        <f>IF($A81="","",INDEX('5_ЦК'!$B$7:$Y$37,$A81,$B81))</f>
        <v>3693.66</v>
      </c>
      <c r="L81" s="123">
        <f>IF($A81="","",INDEX('5_ЦК'!$B$41:$Y$71,$A81,$B81))</f>
        <v>3926.53</v>
      </c>
      <c r="M81" s="123">
        <f>IF($A81="","",INDEX('5_ЦК'!$B$75:$Y$105,$A81,$B81))</f>
        <v>4007.3</v>
      </c>
      <c r="N81" s="127">
        <f>IF($A81="","",INDEX('5_ЦК'!$B$109:$Y$139,$A81,$B81))</f>
        <v>4007.3</v>
      </c>
      <c r="O81" s="126">
        <f>IF($A81="","",INDEX('6_ЦК'!$B$41:$Y$71,$A81,$B81))</f>
        <v>1013.09</v>
      </c>
      <c r="P81" s="123">
        <f>IF($A81="","",INDEX('6_ЦК'!$B$75:$Y$105,$A81,$B81))</f>
        <v>1148.6300000000001</v>
      </c>
      <c r="Q81" s="123">
        <f>IF($A81="","",INDEX('6_ЦК'!$B$109:$Y$139,$A81,$B81))</f>
        <v>1265.8499999999999</v>
      </c>
      <c r="R81" s="127">
        <f>IF($A81="","",INDEX('6_ЦК'!$B$143:$Y$173,$A81,$B81))</f>
        <v>1749.56</v>
      </c>
    </row>
    <row r="82" spans="1:18" ht="15" hidden="1" customHeight="1" outlineLevel="1" x14ac:dyDescent="0.25">
      <c r="A82" s="131">
        <v>4</v>
      </c>
      <c r="B82" s="132">
        <v>8</v>
      </c>
      <c r="C82" s="126">
        <f>IF($A82="","",INDEX('3_ЦК'!$B$8:$Y$38,$A82,$B82))</f>
        <v>3755.52</v>
      </c>
      <c r="D82" s="123">
        <f>IF($A82="","",INDEX('3_ЦК'!$B$42:$Y$72,$A82,$B82))</f>
        <v>3988.39</v>
      </c>
      <c r="E82" s="123">
        <f>IF($A82="","",INDEX('3_ЦК'!$B$76:$Y$106,$A82,$B82))</f>
        <v>4069.16</v>
      </c>
      <c r="F82" s="127">
        <f>IF($A82="","",INDEX('3_ЦК'!$B$110:$Y$140,$A82,$B82))</f>
        <v>4069.16</v>
      </c>
      <c r="G82" s="126">
        <f>IF($A82="","",INDEX('4_ЦК'!$B$41:$Y$71,$A82,$B82))</f>
        <v>1074.95</v>
      </c>
      <c r="H82" s="123">
        <f>IF($A82="","",INDEX('4_ЦК'!$B$75:$Y$105,$A82,$B82))</f>
        <v>1210.49</v>
      </c>
      <c r="I82" s="123">
        <f>IF($A82="","",INDEX('4_ЦК'!$B$109:$Y$139,$A82,$B82))</f>
        <v>1327.71</v>
      </c>
      <c r="J82" s="127">
        <f>IF($A82="","",INDEX('4_ЦК'!$B$143:$Y$173,$A82,$B82))</f>
        <v>1811.42</v>
      </c>
      <c r="K82" s="126">
        <f>IF($A82="","",INDEX('5_ЦК'!$B$7:$Y$37,$A82,$B82))</f>
        <v>3741.28</v>
      </c>
      <c r="L82" s="123">
        <f>IF($A82="","",INDEX('5_ЦК'!$B$41:$Y$71,$A82,$B82))</f>
        <v>3974.15</v>
      </c>
      <c r="M82" s="123">
        <f>IF($A82="","",INDEX('5_ЦК'!$B$75:$Y$105,$A82,$B82))</f>
        <v>4054.92</v>
      </c>
      <c r="N82" s="127">
        <f>IF($A82="","",INDEX('5_ЦК'!$B$109:$Y$139,$A82,$B82))</f>
        <v>4054.92</v>
      </c>
      <c r="O82" s="126">
        <f>IF($A82="","",INDEX('6_ЦК'!$B$41:$Y$71,$A82,$B82))</f>
        <v>1060.71</v>
      </c>
      <c r="P82" s="123">
        <f>IF($A82="","",INDEX('6_ЦК'!$B$75:$Y$105,$A82,$B82))</f>
        <v>1196.25</v>
      </c>
      <c r="Q82" s="123">
        <f>IF($A82="","",INDEX('6_ЦК'!$B$109:$Y$139,$A82,$B82))</f>
        <v>1313.47</v>
      </c>
      <c r="R82" s="127">
        <f>IF($A82="","",INDEX('6_ЦК'!$B$143:$Y$173,$A82,$B82))</f>
        <v>1797.18</v>
      </c>
    </row>
    <row r="83" spans="1:18" ht="15" hidden="1" customHeight="1" outlineLevel="1" x14ac:dyDescent="0.25">
      <c r="A83" s="131">
        <v>4</v>
      </c>
      <c r="B83" s="132">
        <v>9</v>
      </c>
      <c r="C83" s="126">
        <f>IF($A83="","",INDEX('3_ЦК'!$B$8:$Y$38,$A83,$B83))</f>
        <v>3756.2</v>
      </c>
      <c r="D83" s="123">
        <f>IF($A83="","",INDEX('3_ЦК'!$B$42:$Y$72,$A83,$B83))</f>
        <v>3989.07</v>
      </c>
      <c r="E83" s="123">
        <f>IF($A83="","",INDEX('3_ЦК'!$B$76:$Y$106,$A83,$B83))</f>
        <v>4069.84</v>
      </c>
      <c r="F83" s="127">
        <f>IF($A83="","",INDEX('3_ЦК'!$B$110:$Y$140,$A83,$B83))</f>
        <v>4069.84</v>
      </c>
      <c r="G83" s="126">
        <f>IF($A83="","",INDEX('4_ЦК'!$B$41:$Y$71,$A83,$B83))</f>
        <v>1075.6300000000001</v>
      </c>
      <c r="H83" s="123">
        <f>IF($A83="","",INDEX('4_ЦК'!$B$75:$Y$105,$A83,$B83))</f>
        <v>1211.17</v>
      </c>
      <c r="I83" s="123">
        <f>IF($A83="","",INDEX('4_ЦК'!$B$109:$Y$139,$A83,$B83))</f>
        <v>1328.39</v>
      </c>
      <c r="J83" s="127">
        <f>IF($A83="","",INDEX('4_ЦК'!$B$143:$Y$173,$A83,$B83))</f>
        <v>1812.1</v>
      </c>
      <c r="K83" s="126">
        <f>IF($A83="","",INDEX('5_ЦК'!$B$7:$Y$37,$A83,$B83))</f>
        <v>3739.17</v>
      </c>
      <c r="L83" s="123">
        <f>IF($A83="","",INDEX('5_ЦК'!$B$41:$Y$71,$A83,$B83))</f>
        <v>3972.04</v>
      </c>
      <c r="M83" s="123">
        <f>IF($A83="","",INDEX('5_ЦК'!$B$75:$Y$105,$A83,$B83))</f>
        <v>4052.81</v>
      </c>
      <c r="N83" s="127">
        <f>IF($A83="","",INDEX('5_ЦК'!$B$109:$Y$139,$A83,$B83))</f>
        <v>4052.81</v>
      </c>
      <c r="O83" s="126">
        <f>IF($A83="","",INDEX('6_ЦК'!$B$41:$Y$71,$A83,$B83))</f>
        <v>1058.5999999999999</v>
      </c>
      <c r="P83" s="123">
        <f>IF($A83="","",INDEX('6_ЦК'!$B$75:$Y$105,$A83,$B83))</f>
        <v>1194.1400000000001</v>
      </c>
      <c r="Q83" s="123">
        <f>IF($A83="","",INDEX('6_ЦК'!$B$109:$Y$139,$A83,$B83))</f>
        <v>1311.36</v>
      </c>
      <c r="R83" s="127">
        <f>IF($A83="","",INDEX('6_ЦК'!$B$143:$Y$173,$A83,$B83))</f>
        <v>1795.07</v>
      </c>
    </row>
    <row r="84" spans="1:18" ht="15" hidden="1" customHeight="1" outlineLevel="1" x14ac:dyDescent="0.25">
      <c r="A84" s="131">
        <v>4</v>
      </c>
      <c r="B84" s="132">
        <v>10</v>
      </c>
      <c r="C84" s="126">
        <f>IF($A84="","",INDEX('3_ЦК'!$B$8:$Y$38,$A84,$B84))</f>
        <v>3754.69</v>
      </c>
      <c r="D84" s="123">
        <f>IF($A84="","",INDEX('3_ЦК'!$B$42:$Y$72,$A84,$B84))</f>
        <v>3987.56</v>
      </c>
      <c r="E84" s="123">
        <f>IF($A84="","",INDEX('3_ЦК'!$B$76:$Y$106,$A84,$B84))</f>
        <v>4068.33</v>
      </c>
      <c r="F84" s="127">
        <f>IF($A84="","",INDEX('3_ЦК'!$B$110:$Y$140,$A84,$B84))</f>
        <v>4068.33</v>
      </c>
      <c r="G84" s="126">
        <f>IF($A84="","",INDEX('4_ЦК'!$B$41:$Y$71,$A84,$B84))</f>
        <v>1074.1199999999999</v>
      </c>
      <c r="H84" s="123">
        <f>IF($A84="","",INDEX('4_ЦК'!$B$75:$Y$105,$A84,$B84))</f>
        <v>1209.6600000000001</v>
      </c>
      <c r="I84" s="123">
        <f>IF($A84="","",INDEX('4_ЦК'!$B$109:$Y$139,$A84,$B84))</f>
        <v>1326.88</v>
      </c>
      <c r="J84" s="127">
        <f>IF($A84="","",INDEX('4_ЦК'!$B$143:$Y$173,$A84,$B84))</f>
        <v>1810.59</v>
      </c>
      <c r="K84" s="126">
        <f>IF($A84="","",INDEX('5_ЦК'!$B$7:$Y$37,$A84,$B84))</f>
        <v>3744.12</v>
      </c>
      <c r="L84" s="123">
        <f>IF($A84="","",INDEX('5_ЦК'!$B$41:$Y$71,$A84,$B84))</f>
        <v>3976.99</v>
      </c>
      <c r="M84" s="123">
        <f>IF($A84="","",INDEX('5_ЦК'!$B$75:$Y$105,$A84,$B84))</f>
        <v>4057.76</v>
      </c>
      <c r="N84" s="127">
        <f>IF($A84="","",INDEX('5_ЦК'!$B$109:$Y$139,$A84,$B84))</f>
        <v>4057.76</v>
      </c>
      <c r="O84" s="126">
        <f>IF($A84="","",INDEX('6_ЦК'!$B$41:$Y$71,$A84,$B84))</f>
        <v>1063.55</v>
      </c>
      <c r="P84" s="123">
        <f>IF($A84="","",INDEX('6_ЦК'!$B$75:$Y$105,$A84,$B84))</f>
        <v>1199.0899999999999</v>
      </c>
      <c r="Q84" s="123">
        <f>IF($A84="","",INDEX('6_ЦК'!$B$109:$Y$139,$A84,$B84))</f>
        <v>1316.31</v>
      </c>
      <c r="R84" s="127">
        <f>IF($A84="","",INDEX('6_ЦК'!$B$143:$Y$173,$A84,$B84))</f>
        <v>1800.02</v>
      </c>
    </row>
    <row r="85" spans="1:18" ht="15" hidden="1" customHeight="1" outlineLevel="1" x14ac:dyDescent="0.25">
      <c r="A85" s="131">
        <v>4</v>
      </c>
      <c r="B85" s="132">
        <v>11</v>
      </c>
      <c r="C85" s="126">
        <f>IF($A85="","",INDEX('3_ЦК'!$B$8:$Y$38,$A85,$B85))</f>
        <v>3735.82</v>
      </c>
      <c r="D85" s="123">
        <f>IF($A85="","",INDEX('3_ЦК'!$B$42:$Y$72,$A85,$B85))</f>
        <v>3968.69</v>
      </c>
      <c r="E85" s="123">
        <f>IF($A85="","",INDEX('3_ЦК'!$B$76:$Y$106,$A85,$B85))</f>
        <v>4049.46</v>
      </c>
      <c r="F85" s="127">
        <f>IF($A85="","",INDEX('3_ЦК'!$B$110:$Y$140,$A85,$B85))</f>
        <v>4049.46</v>
      </c>
      <c r="G85" s="126">
        <f>IF($A85="","",INDEX('4_ЦК'!$B$41:$Y$71,$A85,$B85))</f>
        <v>1055.25</v>
      </c>
      <c r="H85" s="123">
        <f>IF($A85="","",INDEX('4_ЦК'!$B$75:$Y$105,$A85,$B85))</f>
        <v>1190.79</v>
      </c>
      <c r="I85" s="123">
        <f>IF($A85="","",INDEX('4_ЦК'!$B$109:$Y$139,$A85,$B85))</f>
        <v>1308.01</v>
      </c>
      <c r="J85" s="127">
        <f>IF($A85="","",INDEX('4_ЦК'!$B$143:$Y$173,$A85,$B85))</f>
        <v>1791.72</v>
      </c>
      <c r="K85" s="126">
        <f>IF($A85="","",INDEX('5_ЦК'!$B$7:$Y$37,$A85,$B85))</f>
        <v>3726.75</v>
      </c>
      <c r="L85" s="123">
        <f>IF($A85="","",INDEX('5_ЦК'!$B$41:$Y$71,$A85,$B85))</f>
        <v>3959.62</v>
      </c>
      <c r="M85" s="123">
        <f>IF($A85="","",INDEX('5_ЦК'!$B$75:$Y$105,$A85,$B85))</f>
        <v>4040.39</v>
      </c>
      <c r="N85" s="127">
        <f>IF($A85="","",INDEX('5_ЦК'!$B$109:$Y$139,$A85,$B85))</f>
        <v>4040.39</v>
      </c>
      <c r="O85" s="126">
        <f>IF($A85="","",INDEX('6_ЦК'!$B$41:$Y$71,$A85,$B85))</f>
        <v>1046.18</v>
      </c>
      <c r="P85" s="123">
        <f>IF($A85="","",INDEX('6_ЦК'!$B$75:$Y$105,$A85,$B85))</f>
        <v>1181.72</v>
      </c>
      <c r="Q85" s="123">
        <f>IF($A85="","",INDEX('6_ЦК'!$B$109:$Y$139,$A85,$B85))</f>
        <v>1298.94</v>
      </c>
      <c r="R85" s="127">
        <f>IF($A85="","",INDEX('6_ЦК'!$B$143:$Y$173,$A85,$B85))</f>
        <v>1782.65</v>
      </c>
    </row>
    <row r="86" spans="1:18" ht="15" hidden="1" customHeight="1" outlineLevel="1" x14ac:dyDescent="0.25">
      <c r="A86" s="131">
        <v>4</v>
      </c>
      <c r="B86" s="132">
        <v>12</v>
      </c>
      <c r="C86" s="126">
        <f>IF($A86="","",INDEX('3_ЦК'!$B$8:$Y$38,$A86,$B86))</f>
        <v>3758.5</v>
      </c>
      <c r="D86" s="123">
        <f>IF($A86="","",INDEX('3_ЦК'!$B$42:$Y$72,$A86,$B86))</f>
        <v>3991.37</v>
      </c>
      <c r="E86" s="123">
        <f>IF($A86="","",INDEX('3_ЦК'!$B$76:$Y$106,$A86,$B86))</f>
        <v>4072.14</v>
      </c>
      <c r="F86" s="127">
        <f>IF($A86="","",INDEX('3_ЦК'!$B$110:$Y$140,$A86,$B86))</f>
        <v>4072.14</v>
      </c>
      <c r="G86" s="126">
        <f>IF($A86="","",INDEX('4_ЦК'!$B$41:$Y$71,$A86,$B86))</f>
        <v>1077.93</v>
      </c>
      <c r="H86" s="123">
        <f>IF($A86="","",INDEX('4_ЦК'!$B$75:$Y$105,$A86,$B86))</f>
        <v>1213.47</v>
      </c>
      <c r="I86" s="123">
        <f>IF($A86="","",INDEX('4_ЦК'!$B$109:$Y$139,$A86,$B86))</f>
        <v>1330.69</v>
      </c>
      <c r="J86" s="127">
        <f>IF($A86="","",INDEX('4_ЦК'!$B$143:$Y$173,$A86,$B86))</f>
        <v>1814.4</v>
      </c>
      <c r="K86" s="126">
        <f>IF($A86="","",INDEX('5_ЦК'!$B$7:$Y$37,$A86,$B86))</f>
        <v>3752.86</v>
      </c>
      <c r="L86" s="123">
        <f>IF($A86="","",INDEX('5_ЦК'!$B$41:$Y$71,$A86,$B86))</f>
        <v>3985.73</v>
      </c>
      <c r="M86" s="123">
        <f>IF($A86="","",INDEX('5_ЦК'!$B$75:$Y$105,$A86,$B86))</f>
        <v>4066.5</v>
      </c>
      <c r="N86" s="127">
        <f>IF($A86="","",INDEX('5_ЦК'!$B$109:$Y$139,$A86,$B86))</f>
        <v>4066.5</v>
      </c>
      <c r="O86" s="126">
        <f>IF($A86="","",INDEX('6_ЦК'!$B$41:$Y$71,$A86,$B86))</f>
        <v>1072.29</v>
      </c>
      <c r="P86" s="123">
        <f>IF($A86="","",INDEX('6_ЦК'!$B$75:$Y$105,$A86,$B86))</f>
        <v>1207.83</v>
      </c>
      <c r="Q86" s="123">
        <f>IF($A86="","",INDEX('6_ЦК'!$B$109:$Y$139,$A86,$B86))</f>
        <v>1325.05</v>
      </c>
      <c r="R86" s="127">
        <f>IF($A86="","",INDEX('6_ЦК'!$B$143:$Y$173,$A86,$B86))</f>
        <v>1808.76</v>
      </c>
    </row>
    <row r="87" spans="1:18" ht="15" hidden="1" customHeight="1" outlineLevel="1" x14ac:dyDescent="0.25">
      <c r="A87" s="131">
        <v>4</v>
      </c>
      <c r="B87" s="132">
        <v>13</v>
      </c>
      <c r="C87" s="126">
        <f>IF($A87="","",INDEX('3_ЦК'!$B$8:$Y$38,$A87,$B87))</f>
        <v>3766.92</v>
      </c>
      <c r="D87" s="123">
        <f>IF($A87="","",INDEX('3_ЦК'!$B$42:$Y$72,$A87,$B87))</f>
        <v>3999.79</v>
      </c>
      <c r="E87" s="123">
        <f>IF($A87="","",INDEX('3_ЦК'!$B$76:$Y$106,$A87,$B87))</f>
        <v>4080.56</v>
      </c>
      <c r="F87" s="127">
        <f>IF($A87="","",INDEX('3_ЦК'!$B$110:$Y$140,$A87,$B87))</f>
        <v>4080.56</v>
      </c>
      <c r="G87" s="126">
        <f>IF($A87="","",INDEX('4_ЦК'!$B$41:$Y$71,$A87,$B87))</f>
        <v>1086.3499999999999</v>
      </c>
      <c r="H87" s="123">
        <f>IF($A87="","",INDEX('4_ЦК'!$B$75:$Y$105,$A87,$B87))</f>
        <v>1221.8900000000001</v>
      </c>
      <c r="I87" s="123">
        <f>IF($A87="","",INDEX('4_ЦК'!$B$109:$Y$139,$A87,$B87))</f>
        <v>1339.11</v>
      </c>
      <c r="J87" s="127">
        <f>IF($A87="","",INDEX('4_ЦК'!$B$143:$Y$173,$A87,$B87))</f>
        <v>1822.82</v>
      </c>
      <c r="K87" s="126">
        <f>IF($A87="","",INDEX('5_ЦК'!$B$7:$Y$37,$A87,$B87))</f>
        <v>3755.58</v>
      </c>
      <c r="L87" s="123">
        <f>IF($A87="","",INDEX('5_ЦК'!$B$41:$Y$71,$A87,$B87))</f>
        <v>3988.45</v>
      </c>
      <c r="M87" s="123">
        <f>IF($A87="","",INDEX('5_ЦК'!$B$75:$Y$105,$A87,$B87))</f>
        <v>4069.22</v>
      </c>
      <c r="N87" s="127">
        <f>IF($A87="","",INDEX('5_ЦК'!$B$109:$Y$139,$A87,$B87))</f>
        <v>4069.22</v>
      </c>
      <c r="O87" s="126">
        <f>IF($A87="","",INDEX('6_ЦК'!$B$41:$Y$71,$A87,$B87))</f>
        <v>1075.01</v>
      </c>
      <c r="P87" s="123">
        <f>IF($A87="","",INDEX('6_ЦК'!$B$75:$Y$105,$A87,$B87))</f>
        <v>1210.55</v>
      </c>
      <c r="Q87" s="123">
        <f>IF($A87="","",INDEX('6_ЦК'!$B$109:$Y$139,$A87,$B87))</f>
        <v>1327.77</v>
      </c>
      <c r="R87" s="127">
        <f>IF($A87="","",INDEX('6_ЦК'!$B$143:$Y$173,$A87,$B87))</f>
        <v>1811.48</v>
      </c>
    </row>
    <row r="88" spans="1:18" ht="15" hidden="1" customHeight="1" outlineLevel="1" x14ac:dyDescent="0.25">
      <c r="A88" s="131">
        <v>4</v>
      </c>
      <c r="B88" s="132">
        <v>14</v>
      </c>
      <c r="C88" s="126">
        <f>IF($A88="","",INDEX('3_ЦК'!$B$8:$Y$38,$A88,$B88))</f>
        <v>3768.5</v>
      </c>
      <c r="D88" s="123">
        <f>IF($A88="","",INDEX('3_ЦК'!$B$42:$Y$72,$A88,$B88))</f>
        <v>4001.37</v>
      </c>
      <c r="E88" s="123">
        <f>IF($A88="","",INDEX('3_ЦК'!$B$76:$Y$106,$A88,$B88))</f>
        <v>4082.14</v>
      </c>
      <c r="F88" s="127">
        <f>IF($A88="","",INDEX('3_ЦК'!$B$110:$Y$140,$A88,$B88))</f>
        <v>4082.14</v>
      </c>
      <c r="G88" s="126">
        <f>IF($A88="","",INDEX('4_ЦК'!$B$41:$Y$71,$A88,$B88))</f>
        <v>1087.93</v>
      </c>
      <c r="H88" s="123">
        <f>IF($A88="","",INDEX('4_ЦК'!$B$75:$Y$105,$A88,$B88))</f>
        <v>1223.47</v>
      </c>
      <c r="I88" s="123">
        <f>IF($A88="","",INDEX('4_ЦК'!$B$109:$Y$139,$A88,$B88))</f>
        <v>1340.69</v>
      </c>
      <c r="J88" s="127">
        <f>IF($A88="","",INDEX('4_ЦК'!$B$143:$Y$173,$A88,$B88))</f>
        <v>1824.4</v>
      </c>
      <c r="K88" s="126">
        <f>IF($A88="","",INDEX('5_ЦК'!$B$7:$Y$37,$A88,$B88))</f>
        <v>3754.22</v>
      </c>
      <c r="L88" s="123">
        <f>IF($A88="","",INDEX('5_ЦК'!$B$41:$Y$71,$A88,$B88))</f>
        <v>3987.09</v>
      </c>
      <c r="M88" s="123">
        <f>IF($A88="","",INDEX('5_ЦК'!$B$75:$Y$105,$A88,$B88))</f>
        <v>4067.86</v>
      </c>
      <c r="N88" s="127">
        <f>IF($A88="","",INDEX('5_ЦК'!$B$109:$Y$139,$A88,$B88))</f>
        <v>4067.86</v>
      </c>
      <c r="O88" s="126">
        <f>IF($A88="","",INDEX('6_ЦК'!$B$41:$Y$71,$A88,$B88))</f>
        <v>1073.6500000000001</v>
      </c>
      <c r="P88" s="123">
        <f>IF($A88="","",INDEX('6_ЦК'!$B$75:$Y$105,$A88,$B88))</f>
        <v>1209.19</v>
      </c>
      <c r="Q88" s="123">
        <f>IF($A88="","",INDEX('6_ЦК'!$B$109:$Y$139,$A88,$B88))</f>
        <v>1326.41</v>
      </c>
      <c r="R88" s="127">
        <f>IF($A88="","",INDEX('6_ЦК'!$B$143:$Y$173,$A88,$B88))</f>
        <v>1810.12</v>
      </c>
    </row>
    <row r="89" spans="1:18" ht="15" hidden="1" customHeight="1" outlineLevel="1" x14ac:dyDescent="0.25">
      <c r="A89" s="131">
        <v>4</v>
      </c>
      <c r="B89" s="132">
        <v>15</v>
      </c>
      <c r="C89" s="126">
        <f>IF($A89="","",INDEX('3_ЦК'!$B$8:$Y$38,$A89,$B89))</f>
        <v>3774.13</v>
      </c>
      <c r="D89" s="123">
        <f>IF($A89="","",INDEX('3_ЦК'!$B$42:$Y$72,$A89,$B89))</f>
        <v>4007</v>
      </c>
      <c r="E89" s="123">
        <f>IF($A89="","",INDEX('3_ЦК'!$B$76:$Y$106,$A89,$B89))</f>
        <v>4087.77</v>
      </c>
      <c r="F89" s="127">
        <f>IF($A89="","",INDEX('3_ЦК'!$B$110:$Y$140,$A89,$B89))</f>
        <v>4087.77</v>
      </c>
      <c r="G89" s="126">
        <f>IF($A89="","",INDEX('4_ЦК'!$B$41:$Y$71,$A89,$B89))</f>
        <v>1093.56</v>
      </c>
      <c r="H89" s="123">
        <f>IF($A89="","",INDEX('4_ЦК'!$B$75:$Y$105,$A89,$B89))</f>
        <v>1229.0999999999999</v>
      </c>
      <c r="I89" s="123">
        <f>IF($A89="","",INDEX('4_ЦК'!$B$109:$Y$139,$A89,$B89))</f>
        <v>1346.32</v>
      </c>
      <c r="J89" s="127">
        <f>IF($A89="","",INDEX('4_ЦК'!$B$143:$Y$173,$A89,$B89))</f>
        <v>1830.03</v>
      </c>
      <c r="K89" s="126">
        <f>IF($A89="","",INDEX('5_ЦК'!$B$7:$Y$37,$A89,$B89))</f>
        <v>3767.93</v>
      </c>
      <c r="L89" s="123">
        <f>IF($A89="","",INDEX('5_ЦК'!$B$41:$Y$71,$A89,$B89))</f>
        <v>4000.8</v>
      </c>
      <c r="M89" s="123">
        <f>IF($A89="","",INDEX('5_ЦК'!$B$75:$Y$105,$A89,$B89))</f>
        <v>4081.57</v>
      </c>
      <c r="N89" s="127">
        <f>IF($A89="","",INDEX('5_ЦК'!$B$109:$Y$139,$A89,$B89))</f>
        <v>4081.57</v>
      </c>
      <c r="O89" s="126">
        <f>IF($A89="","",INDEX('6_ЦК'!$B$41:$Y$71,$A89,$B89))</f>
        <v>1087.3599999999999</v>
      </c>
      <c r="P89" s="123">
        <f>IF($A89="","",INDEX('6_ЦК'!$B$75:$Y$105,$A89,$B89))</f>
        <v>1222.9000000000001</v>
      </c>
      <c r="Q89" s="123">
        <f>IF($A89="","",INDEX('6_ЦК'!$B$109:$Y$139,$A89,$B89))</f>
        <v>1340.12</v>
      </c>
      <c r="R89" s="127">
        <f>IF($A89="","",INDEX('6_ЦК'!$B$143:$Y$173,$A89,$B89))</f>
        <v>1823.83</v>
      </c>
    </row>
    <row r="90" spans="1:18" ht="15" hidden="1" customHeight="1" outlineLevel="1" x14ac:dyDescent="0.25">
      <c r="A90" s="131">
        <v>4</v>
      </c>
      <c r="B90" s="132">
        <v>16</v>
      </c>
      <c r="C90" s="126">
        <f>IF($A90="","",INDEX('3_ЦК'!$B$8:$Y$38,$A90,$B90))</f>
        <v>3789.06</v>
      </c>
      <c r="D90" s="123">
        <f>IF($A90="","",INDEX('3_ЦК'!$B$42:$Y$72,$A90,$B90))</f>
        <v>4021.93</v>
      </c>
      <c r="E90" s="123">
        <f>IF($A90="","",INDEX('3_ЦК'!$B$76:$Y$106,$A90,$B90))</f>
        <v>4102.7</v>
      </c>
      <c r="F90" s="127">
        <f>IF($A90="","",INDEX('3_ЦК'!$B$110:$Y$140,$A90,$B90))</f>
        <v>4102.7</v>
      </c>
      <c r="G90" s="126">
        <f>IF($A90="","",INDEX('4_ЦК'!$B$41:$Y$71,$A90,$B90))</f>
        <v>1108.49</v>
      </c>
      <c r="H90" s="123">
        <f>IF($A90="","",INDEX('4_ЦК'!$B$75:$Y$105,$A90,$B90))</f>
        <v>1244.03</v>
      </c>
      <c r="I90" s="123">
        <f>IF($A90="","",INDEX('4_ЦК'!$B$109:$Y$139,$A90,$B90))</f>
        <v>1361.25</v>
      </c>
      <c r="J90" s="127">
        <f>IF($A90="","",INDEX('4_ЦК'!$B$143:$Y$173,$A90,$B90))</f>
        <v>1844.96</v>
      </c>
      <c r="K90" s="126">
        <f>IF($A90="","",INDEX('5_ЦК'!$B$7:$Y$37,$A90,$B90))</f>
        <v>3776.91</v>
      </c>
      <c r="L90" s="123">
        <f>IF($A90="","",INDEX('5_ЦК'!$B$41:$Y$71,$A90,$B90))</f>
        <v>4009.78</v>
      </c>
      <c r="M90" s="123">
        <f>IF($A90="","",INDEX('5_ЦК'!$B$75:$Y$105,$A90,$B90))</f>
        <v>4090.55</v>
      </c>
      <c r="N90" s="127">
        <f>IF($A90="","",INDEX('5_ЦК'!$B$109:$Y$139,$A90,$B90))</f>
        <v>4090.55</v>
      </c>
      <c r="O90" s="126">
        <f>IF($A90="","",INDEX('6_ЦК'!$B$41:$Y$71,$A90,$B90))</f>
        <v>1096.3399999999999</v>
      </c>
      <c r="P90" s="123">
        <f>IF($A90="","",INDEX('6_ЦК'!$B$75:$Y$105,$A90,$B90))</f>
        <v>1231.8800000000001</v>
      </c>
      <c r="Q90" s="123">
        <f>IF($A90="","",INDEX('6_ЦК'!$B$109:$Y$139,$A90,$B90))</f>
        <v>1349.1</v>
      </c>
      <c r="R90" s="127">
        <f>IF($A90="","",INDEX('6_ЦК'!$B$143:$Y$173,$A90,$B90))</f>
        <v>1832.81</v>
      </c>
    </row>
    <row r="91" spans="1:18" ht="15" hidden="1" customHeight="1" outlineLevel="1" x14ac:dyDescent="0.25">
      <c r="A91" s="131">
        <v>4</v>
      </c>
      <c r="B91" s="132">
        <v>17</v>
      </c>
      <c r="C91" s="126">
        <f>IF($A91="","",INDEX('3_ЦК'!$B$8:$Y$38,$A91,$B91))</f>
        <v>3789.67</v>
      </c>
      <c r="D91" s="123">
        <f>IF($A91="","",INDEX('3_ЦК'!$B$42:$Y$72,$A91,$B91))</f>
        <v>4022.54</v>
      </c>
      <c r="E91" s="123">
        <f>IF($A91="","",INDEX('3_ЦК'!$B$76:$Y$106,$A91,$B91))</f>
        <v>4103.3100000000004</v>
      </c>
      <c r="F91" s="127">
        <f>IF($A91="","",INDEX('3_ЦК'!$B$110:$Y$140,$A91,$B91))</f>
        <v>4103.3100000000004</v>
      </c>
      <c r="G91" s="126">
        <f>IF($A91="","",INDEX('4_ЦК'!$B$41:$Y$71,$A91,$B91))</f>
        <v>1109.0999999999999</v>
      </c>
      <c r="H91" s="123">
        <f>IF($A91="","",INDEX('4_ЦК'!$B$75:$Y$105,$A91,$B91))</f>
        <v>1244.6400000000001</v>
      </c>
      <c r="I91" s="123">
        <f>IF($A91="","",INDEX('4_ЦК'!$B$109:$Y$139,$A91,$B91))</f>
        <v>1361.86</v>
      </c>
      <c r="J91" s="127">
        <f>IF($A91="","",INDEX('4_ЦК'!$B$143:$Y$173,$A91,$B91))</f>
        <v>1845.57</v>
      </c>
      <c r="K91" s="126">
        <f>IF($A91="","",INDEX('5_ЦК'!$B$7:$Y$37,$A91,$B91))</f>
        <v>3778.9</v>
      </c>
      <c r="L91" s="123">
        <f>IF($A91="","",INDEX('5_ЦК'!$B$41:$Y$71,$A91,$B91))</f>
        <v>4011.77</v>
      </c>
      <c r="M91" s="123">
        <f>IF($A91="","",INDEX('5_ЦК'!$B$75:$Y$105,$A91,$B91))</f>
        <v>4092.54</v>
      </c>
      <c r="N91" s="127">
        <f>IF($A91="","",INDEX('5_ЦК'!$B$109:$Y$139,$A91,$B91))</f>
        <v>4092.54</v>
      </c>
      <c r="O91" s="126">
        <f>IF($A91="","",INDEX('6_ЦК'!$B$41:$Y$71,$A91,$B91))</f>
        <v>1098.33</v>
      </c>
      <c r="P91" s="123">
        <f>IF($A91="","",INDEX('6_ЦК'!$B$75:$Y$105,$A91,$B91))</f>
        <v>1233.8699999999999</v>
      </c>
      <c r="Q91" s="123">
        <f>IF($A91="","",INDEX('6_ЦК'!$B$109:$Y$139,$A91,$B91))</f>
        <v>1351.09</v>
      </c>
      <c r="R91" s="127">
        <f>IF($A91="","",INDEX('6_ЦК'!$B$143:$Y$173,$A91,$B91))</f>
        <v>1834.8</v>
      </c>
    </row>
    <row r="92" spans="1:18" ht="15" hidden="1" customHeight="1" outlineLevel="1" x14ac:dyDescent="0.25">
      <c r="A92" s="131">
        <v>4</v>
      </c>
      <c r="B92" s="132">
        <v>18</v>
      </c>
      <c r="C92" s="126">
        <f>IF($A92="","",INDEX('3_ЦК'!$B$8:$Y$38,$A92,$B92))</f>
        <v>3790.76</v>
      </c>
      <c r="D92" s="123">
        <f>IF($A92="","",INDEX('3_ЦК'!$B$42:$Y$72,$A92,$B92))</f>
        <v>4023.63</v>
      </c>
      <c r="E92" s="123">
        <f>IF($A92="","",INDEX('3_ЦК'!$B$76:$Y$106,$A92,$B92))</f>
        <v>4104.3999999999996</v>
      </c>
      <c r="F92" s="127">
        <f>IF($A92="","",INDEX('3_ЦК'!$B$110:$Y$140,$A92,$B92))</f>
        <v>4104.3999999999996</v>
      </c>
      <c r="G92" s="126">
        <f>IF($A92="","",INDEX('4_ЦК'!$B$41:$Y$71,$A92,$B92))</f>
        <v>1110.19</v>
      </c>
      <c r="H92" s="123">
        <f>IF($A92="","",INDEX('4_ЦК'!$B$75:$Y$105,$A92,$B92))</f>
        <v>1245.73</v>
      </c>
      <c r="I92" s="123">
        <f>IF($A92="","",INDEX('4_ЦК'!$B$109:$Y$139,$A92,$B92))</f>
        <v>1362.95</v>
      </c>
      <c r="J92" s="127">
        <f>IF($A92="","",INDEX('4_ЦК'!$B$143:$Y$173,$A92,$B92))</f>
        <v>1846.66</v>
      </c>
      <c r="K92" s="126">
        <f>IF($A92="","",INDEX('5_ЦК'!$B$7:$Y$37,$A92,$B92))</f>
        <v>3778.69</v>
      </c>
      <c r="L92" s="123">
        <f>IF($A92="","",INDEX('5_ЦК'!$B$41:$Y$71,$A92,$B92))</f>
        <v>4011.56</v>
      </c>
      <c r="M92" s="123">
        <f>IF($A92="","",INDEX('5_ЦК'!$B$75:$Y$105,$A92,$B92))</f>
        <v>4092.33</v>
      </c>
      <c r="N92" s="127">
        <f>IF($A92="","",INDEX('5_ЦК'!$B$109:$Y$139,$A92,$B92))</f>
        <v>4092.33</v>
      </c>
      <c r="O92" s="126">
        <f>IF($A92="","",INDEX('6_ЦК'!$B$41:$Y$71,$A92,$B92))</f>
        <v>1098.1199999999999</v>
      </c>
      <c r="P92" s="123">
        <f>IF($A92="","",INDEX('6_ЦК'!$B$75:$Y$105,$A92,$B92))</f>
        <v>1233.6600000000001</v>
      </c>
      <c r="Q92" s="123">
        <f>IF($A92="","",INDEX('6_ЦК'!$B$109:$Y$139,$A92,$B92))</f>
        <v>1350.88</v>
      </c>
      <c r="R92" s="127">
        <f>IF($A92="","",INDEX('6_ЦК'!$B$143:$Y$173,$A92,$B92))</f>
        <v>1834.59</v>
      </c>
    </row>
    <row r="93" spans="1:18" ht="15" hidden="1" customHeight="1" outlineLevel="1" x14ac:dyDescent="0.25">
      <c r="A93" s="131">
        <v>4</v>
      </c>
      <c r="B93" s="132">
        <v>19</v>
      </c>
      <c r="C93" s="126">
        <f>IF($A93="","",INDEX('3_ЦК'!$B$8:$Y$38,$A93,$B93))</f>
        <v>3792.46</v>
      </c>
      <c r="D93" s="123">
        <f>IF($A93="","",INDEX('3_ЦК'!$B$42:$Y$72,$A93,$B93))</f>
        <v>4025.33</v>
      </c>
      <c r="E93" s="123">
        <f>IF($A93="","",INDEX('3_ЦК'!$B$76:$Y$106,$A93,$B93))</f>
        <v>4106.1000000000004</v>
      </c>
      <c r="F93" s="127">
        <f>IF($A93="","",INDEX('3_ЦК'!$B$110:$Y$140,$A93,$B93))</f>
        <v>4106.1000000000004</v>
      </c>
      <c r="G93" s="126">
        <f>IF($A93="","",INDEX('4_ЦК'!$B$41:$Y$71,$A93,$B93))</f>
        <v>1111.8900000000001</v>
      </c>
      <c r="H93" s="123">
        <f>IF($A93="","",INDEX('4_ЦК'!$B$75:$Y$105,$A93,$B93))</f>
        <v>1247.43</v>
      </c>
      <c r="I93" s="123">
        <f>IF($A93="","",INDEX('4_ЦК'!$B$109:$Y$139,$A93,$B93))</f>
        <v>1364.65</v>
      </c>
      <c r="J93" s="127">
        <f>IF($A93="","",INDEX('4_ЦК'!$B$143:$Y$173,$A93,$B93))</f>
        <v>1848.36</v>
      </c>
      <c r="K93" s="126">
        <f>IF($A93="","",INDEX('5_ЦК'!$B$7:$Y$37,$A93,$B93))</f>
        <v>3780.08</v>
      </c>
      <c r="L93" s="123">
        <f>IF($A93="","",INDEX('5_ЦК'!$B$41:$Y$71,$A93,$B93))</f>
        <v>4012.95</v>
      </c>
      <c r="M93" s="123">
        <f>IF($A93="","",INDEX('5_ЦК'!$B$75:$Y$105,$A93,$B93))</f>
        <v>4093.72</v>
      </c>
      <c r="N93" s="127">
        <f>IF($A93="","",INDEX('5_ЦК'!$B$109:$Y$139,$A93,$B93))</f>
        <v>4093.72</v>
      </c>
      <c r="O93" s="126">
        <f>IF($A93="","",INDEX('6_ЦК'!$B$41:$Y$71,$A93,$B93))</f>
        <v>1099.51</v>
      </c>
      <c r="P93" s="123">
        <f>IF($A93="","",INDEX('6_ЦК'!$B$75:$Y$105,$A93,$B93))</f>
        <v>1235.05</v>
      </c>
      <c r="Q93" s="123">
        <f>IF($A93="","",INDEX('6_ЦК'!$B$109:$Y$139,$A93,$B93))</f>
        <v>1352.27</v>
      </c>
      <c r="R93" s="127">
        <f>IF($A93="","",INDEX('6_ЦК'!$B$143:$Y$173,$A93,$B93))</f>
        <v>1835.98</v>
      </c>
    </row>
    <row r="94" spans="1:18" ht="15" hidden="1" customHeight="1" outlineLevel="1" x14ac:dyDescent="0.25">
      <c r="A94" s="131">
        <v>4</v>
      </c>
      <c r="B94" s="132">
        <v>20</v>
      </c>
      <c r="C94" s="126">
        <f>IF($A94="","",INDEX('3_ЦК'!$B$8:$Y$38,$A94,$B94))</f>
        <v>3787.31</v>
      </c>
      <c r="D94" s="123">
        <f>IF($A94="","",INDEX('3_ЦК'!$B$42:$Y$72,$A94,$B94))</f>
        <v>4020.18</v>
      </c>
      <c r="E94" s="123">
        <f>IF($A94="","",INDEX('3_ЦК'!$B$76:$Y$106,$A94,$B94))</f>
        <v>4100.95</v>
      </c>
      <c r="F94" s="127">
        <f>IF($A94="","",INDEX('3_ЦК'!$B$110:$Y$140,$A94,$B94))</f>
        <v>4100.95</v>
      </c>
      <c r="G94" s="126">
        <f>IF($A94="","",INDEX('4_ЦК'!$B$41:$Y$71,$A94,$B94))</f>
        <v>1106.74</v>
      </c>
      <c r="H94" s="123">
        <f>IF($A94="","",INDEX('4_ЦК'!$B$75:$Y$105,$A94,$B94))</f>
        <v>1242.28</v>
      </c>
      <c r="I94" s="123">
        <f>IF($A94="","",INDEX('4_ЦК'!$B$109:$Y$139,$A94,$B94))</f>
        <v>1359.5</v>
      </c>
      <c r="J94" s="127">
        <f>IF($A94="","",INDEX('4_ЦК'!$B$143:$Y$173,$A94,$B94))</f>
        <v>1843.21</v>
      </c>
      <c r="K94" s="126">
        <f>IF($A94="","",INDEX('5_ЦК'!$B$7:$Y$37,$A94,$B94))</f>
        <v>3775.99</v>
      </c>
      <c r="L94" s="123">
        <f>IF($A94="","",INDEX('5_ЦК'!$B$41:$Y$71,$A94,$B94))</f>
        <v>4008.86</v>
      </c>
      <c r="M94" s="123">
        <f>IF($A94="","",INDEX('5_ЦК'!$B$75:$Y$105,$A94,$B94))</f>
        <v>4089.63</v>
      </c>
      <c r="N94" s="127">
        <f>IF($A94="","",INDEX('5_ЦК'!$B$109:$Y$139,$A94,$B94))</f>
        <v>4089.63</v>
      </c>
      <c r="O94" s="126">
        <f>IF($A94="","",INDEX('6_ЦК'!$B$41:$Y$71,$A94,$B94))</f>
        <v>1095.42</v>
      </c>
      <c r="P94" s="123">
        <f>IF($A94="","",INDEX('6_ЦК'!$B$75:$Y$105,$A94,$B94))</f>
        <v>1230.96</v>
      </c>
      <c r="Q94" s="123">
        <f>IF($A94="","",INDEX('6_ЦК'!$B$109:$Y$139,$A94,$B94))</f>
        <v>1348.18</v>
      </c>
      <c r="R94" s="127">
        <f>IF($A94="","",INDEX('6_ЦК'!$B$143:$Y$173,$A94,$B94))</f>
        <v>1831.89</v>
      </c>
    </row>
    <row r="95" spans="1:18" ht="15" hidden="1" customHeight="1" outlineLevel="1" x14ac:dyDescent="0.25">
      <c r="A95" s="131">
        <v>4</v>
      </c>
      <c r="B95" s="132">
        <v>21</v>
      </c>
      <c r="C95" s="126">
        <f>IF($A95="","",INDEX('3_ЦК'!$B$8:$Y$38,$A95,$B95))</f>
        <v>3785.02</v>
      </c>
      <c r="D95" s="123">
        <f>IF($A95="","",INDEX('3_ЦК'!$B$42:$Y$72,$A95,$B95))</f>
        <v>4017.89</v>
      </c>
      <c r="E95" s="123">
        <f>IF($A95="","",INDEX('3_ЦК'!$B$76:$Y$106,$A95,$B95))</f>
        <v>4098.66</v>
      </c>
      <c r="F95" s="127">
        <f>IF($A95="","",INDEX('3_ЦК'!$B$110:$Y$140,$A95,$B95))</f>
        <v>4098.66</v>
      </c>
      <c r="G95" s="126">
        <f>IF($A95="","",INDEX('4_ЦК'!$B$41:$Y$71,$A95,$B95))</f>
        <v>1104.45</v>
      </c>
      <c r="H95" s="123">
        <f>IF($A95="","",INDEX('4_ЦК'!$B$75:$Y$105,$A95,$B95))</f>
        <v>1239.99</v>
      </c>
      <c r="I95" s="123">
        <f>IF($A95="","",INDEX('4_ЦК'!$B$109:$Y$139,$A95,$B95))</f>
        <v>1357.21</v>
      </c>
      <c r="J95" s="127">
        <f>IF($A95="","",INDEX('4_ЦК'!$B$143:$Y$173,$A95,$B95))</f>
        <v>1840.92</v>
      </c>
      <c r="K95" s="126">
        <f>IF($A95="","",INDEX('5_ЦК'!$B$7:$Y$37,$A95,$B95))</f>
        <v>3773.4</v>
      </c>
      <c r="L95" s="123">
        <f>IF($A95="","",INDEX('5_ЦК'!$B$41:$Y$71,$A95,$B95))</f>
        <v>4006.27</v>
      </c>
      <c r="M95" s="123">
        <f>IF($A95="","",INDEX('5_ЦК'!$B$75:$Y$105,$A95,$B95))</f>
        <v>4087.04</v>
      </c>
      <c r="N95" s="127">
        <f>IF($A95="","",INDEX('5_ЦК'!$B$109:$Y$139,$A95,$B95))</f>
        <v>4087.04</v>
      </c>
      <c r="O95" s="126">
        <f>IF($A95="","",INDEX('6_ЦК'!$B$41:$Y$71,$A95,$B95))</f>
        <v>1092.83</v>
      </c>
      <c r="P95" s="123">
        <f>IF($A95="","",INDEX('6_ЦК'!$B$75:$Y$105,$A95,$B95))</f>
        <v>1228.3699999999999</v>
      </c>
      <c r="Q95" s="123">
        <f>IF($A95="","",INDEX('6_ЦК'!$B$109:$Y$139,$A95,$B95))</f>
        <v>1345.59</v>
      </c>
      <c r="R95" s="127">
        <f>IF($A95="","",INDEX('6_ЦК'!$B$143:$Y$173,$A95,$B95))</f>
        <v>1829.3</v>
      </c>
    </row>
    <row r="96" spans="1:18" ht="15" hidden="1" customHeight="1" outlineLevel="1" x14ac:dyDescent="0.25">
      <c r="A96" s="131">
        <v>4</v>
      </c>
      <c r="B96" s="132">
        <v>22</v>
      </c>
      <c r="C96" s="126">
        <f>IF($A96="","",INDEX('3_ЦК'!$B$8:$Y$38,$A96,$B96))</f>
        <v>3768.08</v>
      </c>
      <c r="D96" s="123">
        <f>IF($A96="","",INDEX('3_ЦК'!$B$42:$Y$72,$A96,$B96))</f>
        <v>4000.95</v>
      </c>
      <c r="E96" s="123">
        <f>IF($A96="","",INDEX('3_ЦК'!$B$76:$Y$106,$A96,$B96))</f>
        <v>4081.72</v>
      </c>
      <c r="F96" s="127">
        <f>IF($A96="","",INDEX('3_ЦК'!$B$110:$Y$140,$A96,$B96))</f>
        <v>4081.72</v>
      </c>
      <c r="G96" s="126">
        <f>IF($A96="","",INDEX('4_ЦК'!$B$41:$Y$71,$A96,$B96))</f>
        <v>1087.51</v>
      </c>
      <c r="H96" s="123">
        <f>IF($A96="","",INDEX('4_ЦК'!$B$75:$Y$105,$A96,$B96))</f>
        <v>1223.05</v>
      </c>
      <c r="I96" s="123">
        <f>IF($A96="","",INDEX('4_ЦК'!$B$109:$Y$139,$A96,$B96))</f>
        <v>1340.27</v>
      </c>
      <c r="J96" s="127">
        <f>IF($A96="","",INDEX('4_ЦК'!$B$143:$Y$173,$A96,$B96))</f>
        <v>1823.98</v>
      </c>
      <c r="K96" s="126">
        <f>IF($A96="","",INDEX('5_ЦК'!$B$7:$Y$37,$A96,$B96))</f>
        <v>3757.35</v>
      </c>
      <c r="L96" s="123">
        <f>IF($A96="","",INDEX('5_ЦК'!$B$41:$Y$71,$A96,$B96))</f>
        <v>3990.22</v>
      </c>
      <c r="M96" s="123">
        <f>IF($A96="","",INDEX('5_ЦК'!$B$75:$Y$105,$A96,$B96))</f>
        <v>4070.99</v>
      </c>
      <c r="N96" s="127">
        <f>IF($A96="","",INDEX('5_ЦК'!$B$109:$Y$139,$A96,$B96))</f>
        <v>4070.99</v>
      </c>
      <c r="O96" s="126">
        <f>IF($A96="","",INDEX('6_ЦК'!$B$41:$Y$71,$A96,$B96))</f>
        <v>1076.78</v>
      </c>
      <c r="P96" s="123">
        <f>IF($A96="","",INDEX('6_ЦК'!$B$75:$Y$105,$A96,$B96))</f>
        <v>1212.32</v>
      </c>
      <c r="Q96" s="123">
        <f>IF($A96="","",INDEX('6_ЦК'!$B$109:$Y$139,$A96,$B96))</f>
        <v>1329.54</v>
      </c>
      <c r="R96" s="127">
        <f>IF($A96="","",INDEX('6_ЦК'!$B$143:$Y$173,$A96,$B96))</f>
        <v>1813.25</v>
      </c>
    </row>
    <row r="97" spans="1:18" ht="15" hidden="1" customHeight="1" outlineLevel="1" x14ac:dyDescent="0.25">
      <c r="A97" s="131">
        <v>4</v>
      </c>
      <c r="B97" s="132">
        <v>23</v>
      </c>
      <c r="C97" s="126">
        <f>IF($A97="","",INDEX('3_ЦК'!$B$8:$Y$38,$A97,$B97))</f>
        <v>3771</v>
      </c>
      <c r="D97" s="123">
        <f>IF($A97="","",INDEX('3_ЦК'!$B$42:$Y$72,$A97,$B97))</f>
        <v>4003.87</v>
      </c>
      <c r="E97" s="123">
        <f>IF($A97="","",INDEX('3_ЦК'!$B$76:$Y$106,$A97,$B97))</f>
        <v>4084.64</v>
      </c>
      <c r="F97" s="127">
        <f>IF($A97="","",INDEX('3_ЦК'!$B$110:$Y$140,$A97,$B97))</f>
        <v>4084.64</v>
      </c>
      <c r="G97" s="126">
        <f>IF($A97="","",INDEX('4_ЦК'!$B$41:$Y$71,$A97,$B97))</f>
        <v>1090.43</v>
      </c>
      <c r="H97" s="123">
        <f>IF($A97="","",INDEX('4_ЦК'!$B$75:$Y$105,$A97,$B97))</f>
        <v>1225.97</v>
      </c>
      <c r="I97" s="123">
        <f>IF($A97="","",INDEX('4_ЦК'!$B$109:$Y$139,$A97,$B97))</f>
        <v>1343.19</v>
      </c>
      <c r="J97" s="127">
        <f>IF($A97="","",INDEX('4_ЦК'!$B$143:$Y$173,$A97,$B97))</f>
        <v>1826.9</v>
      </c>
      <c r="K97" s="126">
        <f>IF($A97="","",INDEX('5_ЦК'!$B$7:$Y$37,$A97,$B97))</f>
        <v>3758.74</v>
      </c>
      <c r="L97" s="123">
        <f>IF($A97="","",INDEX('5_ЦК'!$B$41:$Y$71,$A97,$B97))</f>
        <v>3991.61</v>
      </c>
      <c r="M97" s="123">
        <f>IF($A97="","",INDEX('5_ЦК'!$B$75:$Y$105,$A97,$B97))</f>
        <v>4072.38</v>
      </c>
      <c r="N97" s="127">
        <f>IF($A97="","",INDEX('5_ЦК'!$B$109:$Y$139,$A97,$B97))</f>
        <v>4072.38</v>
      </c>
      <c r="O97" s="126">
        <f>IF($A97="","",INDEX('6_ЦК'!$B$41:$Y$71,$A97,$B97))</f>
        <v>1078.17</v>
      </c>
      <c r="P97" s="123">
        <f>IF($A97="","",INDEX('6_ЦК'!$B$75:$Y$105,$A97,$B97))</f>
        <v>1213.71</v>
      </c>
      <c r="Q97" s="123">
        <f>IF($A97="","",INDEX('6_ЦК'!$B$109:$Y$139,$A97,$B97))</f>
        <v>1330.93</v>
      </c>
      <c r="R97" s="127">
        <f>IF($A97="","",INDEX('6_ЦК'!$B$143:$Y$173,$A97,$B97))</f>
        <v>1814.64</v>
      </c>
    </row>
    <row r="98" spans="1:18" ht="15" hidden="1" customHeight="1" outlineLevel="1" x14ac:dyDescent="0.25">
      <c r="A98" s="131">
        <v>4</v>
      </c>
      <c r="B98" s="132">
        <v>24</v>
      </c>
      <c r="C98" s="126">
        <f>IF($A98="","",INDEX('3_ЦК'!$B$8:$Y$38,$A98,$B98))</f>
        <v>3772.72</v>
      </c>
      <c r="D98" s="123">
        <f>IF($A98="","",INDEX('3_ЦК'!$B$42:$Y$72,$A98,$B98))</f>
        <v>4005.59</v>
      </c>
      <c r="E98" s="123">
        <f>IF($A98="","",INDEX('3_ЦК'!$B$76:$Y$106,$A98,$B98))</f>
        <v>4086.36</v>
      </c>
      <c r="F98" s="127">
        <f>IF($A98="","",INDEX('3_ЦК'!$B$110:$Y$140,$A98,$B98))</f>
        <v>4086.36</v>
      </c>
      <c r="G98" s="126">
        <f>IF($A98="","",INDEX('4_ЦК'!$B$41:$Y$71,$A98,$B98))</f>
        <v>1092.1500000000001</v>
      </c>
      <c r="H98" s="123">
        <f>IF($A98="","",INDEX('4_ЦК'!$B$75:$Y$105,$A98,$B98))</f>
        <v>1227.69</v>
      </c>
      <c r="I98" s="123">
        <f>IF($A98="","",INDEX('4_ЦК'!$B$109:$Y$139,$A98,$B98))</f>
        <v>1344.91</v>
      </c>
      <c r="J98" s="127">
        <f>IF($A98="","",INDEX('4_ЦК'!$B$143:$Y$173,$A98,$B98))</f>
        <v>1828.62</v>
      </c>
      <c r="K98" s="126">
        <f>IF($A98="","",INDEX('5_ЦК'!$B$7:$Y$37,$A98,$B98))</f>
        <v>3759.13</v>
      </c>
      <c r="L98" s="123">
        <f>IF($A98="","",INDEX('5_ЦК'!$B$41:$Y$71,$A98,$B98))</f>
        <v>3992</v>
      </c>
      <c r="M98" s="123">
        <f>IF($A98="","",INDEX('5_ЦК'!$B$75:$Y$105,$A98,$B98))</f>
        <v>4072.77</v>
      </c>
      <c r="N98" s="127">
        <f>IF($A98="","",INDEX('5_ЦК'!$B$109:$Y$139,$A98,$B98))</f>
        <v>4072.77</v>
      </c>
      <c r="O98" s="126">
        <f>IF($A98="","",INDEX('6_ЦК'!$B$41:$Y$71,$A98,$B98))</f>
        <v>1078.56</v>
      </c>
      <c r="P98" s="123">
        <f>IF($A98="","",INDEX('6_ЦК'!$B$75:$Y$105,$A98,$B98))</f>
        <v>1214.0999999999999</v>
      </c>
      <c r="Q98" s="123">
        <f>IF($A98="","",INDEX('6_ЦК'!$B$109:$Y$139,$A98,$B98))</f>
        <v>1331.32</v>
      </c>
      <c r="R98" s="127">
        <f>IF($A98="","",INDEX('6_ЦК'!$B$143:$Y$173,$A98,$B98))</f>
        <v>1815.03</v>
      </c>
    </row>
    <row r="99" spans="1:18" ht="15" hidden="1" customHeight="1" outlineLevel="1" x14ac:dyDescent="0.25">
      <c r="A99" s="131">
        <v>5</v>
      </c>
      <c r="B99" s="132">
        <v>1</v>
      </c>
      <c r="C99" s="126">
        <f>IF($A99="","",INDEX('3_ЦК'!$B$8:$Y$38,$A99,$B99))</f>
        <v>3766.58</v>
      </c>
      <c r="D99" s="123">
        <f>IF($A99="","",INDEX('3_ЦК'!$B$42:$Y$72,$A99,$B99))</f>
        <v>3999.45</v>
      </c>
      <c r="E99" s="123">
        <f>IF($A99="","",INDEX('3_ЦК'!$B$76:$Y$106,$A99,$B99))</f>
        <v>4080.22</v>
      </c>
      <c r="F99" s="127">
        <f>IF($A99="","",INDEX('3_ЦК'!$B$110:$Y$140,$A99,$B99))</f>
        <v>4080.22</v>
      </c>
      <c r="G99" s="126">
        <f>IF($A99="","",INDEX('4_ЦК'!$B$41:$Y$71,$A99,$B99))</f>
        <v>1086.01</v>
      </c>
      <c r="H99" s="123">
        <f>IF($A99="","",INDEX('4_ЦК'!$B$75:$Y$105,$A99,$B99))</f>
        <v>1221.55</v>
      </c>
      <c r="I99" s="123">
        <f>IF($A99="","",INDEX('4_ЦК'!$B$109:$Y$139,$A99,$B99))</f>
        <v>1338.77</v>
      </c>
      <c r="J99" s="127">
        <f>IF($A99="","",INDEX('4_ЦК'!$B$143:$Y$173,$A99,$B99))</f>
        <v>1822.48</v>
      </c>
      <c r="K99" s="126">
        <f>IF($A99="","",INDEX('5_ЦК'!$B$7:$Y$37,$A99,$B99))</f>
        <v>3763.04</v>
      </c>
      <c r="L99" s="123">
        <f>IF($A99="","",INDEX('5_ЦК'!$B$41:$Y$71,$A99,$B99))</f>
        <v>3995.91</v>
      </c>
      <c r="M99" s="123">
        <f>IF($A99="","",INDEX('5_ЦК'!$B$75:$Y$105,$A99,$B99))</f>
        <v>4076.68</v>
      </c>
      <c r="N99" s="127">
        <f>IF($A99="","",INDEX('5_ЦК'!$B$109:$Y$139,$A99,$B99))</f>
        <v>4076.68</v>
      </c>
      <c r="O99" s="126">
        <f>IF($A99="","",INDEX('6_ЦК'!$B$41:$Y$71,$A99,$B99))</f>
        <v>1082.47</v>
      </c>
      <c r="P99" s="123">
        <f>IF($A99="","",INDEX('6_ЦК'!$B$75:$Y$105,$A99,$B99))</f>
        <v>1218.01</v>
      </c>
      <c r="Q99" s="123">
        <f>IF($A99="","",INDEX('6_ЦК'!$B$109:$Y$139,$A99,$B99))</f>
        <v>1335.23</v>
      </c>
      <c r="R99" s="127">
        <f>IF($A99="","",INDEX('6_ЦК'!$B$143:$Y$173,$A99,$B99))</f>
        <v>1818.94</v>
      </c>
    </row>
    <row r="100" spans="1:18" ht="15" hidden="1" customHeight="1" outlineLevel="1" x14ac:dyDescent="0.25">
      <c r="A100" s="131">
        <v>5</v>
      </c>
      <c r="B100" s="132">
        <v>2</v>
      </c>
      <c r="C100" s="126">
        <f>IF($A100="","",INDEX('3_ЦК'!$B$8:$Y$38,$A100,$B100))</f>
        <v>3770.47</v>
      </c>
      <c r="D100" s="123">
        <f>IF($A100="","",INDEX('3_ЦК'!$B$42:$Y$72,$A100,$B100))</f>
        <v>4003.34</v>
      </c>
      <c r="E100" s="123">
        <f>IF($A100="","",INDEX('3_ЦК'!$B$76:$Y$106,$A100,$B100))</f>
        <v>4084.11</v>
      </c>
      <c r="F100" s="127">
        <f>IF($A100="","",INDEX('3_ЦК'!$B$110:$Y$140,$A100,$B100))</f>
        <v>4084.11</v>
      </c>
      <c r="G100" s="126">
        <f>IF($A100="","",INDEX('4_ЦК'!$B$41:$Y$71,$A100,$B100))</f>
        <v>1089.9000000000001</v>
      </c>
      <c r="H100" s="123">
        <f>IF($A100="","",INDEX('4_ЦК'!$B$75:$Y$105,$A100,$B100))</f>
        <v>1225.44</v>
      </c>
      <c r="I100" s="123">
        <f>IF($A100="","",INDEX('4_ЦК'!$B$109:$Y$139,$A100,$B100))</f>
        <v>1342.66</v>
      </c>
      <c r="J100" s="127">
        <f>IF($A100="","",INDEX('4_ЦК'!$B$143:$Y$173,$A100,$B100))</f>
        <v>1826.37</v>
      </c>
      <c r="K100" s="126">
        <f>IF($A100="","",INDEX('5_ЦК'!$B$7:$Y$37,$A100,$B100))</f>
        <v>3755.78</v>
      </c>
      <c r="L100" s="123">
        <f>IF($A100="","",INDEX('5_ЦК'!$B$41:$Y$71,$A100,$B100))</f>
        <v>3988.65</v>
      </c>
      <c r="M100" s="123">
        <f>IF($A100="","",INDEX('5_ЦК'!$B$75:$Y$105,$A100,$B100))</f>
        <v>4069.42</v>
      </c>
      <c r="N100" s="127">
        <f>IF($A100="","",INDEX('5_ЦК'!$B$109:$Y$139,$A100,$B100))</f>
        <v>4069.42</v>
      </c>
      <c r="O100" s="126">
        <f>IF($A100="","",INDEX('6_ЦК'!$B$41:$Y$71,$A100,$B100))</f>
        <v>1075.21</v>
      </c>
      <c r="P100" s="123">
        <f>IF($A100="","",INDEX('6_ЦК'!$B$75:$Y$105,$A100,$B100))</f>
        <v>1210.75</v>
      </c>
      <c r="Q100" s="123">
        <f>IF($A100="","",INDEX('6_ЦК'!$B$109:$Y$139,$A100,$B100))</f>
        <v>1327.97</v>
      </c>
      <c r="R100" s="127">
        <f>IF($A100="","",INDEX('6_ЦК'!$B$143:$Y$173,$A100,$B100))</f>
        <v>1811.68</v>
      </c>
    </row>
    <row r="101" spans="1:18" ht="15" hidden="1" customHeight="1" outlineLevel="1" x14ac:dyDescent="0.25">
      <c r="A101" s="131">
        <v>5</v>
      </c>
      <c r="B101" s="132">
        <v>3</v>
      </c>
      <c r="C101" s="126">
        <f>IF($A101="","",INDEX('3_ЦК'!$B$8:$Y$38,$A101,$B101))</f>
        <v>3778.89</v>
      </c>
      <c r="D101" s="123">
        <f>IF($A101="","",INDEX('3_ЦК'!$B$42:$Y$72,$A101,$B101))</f>
        <v>4011.76</v>
      </c>
      <c r="E101" s="123">
        <f>IF($A101="","",INDEX('3_ЦК'!$B$76:$Y$106,$A101,$B101))</f>
        <v>4092.53</v>
      </c>
      <c r="F101" s="127">
        <f>IF($A101="","",INDEX('3_ЦК'!$B$110:$Y$140,$A101,$B101))</f>
        <v>4092.53</v>
      </c>
      <c r="G101" s="126">
        <f>IF($A101="","",INDEX('4_ЦК'!$B$41:$Y$71,$A101,$B101))</f>
        <v>1098.32</v>
      </c>
      <c r="H101" s="123">
        <f>IF($A101="","",INDEX('4_ЦК'!$B$75:$Y$105,$A101,$B101))</f>
        <v>1233.8599999999999</v>
      </c>
      <c r="I101" s="123">
        <f>IF($A101="","",INDEX('4_ЦК'!$B$109:$Y$139,$A101,$B101))</f>
        <v>1351.08</v>
      </c>
      <c r="J101" s="127">
        <f>IF($A101="","",INDEX('4_ЦК'!$B$143:$Y$173,$A101,$B101))</f>
        <v>1834.79</v>
      </c>
      <c r="K101" s="126">
        <f>IF($A101="","",INDEX('5_ЦК'!$B$7:$Y$37,$A101,$B101))</f>
        <v>3765.64</v>
      </c>
      <c r="L101" s="123">
        <f>IF($A101="","",INDEX('5_ЦК'!$B$41:$Y$71,$A101,$B101))</f>
        <v>3998.51</v>
      </c>
      <c r="M101" s="123">
        <f>IF($A101="","",INDEX('5_ЦК'!$B$75:$Y$105,$A101,$B101))</f>
        <v>4079.28</v>
      </c>
      <c r="N101" s="127">
        <f>IF($A101="","",INDEX('5_ЦК'!$B$109:$Y$139,$A101,$B101))</f>
        <v>4079.28</v>
      </c>
      <c r="O101" s="126">
        <f>IF($A101="","",INDEX('6_ЦК'!$B$41:$Y$71,$A101,$B101))</f>
        <v>1085.07</v>
      </c>
      <c r="P101" s="123">
        <f>IF($A101="","",INDEX('6_ЦК'!$B$75:$Y$105,$A101,$B101))</f>
        <v>1220.6099999999999</v>
      </c>
      <c r="Q101" s="123">
        <f>IF($A101="","",INDEX('6_ЦК'!$B$109:$Y$139,$A101,$B101))</f>
        <v>1337.83</v>
      </c>
      <c r="R101" s="127">
        <f>IF($A101="","",INDEX('6_ЦК'!$B$143:$Y$173,$A101,$B101))</f>
        <v>1821.54</v>
      </c>
    </row>
    <row r="102" spans="1:18" ht="15" hidden="1" customHeight="1" outlineLevel="1" x14ac:dyDescent="0.25">
      <c r="A102" s="131">
        <v>5</v>
      </c>
      <c r="B102" s="132">
        <v>4</v>
      </c>
      <c r="C102" s="126">
        <f>IF($A102="","",INDEX('3_ЦК'!$B$8:$Y$38,$A102,$B102))</f>
        <v>3782.5</v>
      </c>
      <c r="D102" s="123">
        <f>IF($A102="","",INDEX('3_ЦК'!$B$42:$Y$72,$A102,$B102))</f>
        <v>4015.37</v>
      </c>
      <c r="E102" s="123">
        <f>IF($A102="","",INDEX('3_ЦК'!$B$76:$Y$106,$A102,$B102))</f>
        <v>4096.1400000000003</v>
      </c>
      <c r="F102" s="127">
        <f>IF($A102="","",INDEX('3_ЦК'!$B$110:$Y$140,$A102,$B102))</f>
        <v>4096.1400000000003</v>
      </c>
      <c r="G102" s="126">
        <f>IF($A102="","",INDEX('4_ЦК'!$B$41:$Y$71,$A102,$B102))</f>
        <v>1101.93</v>
      </c>
      <c r="H102" s="123">
        <f>IF($A102="","",INDEX('4_ЦК'!$B$75:$Y$105,$A102,$B102))</f>
        <v>1237.47</v>
      </c>
      <c r="I102" s="123">
        <f>IF($A102="","",INDEX('4_ЦК'!$B$109:$Y$139,$A102,$B102))</f>
        <v>1354.69</v>
      </c>
      <c r="J102" s="127">
        <f>IF($A102="","",INDEX('4_ЦК'!$B$143:$Y$173,$A102,$B102))</f>
        <v>1838.4</v>
      </c>
      <c r="K102" s="126">
        <f>IF($A102="","",INDEX('5_ЦК'!$B$7:$Y$37,$A102,$B102))</f>
        <v>3768.25</v>
      </c>
      <c r="L102" s="123">
        <f>IF($A102="","",INDEX('5_ЦК'!$B$41:$Y$71,$A102,$B102))</f>
        <v>4001.12</v>
      </c>
      <c r="M102" s="123">
        <f>IF($A102="","",INDEX('5_ЦК'!$B$75:$Y$105,$A102,$B102))</f>
        <v>4081.89</v>
      </c>
      <c r="N102" s="127">
        <f>IF($A102="","",INDEX('5_ЦК'!$B$109:$Y$139,$A102,$B102))</f>
        <v>4081.89</v>
      </c>
      <c r="O102" s="126">
        <f>IF($A102="","",INDEX('6_ЦК'!$B$41:$Y$71,$A102,$B102))</f>
        <v>1087.68</v>
      </c>
      <c r="P102" s="123">
        <f>IF($A102="","",INDEX('6_ЦК'!$B$75:$Y$105,$A102,$B102))</f>
        <v>1223.22</v>
      </c>
      <c r="Q102" s="123">
        <f>IF($A102="","",INDEX('6_ЦК'!$B$109:$Y$139,$A102,$B102))</f>
        <v>1340.44</v>
      </c>
      <c r="R102" s="127">
        <f>IF($A102="","",INDEX('6_ЦК'!$B$143:$Y$173,$A102,$B102))</f>
        <v>1824.15</v>
      </c>
    </row>
    <row r="103" spans="1:18" ht="15" hidden="1" customHeight="1" outlineLevel="1" x14ac:dyDescent="0.25">
      <c r="A103" s="131">
        <v>5</v>
      </c>
      <c r="B103" s="132">
        <v>5</v>
      </c>
      <c r="C103" s="126">
        <f>IF($A103="","",INDEX('3_ЦК'!$B$8:$Y$38,$A103,$B103))</f>
        <v>3772.84</v>
      </c>
      <c r="D103" s="123">
        <f>IF($A103="","",INDEX('3_ЦК'!$B$42:$Y$72,$A103,$B103))</f>
        <v>4005.71</v>
      </c>
      <c r="E103" s="123">
        <f>IF($A103="","",INDEX('3_ЦК'!$B$76:$Y$106,$A103,$B103))</f>
        <v>4086.48</v>
      </c>
      <c r="F103" s="127">
        <f>IF($A103="","",INDEX('3_ЦК'!$B$110:$Y$140,$A103,$B103))</f>
        <v>4086.48</v>
      </c>
      <c r="G103" s="126">
        <f>IF($A103="","",INDEX('4_ЦК'!$B$41:$Y$71,$A103,$B103))</f>
        <v>1092.27</v>
      </c>
      <c r="H103" s="123">
        <f>IF($A103="","",INDEX('4_ЦК'!$B$75:$Y$105,$A103,$B103))</f>
        <v>1227.81</v>
      </c>
      <c r="I103" s="123">
        <f>IF($A103="","",INDEX('4_ЦК'!$B$109:$Y$139,$A103,$B103))</f>
        <v>1345.03</v>
      </c>
      <c r="J103" s="127">
        <f>IF($A103="","",INDEX('4_ЦК'!$B$143:$Y$173,$A103,$B103))</f>
        <v>1828.74</v>
      </c>
      <c r="K103" s="126">
        <f>IF($A103="","",INDEX('5_ЦК'!$B$7:$Y$37,$A103,$B103))</f>
        <v>3767.02</v>
      </c>
      <c r="L103" s="123">
        <f>IF($A103="","",INDEX('5_ЦК'!$B$41:$Y$71,$A103,$B103))</f>
        <v>3999.89</v>
      </c>
      <c r="M103" s="123">
        <f>IF($A103="","",INDEX('5_ЦК'!$B$75:$Y$105,$A103,$B103))</f>
        <v>4080.66</v>
      </c>
      <c r="N103" s="127">
        <f>IF($A103="","",INDEX('5_ЦК'!$B$109:$Y$139,$A103,$B103))</f>
        <v>4080.66</v>
      </c>
      <c r="O103" s="126">
        <f>IF($A103="","",INDEX('6_ЦК'!$B$41:$Y$71,$A103,$B103))</f>
        <v>1086.45</v>
      </c>
      <c r="P103" s="123">
        <f>IF($A103="","",INDEX('6_ЦК'!$B$75:$Y$105,$A103,$B103))</f>
        <v>1221.99</v>
      </c>
      <c r="Q103" s="123">
        <f>IF($A103="","",INDEX('6_ЦК'!$B$109:$Y$139,$A103,$B103))</f>
        <v>1339.21</v>
      </c>
      <c r="R103" s="127">
        <f>IF($A103="","",INDEX('6_ЦК'!$B$143:$Y$173,$A103,$B103))</f>
        <v>1822.92</v>
      </c>
    </row>
    <row r="104" spans="1:18" ht="15" hidden="1" customHeight="1" outlineLevel="1" x14ac:dyDescent="0.25">
      <c r="A104" s="131">
        <v>5</v>
      </c>
      <c r="B104" s="132">
        <v>6</v>
      </c>
      <c r="C104" s="126">
        <f>IF($A104="","",INDEX('3_ЦК'!$B$8:$Y$38,$A104,$B104))</f>
        <v>3770.06</v>
      </c>
      <c r="D104" s="123">
        <f>IF($A104="","",INDEX('3_ЦК'!$B$42:$Y$72,$A104,$B104))</f>
        <v>4002.93</v>
      </c>
      <c r="E104" s="123">
        <f>IF($A104="","",INDEX('3_ЦК'!$B$76:$Y$106,$A104,$B104))</f>
        <v>4083.7</v>
      </c>
      <c r="F104" s="127">
        <f>IF($A104="","",INDEX('3_ЦК'!$B$110:$Y$140,$A104,$B104))</f>
        <v>4083.7</v>
      </c>
      <c r="G104" s="126">
        <f>IF($A104="","",INDEX('4_ЦК'!$B$41:$Y$71,$A104,$B104))</f>
        <v>1089.49</v>
      </c>
      <c r="H104" s="123">
        <f>IF($A104="","",INDEX('4_ЦК'!$B$75:$Y$105,$A104,$B104))</f>
        <v>1225.03</v>
      </c>
      <c r="I104" s="123">
        <f>IF($A104="","",INDEX('4_ЦК'!$B$109:$Y$139,$A104,$B104))</f>
        <v>1342.25</v>
      </c>
      <c r="J104" s="127">
        <f>IF($A104="","",INDEX('4_ЦК'!$B$143:$Y$173,$A104,$B104))</f>
        <v>1825.96</v>
      </c>
      <c r="K104" s="126">
        <f>IF($A104="","",INDEX('5_ЦК'!$B$7:$Y$37,$A104,$B104))</f>
        <v>3764.67</v>
      </c>
      <c r="L104" s="123">
        <f>IF($A104="","",INDEX('5_ЦК'!$B$41:$Y$71,$A104,$B104))</f>
        <v>3997.54</v>
      </c>
      <c r="M104" s="123">
        <f>IF($A104="","",INDEX('5_ЦК'!$B$75:$Y$105,$A104,$B104))</f>
        <v>4078.31</v>
      </c>
      <c r="N104" s="127">
        <f>IF($A104="","",INDEX('5_ЦК'!$B$109:$Y$139,$A104,$B104))</f>
        <v>4078.31</v>
      </c>
      <c r="O104" s="126">
        <f>IF($A104="","",INDEX('6_ЦК'!$B$41:$Y$71,$A104,$B104))</f>
        <v>1084.0999999999999</v>
      </c>
      <c r="P104" s="123">
        <f>IF($A104="","",INDEX('6_ЦК'!$B$75:$Y$105,$A104,$B104))</f>
        <v>1219.6400000000001</v>
      </c>
      <c r="Q104" s="123">
        <f>IF($A104="","",INDEX('6_ЦК'!$B$109:$Y$139,$A104,$B104))</f>
        <v>1336.86</v>
      </c>
      <c r="R104" s="127">
        <f>IF($A104="","",INDEX('6_ЦК'!$B$143:$Y$173,$A104,$B104))</f>
        <v>1820.57</v>
      </c>
    </row>
    <row r="105" spans="1:18" ht="15" hidden="1" customHeight="1" outlineLevel="1" x14ac:dyDescent="0.25">
      <c r="A105" s="131">
        <v>5</v>
      </c>
      <c r="B105" s="132">
        <v>7</v>
      </c>
      <c r="C105" s="126">
        <f>IF($A105="","",INDEX('3_ЦК'!$B$8:$Y$38,$A105,$B105))</f>
        <v>3778.51</v>
      </c>
      <c r="D105" s="123">
        <f>IF($A105="","",INDEX('3_ЦК'!$B$42:$Y$72,$A105,$B105))</f>
        <v>4011.38</v>
      </c>
      <c r="E105" s="123">
        <f>IF($A105="","",INDEX('3_ЦК'!$B$76:$Y$106,$A105,$B105))</f>
        <v>4092.15</v>
      </c>
      <c r="F105" s="127">
        <f>IF($A105="","",INDEX('3_ЦК'!$B$110:$Y$140,$A105,$B105))</f>
        <v>4092.15</v>
      </c>
      <c r="G105" s="126">
        <f>IF($A105="","",INDEX('4_ЦК'!$B$41:$Y$71,$A105,$B105))</f>
        <v>1097.94</v>
      </c>
      <c r="H105" s="123">
        <f>IF($A105="","",INDEX('4_ЦК'!$B$75:$Y$105,$A105,$B105))</f>
        <v>1233.48</v>
      </c>
      <c r="I105" s="123">
        <f>IF($A105="","",INDEX('4_ЦК'!$B$109:$Y$139,$A105,$B105))</f>
        <v>1350.7</v>
      </c>
      <c r="J105" s="127">
        <f>IF($A105="","",INDEX('4_ЦК'!$B$143:$Y$173,$A105,$B105))</f>
        <v>1834.41</v>
      </c>
      <c r="K105" s="126">
        <f>IF($A105="","",INDEX('5_ЦК'!$B$7:$Y$37,$A105,$B105))</f>
        <v>3765.32</v>
      </c>
      <c r="L105" s="123">
        <f>IF($A105="","",INDEX('5_ЦК'!$B$41:$Y$71,$A105,$B105))</f>
        <v>3998.19</v>
      </c>
      <c r="M105" s="123">
        <f>IF($A105="","",INDEX('5_ЦК'!$B$75:$Y$105,$A105,$B105))</f>
        <v>4078.96</v>
      </c>
      <c r="N105" s="127">
        <f>IF($A105="","",INDEX('5_ЦК'!$B$109:$Y$139,$A105,$B105))</f>
        <v>4078.96</v>
      </c>
      <c r="O105" s="126">
        <f>IF($A105="","",INDEX('6_ЦК'!$B$41:$Y$71,$A105,$B105))</f>
        <v>1084.75</v>
      </c>
      <c r="P105" s="123">
        <f>IF($A105="","",INDEX('6_ЦК'!$B$75:$Y$105,$A105,$B105))</f>
        <v>1220.29</v>
      </c>
      <c r="Q105" s="123">
        <f>IF($A105="","",INDEX('6_ЦК'!$B$109:$Y$139,$A105,$B105))</f>
        <v>1337.51</v>
      </c>
      <c r="R105" s="127">
        <f>IF($A105="","",INDEX('6_ЦК'!$B$143:$Y$173,$A105,$B105))</f>
        <v>1821.22</v>
      </c>
    </row>
    <row r="106" spans="1:18" ht="15" hidden="1" customHeight="1" outlineLevel="1" x14ac:dyDescent="0.25">
      <c r="A106" s="131">
        <v>5</v>
      </c>
      <c r="B106" s="132">
        <v>8</v>
      </c>
      <c r="C106" s="126">
        <f>IF($A106="","",INDEX('3_ЦК'!$B$8:$Y$38,$A106,$B106))</f>
        <v>3746.42</v>
      </c>
      <c r="D106" s="123">
        <f>IF($A106="","",INDEX('3_ЦК'!$B$42:$Y$72,$A106,$B106))</f>
        <v>3979.29</v>
      </c>
      <c r="E106" s="123">
        <f>IF($A106="","",INDEX('3_ЦК'!$B$76:$Y$106,$A106,$B106))</f>
        <v>4060.06</v>
      </c>
      <c r="F106" s="127">
        <f>IF($A106="","",INDEX('3_ЦК'!$B$110:$Y$140,$A106,$B106))</f>
        <v>4060.06</v>
      </c>
      <c r="G106" s="126">
        <f>IF($A106="","",INDEX('4_ЦК'!$B$41:$Y$71,$A106,$B106))</f>
        <v>1065.8499999999999</v>
      </c>
      <c r="H106" s="123">
        <f>IF($A106="","",INDEX('4_ЦК'!$B$75:$Y$105,$A106,$B106))</f>
        <v>1201.3900000000001</v>
      </c>
      <c r="I106" s="123">
        <f>IF($A106="","",INDEX('4_ЦК'!$B$109:$Y$139,$A106,$B106))</f>
        <v>1318.61</v>
      </c>
      <c r="J106" s="127">
        <f>IF($A106="","",INDEX('4_ЦК'!$B$143:$Y$173,$A106,$B106))</f>
        <v>1802.32</v>
      </c>
      <c r="K106" s="126">
        <f>IF($A106="","",INDEX('5_ЦК'!$B$7:$Y$37,$A106,$B106))</f>
        <v>3729.41</v>
      </c>
      <c r="L106" s="123">
        <f>IF($A106="","",INDEX('5_ЦК'!$B$41:$Y$71,$A106,$B106))</f>
        <v>3962.28</v>
      </c>
      <c r="M106" s="123">
        <f>IF($A106="","",INDEX('5_ЦК'!$B$75:$Y$105,$A106,$B106))</f>
        <v>4043.05</v>
      </c>
      <c r="N106" s="127">
        <f>IF($A106="","",INDEX('5_ЦК'!$B$109:$Y$139,$A106,$B106))</f>
        <v>4043.05</v>
      </c>
      <c r="O106" s="126">
        <f>IF($A106="","",INDEX('6_ЦК'!$B$41:$Y$71,$A106,$B106))</f>
        <v>1048.8399999999999</v>
      </c>
      <c r="P106" s="123">
        <f>IF($A106="","",INDEX('6_ЦК'!$B$75:$Y$105,$A106,$B106))</f>
        <v>1184.3800000000001</v>
      </c>
      <c r="Q106" s="123">
        <f>IF($A106="","",INDEX('6_ЦК'!$B$109:$Y$139,$A106,$B106))</f>
        <v>1301.5999999999999</v>
      </c>
      <c r="R106" s="127">
        <f>IF($A106="","",INDEX('6_ЦК'!$B$143:$Y$173,$A106,$B106))</f>
        <v>1785.31</v>
      </c>
    </row>
    <row r="107" spans="1:18" ht="15" hidden="1" customHeight="1" outlineLevel="1" x14ac:dyDescent="0.25">
      <c r="A107" s="131">
        <v>5</v>
      </c>
      <c r="B107" s="132">
        <v>9</v>
      </c>
      <c r="C107" s="126">
        <f>IF($A107="","",INDEX('3_ЦК'!$B$8:$Y$38,$A107,$B107))</f>
        <v>3746.74</v>
      </c>
      <c r="D107" s="123">
        <f>IF($A107="","",INDEX('3_ЦК'!$B$42:$Y$72,$A107,$B107))</f>
        <v>3979.61</v>
      </c>
      <c r="E107" s="123">
        <f>IF($A107="","",INDEX('3_ЦК'!$B$76:$Y$106,$A107,$B107))</f>
        <v>4060.38</v>
      </c>
      <c r="F107" s="127">
        <f>IF($A107="","",INDEX('3_ЦК'!$B$110:$Y$140,$A107,$B107))</f>
        <v>4060.38</v>
      </c>
      <c r="G107" s="126">
        <f>IF($A107="","",INDEX('4_ЦК'!$B$41:$Y$71,$A107,$B107))</f>
        <v>1066.17</v>
      </c>
      <c r="H107" s="123">
        <f>IF($A107="","",INDEX('4_ЦК'!$B$75:$Y$105,$A107,$B107))</f>
        <v>1201.71</v>
      </c>
      <c r="I107" s="123">
        <f>IF($A107="","",INDEX('4_ЦК'!$B$109:$Y$139,$A107,$B107))</f>
        <v>1318.93</v>
      </c>
      <c r="J107" s="127">
        <f>IF($A107="","",INDEX('4_ЦК'!$B$143:$Y$173,$A107,$B107))</f>
        <v>1802.64</v>
      </c>
      <c r="K107" s="126">
        <f>IF($A107="","",INDEX('5_ЦК'!$B$7:$Y$37,$A107,$B107))</f>
        <v>3727.2</v>
      </c>
      <c r="L107" s="123">
        <f>IF($A107="","",INDEX('5_ЦК'!$B$41:$Y$71,$A107,$B107))</f>
        <v>3960.07</v>
      </c>
      <c r="M107" s="123">
        <f>IF($A107="","",INDEX('5_ЦК'!$B$75:$Y$105,$A107,$B107))</f>
        <v>4040.84</v>
      </c>
      <c r="N107" s="127">
        <f>IF($A107="","",INDEX('5_ЦК'!$B$109:$Y$139,$A107,$B107))</f>
        <v>4040.84</v>
      </c>
      <c r="O107" s="126">
        <f>IF($A107="","",INDEX('6_ЦК'!$B$41:$Y$71,$A107,$B107))</f>
        <v>1046.6300000000001</v>
      </c>
      <c r="P107" s="123">
        <f>IF($A107="","",INDEX('6_ЦК'!$B$75:$Y$105,$A107,$B107))</f>
        <v>1182.17</v>
      </c>
      <c r="Q107" s="123">
        <f>IF($A107="","",INDEX('6_ЦК'!$B$109:$Y$139,$A107,$B107))</f>
        <v>1299.3900000000001</v>
      </c>
      <c r="R107" s="127">
        <f>IF($A107="","",INDEX('6_ЦК'!$B$143:$Y$173,$A107,$B107))</f>
        <v>1783.1</v>
      </c>
    </row>
    <row r="108" spans="1:18" ht="15" hidden="1" customHeight="1" outlineLevel="1" x14ac:dyDescent="0.25">
      <c r="A108" s="131">
        <v>5</v>
      </c>
      <c r="B108" s="132">
        <v>10</v>
      </c>
      <c r="C108" s="126">
        <f>IF($A108="","",INDEX('3_ЦК'!$B$8:$Y$38,$A108,$B108))</f>
        <v>3748.76</v>
      </c>
      <c r="D108" s="123">
        <f>IF($A108="","",INDEX('3_ЦК'!$B$42:$Y$72,$A108,$B108))</f>
        <v>3981.63</v>
      </c>
      <c r="E108" s="123">
        <f>IF($A108="","",INDEX('3_ЦК'!$B$76:$Y$106,$A108,$B108))</f>
        <v>4062.4</v>
      </c>
      <c r="F108" s="127">
        <f>IF($A108="","",INDEX('3_ЦК'!$B$110:$Y$140,$A108,$B108))</f>
        <v>4062.4</v>
      </c>
      <c r="G108" s="126">
        <f>IF($A108="","",INDEX('4_ЦК'!$B$41:$Y$71,$A108,$B108))</f>
        <v>1068.19</v>
      </c>
      <c r="H108" s="123">
        <f>IF($A108="","",INDEX('4_ЦК'!$B$75:$Y$105,$A108,$B108))</f>
        <v>1203.73</v>
      </c>
      <c r="I108" s="123">
        <f>IF($A108="","",INDEX('4_ЦК'!$B$109:$Y$139,$A108,$B108))</f>
        <v>1320.95</v>
      </c>
      <c r="J108" s="127">
        <f>IF($A108="","",INDEX('4_ЦК'!$B$143:$Y$173,$A108,$B108))</f>
        <v>1804.66</v>
      </c>
      <c r="K108" s="126">
        <f>IF($A108="","",INDEX('5_ЦК'!$B$7:$Y$37,$A108,$B108))</f>
        <v>3734.3</v>
      </c>
      <c r="L108" s="123">
        <f>IF($A108="","",INDEX('5_ЦК'!$B$41:$Y$71,$A108,$B108))</f>
        <v>3967.17</v>
      </c>
      <c r="M108" s="123">
        <f>IF($A108="","",INDEX('5_ЦК'!$B$75:$Y$105,$A108,$B108))</f>
        <v>4047.94</v>
      </c>
      <c r="N108" s="127">
        <f>IF($A108="","",INDEX('5_ЦК'!$B$109:$Y$139,$A108,$B108))</f>
        <v>4047.94</v>
      </c>
      <c r="O108" s="126">
        <f>IF($A108="","",INDEX('6_ЦК'!$B$41:$Y$71,$A108,$B108))</f>
        <v>1053.73</v>
      </c>
      <c r="P108" s="123">
        <f>IF($A108="","",INDEX('6_ЦК'!$B$75:$Y$105,$A108,$B108))</f>
        <v>1189.27</v>
      </c>
      <c r="Q108" s="123">
        <f>IF($A108="","",INDEX('6_ЦК'!$B$109:$Y$139,$A108,$B108))</f>
        <v>1306.49</v>
      </c>
      <c r="R108" s="127">
        <f>IF($A108="","",INDEX('6_ЦК'!$B$143:$Y$173,$A108,$B108))</f>
        <v>1790.2</v>
      </c>
    </row>
    <row r="109" spans="1:18" ht="15" hidden="1" customHeight="1" outlineLevel="1" x14ac:dyDescent="0.25">
      <c r="A109" s="131">
        <v>5</v>
      </c>
      <c r="B109" s="132">
        <v>11</v>
      </c>
      <c r="C109" s="126">
        <f>IF($A109="","",INDEX('3_ЦК'!$B$8:$Y$38,$A109,$B109))</f>
        <v>3732.16</v>
      </c>
      <c r="D109" s="123">
        <f>IF($A109="","",INDEX('3_ЦК'!$B$42:$Y$72,$A109,$B109))</f>
        <v>3965.03</v>
      </c>
      <c r="E109" s="123">
        <f>IF($A109="","",INDEX('3_ЦК'!$B$76:$Y$106,$A109,$B109))</f>
        <v>4045.8</v>
      </c>
      <c r="F109" s="127">
        <f>IF($A109="","",INDEX('3_ЦК'!$B$110:$Y$140,$A109,$B109))</f>
        <v>4045.8</v>
      </c>
      <c r="G109" s="126">
        <f>IF($A109="","",INDEX('4_ЦК'!$B$41:$Y$71,$A109,$B109))</f>
        <v>1051.5899999999999</v>
      </c>
      <c r="H109" s="123">
        <f>IF($A109="","",INDEX('4_ЦК'!$B$75:$Y$105,$A109,$B109))</f>
        <v>1187.1300000000001</v>
      </c>
      <c r="I109" s="123">
        <f>IF($A109="","",INDEX('4_ЦК'!$B$109:$Y$139,$A109,$B109))</f>
        <v>1304.3499999999999</v>
      </c>
      <c r="J109" s="127">
        <f>IF($A109="","",INDEX('4_ЦК'!$B$143:$Y$173,$A109,$B109))</f>
        <v>1788.06</v>
      </c>
      <c r="K109" s="126">
        <f>IF($A109="","",INDEX('5_ЦК'!$B$7:$Y$37,$A109,$B109))</f>
        <v>3717.84</v>
      </c>
      <c r="L109" s="123">
        <f>IF($A109="","",INDEX('5_ЦК'!$B$41:$Y$71,$A109,$B109))</f>
        <v>3950.71</v>
      </c>
      <c r="M109" s="123">
        <f>IF($A109="","",INDEX('5_ЦК'!$B$75:$Y$105,$A109,$B109))</f>
        <v>4031.48</v>
      </c>
      <c r="N109" s="127">
        <f>IF($A109="","",INDEX('5_ЦК'!$B$109:$Y$139,$A109,$B109))</f>
        <v>4031.48</v>
      </c>
      <c r="O109" s="126">
        <f>IF($A109="","",INDEX('6_ЦК'!$B$41:$Y$71,$A109,$B109))</f>
        <v>1037.27</v>
      </c>
      <c r="P109" s="123">
        <f>IF($A109="","",INDEX('6_ЦК'!$B$75:$Y$105,$A109,$B109))</f>
        <v>1172.81</v>
      </c>
      <c r="Q109" s="123">
        <f>IF($A109="","",INDEX('6_ЦК'!$B$109:$Y$139,$A109,$B109))</f>
        <v>1290.03</v>
      </c>
      <c r="R109" s="127">
        <f>IF($A109="","",INDEX('6_ЦК'!$B$143:$Y$173,$A109,$B109))</f>
        <v>1773.74</v>
      </c>
    </row>
    <row r="110" spans="1:18" ht="15" hidden="1" customHeight="1" outlineLevel="1" x14ac:dyDescent="0.25">
      <c r="A110" s="131">
        <v>5</v>
      </c>
      <c r="B110" s="132">
        <v>12</v>
      </c>
      <c r="C110" s="126">
        <f>IF($A110="","",INDEX('3_ЦК'!$B$8:$Y$38,$A110,$B110))</f>
        <v>3736.42</v>
      </c>
      <c r="D110" s="123">
        <f>IF($A110="","",INDEX('3_ЦК'!$B$42:$Y$72,$A110,$B110))</f>
        <v>3969.29</v>
      </c>
      <c r="E110" s="123">
        <f>IF($A110="","",INDEX('3_ЦК'!$B$76:$Y$106,$A110,$B110))</f>
        <v>4050.06</v>
      </c>
      <c r="F110" s="127">
        <f>IF($A110="","",INDEX('3_ЦК'!$B$110:$Y$140,$A110,$B110))</f>
        <v>4050.06</v>
      </c>
      <c r="G110" s="126">
        <f>IF($A110="","",INDEX('4_ЦК'!$B$41:$Y$71,$A110,$B110))</f>
        <v>1055.8499999999999</v>
      </c>
      <c r="H110" s="123">
        <f>IF($A110="","",INDEX('4_ЦК'!$B$75:$Y$105,$A110,$B110))</f>
        <v>1191.3900000000001</v>
      </c>
      <c r="I110" s="123">
        <f>IF($A110="","",INDEX('4_ЦК'!$B$109:$Y$139,$A110,$B110))</f>
        <v>1308.6099999999999</v>
      </c>
      <c r="J110" s="127">
        <f>IF($A110="","",INDEX('4_ЦК'!$B$143:$Y$173,$A110,$B110))</f>
        <v>1792.32</v>
      </c>
      <c r="K110" s="126">
        <f>IF($A110="","",INDEX('5_ЦК'!$B$7:$Y$37,$A110,$B110))</f>
        <v>3723.64</v>
      </c>
      <c r="L110" s="123">
        <f>IF($A110="","",INDEX('5_ЦК'!$B$41:$Y$71,$A110,$B110))</f>
        <v>3956.51</v>
      </c>
      <c r="M110" s="123">
        <f>IF($A110="","",INDEX('5_ЦК'!$B$75:$Y$105,$A110,$B110))</f>
        <v>4037.28</v>
      </c>
      <c r="N110" s="127">
        <f>IF($A110="","",INDEX('5_ЦК'!$B$109:$Y$139,$A110,$B110))</f>
        <v>4037.28</v>
      </c>
      <c r="O110" s="126">
        <f>IF($A110="","",INDEX('6_ЦК'!$B$41:$Y$71,$A110,$B110))</f>
        <v>1043.07</v>
      </c>
      <c r="P110" s="123">
        <f>IF($A110="","",INDEX('6_ЦК'!$B$75:$Y$105,$A110,$B110))</f>
        <v>1178.6099999999999</v>
      </c>
      <c r="Q110" s="123">
        <f>IF($A110="","",INDEX('6_ЦК'!$B$109:$Y$139,$A110,$B110))</f>
        <v>1295.83</v>
      </c>
      <c r="R110" s="127">
        <f>IF($A110="","",INDEX('6_ЦК'!$B$143:$Y$173,$A110,$B110))</f>
        <v>1779.54</v>
      </c>
    </row>
    <row r="111" spans="1:18" ht="15" hidden="1" customHeight="1" outlineLevel="1" x14ac:dyDescent="0.25">
      <c r="A111" s="131">
        <v>5</v>
      </c>
      <c r="B111" s="132">
        <v>13</v>
      </c>
      <c r="C111" s="126">
        <f>IF($A111="","",INDEX('3_ЦК'!$B$8:$Y$38,$A111,$B111))</f>
        <v>3725.56</v>
      </c>
      <c r="D111" s="123">
        <f>IF($A111="","",INDEX('3_ЦК'!$B$42:$Y$72,$A111,$B111))</f>
        <v>3958.43</v>
      </c>
      <c r="E111" s="123">
        <f>IF($A111="","",INDEX('3_ЦК'!$B$76:$Y$106,$A111,$B111))</f>
        <v>4039.2</v>
      </c>
      <c r="F111" s="127">
        <f>IF($A111="","",INDEX('3_ЦК'!$B$110:$Y$140,$A111,$B111))</f>
        <v>4039.2</v>
      </c>
      <c r="G111" s="126">
        <f>IF($A111="","",INDEX('4_ЦК'!$B$41:$Y$71,$A111,$B111))</f>
        <v>1044.99</v>
      </c>
      <c r="H111" s="123">
        <f>IF($A111="","",INDEX('4_ЦК'!$B$75:$Y$105,$A111,$B111))</f>
        <v>1180.53</v>
      </c>
      <c r="I111" s="123">
        <f>IF($A111="","",INDEX('4_ЦК'!$B$109:$Y$139,$A111,$B111))</f>
        <v>1297.75</v>
      </c>
      <c r="J111" s="127">
        <f>IF($A111="","",INDEX('4_ЦК'!$B$143:$Y$173,$A111,$B111))</f>
        <v>1781.46</v>
      </c>
      <c r="K111" s="126">
        <f>IF($A111="","",INDEX('5_ЦК'!$B$7:$Y$37,$A111,$B111))</f>
        <v>3725.06</v>
      </c>
      <c r="L111" s="123">
        <f>IF($A111="","",INDEX('5_ЦК'!$B$41:$Y$71,$A111,$B111))</f>
        <v>3957.93</v>
      </c>
      <c r="M111" s="123">
        <f>IF($A111="","",INDEX('5_ЦК'!$B$75:$Y$105,$A111,$B111))</f>
        <v>4038.7</v>
      </c>
      <c r="N111" s="127">
        <f>IF($A111="","",INDEX('5_ЦК'!$B$109:$Y$139,$A111,$B111))</f>
        <v>4038.7</v>
      </c>
      <c r="O111" s="126">
        <f>IF($A111="","",INDEX('6_ЦК'!$B$41:$Y$71,$A111,$B111))</f>
        <v>1044.49</v>
      </c>
      <c r="P111" s="123">
        <f>IF($A111="","",INDEX('6_ЦК'!$B$75:$Y$105,$A111,$B111))</f>
        <v>1180.03</v>
      </c>
      <c r="Q111" s="123">
        <f>IF($A111="","",INDEX('6_ЦК'!$B$109:$Y$139,$A111,$B111))</f>
        <v>1297.25</v>
      </c>
      <c r="R111" s="127">
        <f>IF($A111="","",INDEX('6_ЦК'!$B$143:$Y$173,$A111,$B111))</f>
        <v>1780.96</v>
      </c>
    </row>
    <row r="112" spans="1:18" ht="15" hidden="1" customHeight="1" outlineLevel="1" x14ac:dyDescent="0.25">
      <c r="A112" s="131">
        <v>5</v>
      </c>
      <c r="B112" s="132">
        <v>14</v>
      </c>
      <c r="C112" s="126">
        <f>IF($A112="","",INDEX('3_ЦК'!$B$8:$Y$38,$A112,$B112))</f>
        <v>3740.4</v>
      </c>
      <c r="D112" s="123">
        <f>IF($A112="","",INDEX('3_ЦК'!$B$42:$Y$72,$A112,$B112))</f>
        <v>3973.27</v>
      </c>
      <c r="E112" s="123">
        <f>IF($A112="","",INDEX('3_ЦК'!$B$76:$Y$106,$A112,$B112))</f>
        <v>4054.04</v>
      </c>
      <c r="F112" s="127">
        <f>IF($A112="","",INDEX('3_ЦК'!$B$110:$Y$140,$A112,$B112))</f>
        <v>4054.04</v>
      </c>
      <c r="G112" s="126">
        <f>IF($A112="","",INDEX('4_ЦК'!$B$41:$Y$71,$A112,$B112))</f>
        <v>1059.83</v>
      </c>
      <c r="H112" s="123">
        <f>IF($A112="","",INDEX('4_ЦК'!$B$75:$Y$105,$A112,$B112))</f>
        <v>1195.3699999999999</v>
      </c>
      <c r="I112" s="123">
        <f>IF($A112="","",INDEX('4_ЦК'!$B$109:$Y$139,$A112,$B112))</f>
        <v>1312.59</v>
      </c>
      <c r="J112" s="127">
        <f>IF($A112="","",INDEX('4_ЦК'!$B$143:$Y$173,$A112,$B112))</f>
        <v>1796.3</v>
      </c>
      <c r="K112" s="126">
        <f>IF($A112="","",INDEX('5_ЦК'!$B$7:$Y$37,$A112,$B112))</f>
        <v>3726.63</v>
      </c>
      <c r="L112" s="123">
        <f>IF($A112="","",INDEX('5_ЦК'!$B$41:$Y$71,$A112,$B112))</f>
        <v>3959.5</v>
      </c>
      <c r="M112" s="123">
        <f>IF($A112="","",INDEX('5_ЦК'!$B$75:$Y$105,$A112,$B112))</f>
        <v>4040.27</v>
      </c>
      <c r="N112" s="127">
        <f>IF($A112="","",INDEX('5_ЦК'!$B$109:$Y$139,$A112,$B112))</f>
        <v>4040.27</v>
      </c>
      <c r="O112" s="126">
        <f>IF($A112="","",INDEX('6_ЦК'!$B$41:$Y$71,$A112,$B112))</f>
        <v>1046.06</v>
      </c>
      <c r="P112" s="123">
        <f>IF($A112="","",INDEX('6_ЦК'!$B$75:$Y$105,$A112,$B112))</f>
        <v>1181.5999999999999</v>
      </c>
      <c r="Q112" s="123">
        <f>IF($A112="","",INDEX('6_ЦК'!$B$109:$Y$139,$A112,$B112))</f>
        <v>1298.82</v>
      </c>
      <c r="R112" s="127">
        <f>IF($A112="","",INDEX('6_ЦК'!$B$143:$Y$173,$A112,$B112))</f>
        <v>1782.53</v>
      </c>
    </row>
    <row r="113" spans="1:18" ht="15" hidden="1" customHeight="1" outlineLevel="1" x14ac:dyDescent="0.25">
      <c r="A113" s="131">
        <v>5</v>
      </c>
      <c r="B113" s="132">
        <v>15</v>
      </c>
      <c r="C113" s="126">
        <f>IF($A113="","",INDEX('3_ЦК'!$B$8:$Y$38,$A113,$B113))</f>
        <v>3732.57</v>
      </c>
      <c r="D113" s="123">
        <f>IF($A113="","",INDEX('3_ЦК'!$B$42:$Y$72,$A113,$B113))</f>
        <v>3965.44</v>
      </c>
      <c r="E113" s="123">
        <f>IF($A113="","",INDEX('3_ЦК'!$B$76:$Y$106,$A113,$B113))</f>
        <v>4046.21</v>
      </c>
      <c r="F113" s="127">
        <f>IF($A113="","",INDEX('3_ЦК'!$B$110:$Y$140,$A113,$B113))</f>
        <v>4046.21</v>
      </c>
      <c r="G113" s="126">
        <f>IF($A113="","",INDEX('4_ЦК'!$B$41:$Y$71,$A113,$B113))</f>
        <v>1052</v>
      </c>
      <c r="H113" s="123">
        <f>IF($A113="","",INDEX('4_ЦК'!$B$75:$Y$105,$A113,$B113))</f>
        <v>1187.54</v>
      </c>
      <c r="I113" s="123">
        <f>IF($A113="","",INDEX('4_ЦК'!$B$109:$Y$139,$A113,$B113))</f>
        <v>1304.76</v>
      </c>
      <c r="J113" s="127">
        <f>IF($A113="","",INDEX('4_ЦК'!$B$143:$Y$173,$A113,$B113))</f>
        <v>1788.47</v>
      </c>
      <c r="K113" s="126">
        <f>IF($A113="","",INDEX('5_ЦК'!$B$7:$Y$37,$A113,$B113))</f>
        <v>3725.43</v>
      </c>
      <c r="L113" s="123">
        <f>IF($A113="","",INDEX('5_ЦК'!$B$41:$Y$71,$A113,$B113))</f>
        <v>3958.3</v>
      </c>
      <c r="M113" s="123">
        <f>IF($A113="","",INDEX('5_ЦК'!$B$75:$Y$105,$A113,$B113))</f>
        <v>4039.07</v>
      </c>
      <c r="N113" s="127">
        <f>IF($A113="","",INDEX('5_ЦК'!$B$109:$Y$139,$A113,$B113))</f>
        <v>4039.07</v>
      </c>
      <c r="O113" s="126">
        <f>IF($A113="","",INDEX('6_ЦК'!$B$41:$Y$71,$A113,$B113))</f>
        <v>1044.8599999999999</v>
      </c>
      <c r="P113" s="123">
        <f>IF($A113="","",INDEX('6_ЦК'!$B$75:$Y$105,$A113,$B113))</f>
        <v>1180.4000000000001</v>
      </c>
      <c r="Q113" s="123">
        <f>IF($A113="","",INDEX('6_ЦК'!$B$109:$Y$139,$A113,$B113))</f>
        <v>1297.6199999999999</v>
      </c>
      <c r="R113" s="127">
        <f>IF($A113="","",INDEX('6_ЦК'!$B$143:$Y$173,$A113,$B113))</f>
        <v>1781.33</v>
      </c>
    </row>
    <row r="114" spans="1:18" ht="15" hidden="1" customHeight="1" outlineLevel="1" x14ac:dyDescent="0.25">
      <c r="A114" s="131">
        <v>5</v>
      </c>
      <c r="B114" s="132">
        <v>16</v>
      </c>
      <c r="C114" s="126">
        <f>IF($A114="","",INDEX('3_ЦК'!$B$8:$Y$38,$A114,$B114))</f>
        <v>3742.31</v>
      </c>
      <c r="D114" s="123">
        <f>IF($A114="","",INDEX('3_ЦК'!$B$42:$Y$72,$A114,$B114))</f>
        <v>3975.18</v>
      </c>
      <c r="E114" s="123">
        <f>IF($A114="","",INDEX('3_ЦК'!$B$76:$Y$106,$A114,$B114))</f>
        <v>4055.95</v>
      </c>
      <c r="F114" s="127">
        <f>IF($A114="","",INDEX('3_ЦК'!$B$110:$Y$140,$A114,$B114))</f>
        <v>4055.95</v>
      </c>
      <c r="G114" s="126">
        <f>IF($A114="","",INDEX('4_ЦК'!$B$41:$Y$71,$A114,$B114))</f>
        <v>1061.74</v>
      </c>
      <c r="H114" s="123">
        <f>IF($A114="","",INDEX('4_ЦК'!$B$75:$Y$105,$A114,$B114))</f>
        <v>1197.28</v>
      </c>
      <c r="I114" s="123">
        <f>IF($A114="","",INDEX('4_ЦК'!$B$109:$Y$139,$A114,$B114))</f>
        <v>1314.5</v>
      </c>
      <c r="J114" s="127">
        <f>IF($A114="","",INDEX('4_ЦК'!$B$143:$Y$173,$A114,$B114))</f>
        <v>1798.21</v>
      </c>
      <c r="K114" s="126">
        <f>IF($A114="","",INDEX('5_ЦК'!$B$7:$Y$37,$A114,$B114))</f>
        <v>3730.08</v>
      </c>
      <c r="L114" s="123">
        <f>IF($A114="","",INDEX('5_ЦК'!$B$41:$Y$71,$A114,$B114))</f>
        <v>3962.95</v>
      </c>
      <c r="M114" s="123">
        <f>IF($A114="","",INDEX('5_ЦК'!$B$75:$Y$105,$A114,$B114))</f>
        <v>4043.72</v>
      </c>
      <c r="N114" s="127">
        <f>IF($A114="","",INDEX('5_ЦК'!$B$109:$Y$139,$A114,$B114))</f>
        <v>4043.72</v>
      </c>
      <c r="O114" s="126">
        <f>IF($A114="","",INDEX('6_ЦК'!$B$41:$Y$71,$A114,$B114))</f>
        <v>1049.51</v>
      </c>
      <c r="P114" s="123">
        <f>IF($A114="","",INDEX('6_ЦК'!$B$75:$Y$105,$A114,$B114))</f>
        <v>1185.05</v>
      </c>
      <c r="Q114" s="123">
        <f>IF($A114="","",INDEX('6_ЦК'!$B$109:$Y$139,$A114,$B114))</f>
        <v>1302.27</v>
      </c>
      <c r="R114" s="127">
        <f>IF($A114="","",INDEX('6_ЦК'!$B$143:$Y$173,$A114,$B114))</f>
        <v>1785.98</v>
      </c>
    </row>
    <row r="115" spans="1:18" ht="15" hidden="1" customHeight="1" outlineLevel="1" x14ac:dyDescent="0.25">
      <c r="A115" s="131">
        <v>5</v>
      </c>
      <c r="B115" s="132">
        <v>17</v>
      </c>
      <c r="C115" s="126">
        <f>IF($A115="","",INDEX('3_ЦК'!$B$8:$Y$38,$A115,$B115))</f>
        <v>3740.99</v>
      </c>
      <c r="D115" s="123">
        <f>IF($A115="","",INDEX('3_ЦК'!$B$42:$Y$72,$A115,$B115))</f>
        <v>3973.86</v>
      </c>
      <c r="E115" s="123">
        <f>IF($A115="","",INDEX('3_ЦК'!$B$76:$Y$106,$A115,$B115))</f>
        <v>4054.63</v>
      </c>
      <c r="F115" s="127">
        <f>IF($A115="","",INDEX('3_ЦК'!$B$110:$Y$140,$A115,$B115))</f>
        <v>4054.63</v>
      </c>
      <c r="G115" s="126">
        <f>IF($A115="","",INDEX('4_ЦК'!$B$41:$Y$71,$A115,$B115))</f>
        <v>1060.42</v>
      </c>
      <c r="H115" s="123">
        <f>IF($A115="","",INDEX('4_ЦК'!$B$75:$Y$105,$A115,$B115))</f>
        <v>1195.96</v>
      </c>
      <c r="I115" s="123">
        <f>IF($A115="","",INDEX('4_ЦК'!$B$109:$Y$139,$A115,$B115))</f>
        <v>1313.18</v>
      </c>
      <c r="J115" s="127">
        <f>IF($A115="","",INDEX('4_ЦК'!$B$143:$Y$173,$A115,$B115))</f>
        <v>1796.89</v>
      </c>
      <c r="K115" s="126">
        <f>IF($A115="","",INDEX('5_ЦК'!$B$7:$Y$37,$A115,$B115))</f>
        <v>3726.55</v>
      </c>
      <c r="L115" s="123">
        <f>IF($A115="","",INDEX('5_ЦК'!$B$41:$Y$71,$A115,$B115))</f>
        <v>3959.42</v>
      </c>
      <c r="M115" s="123">
        <f>IF($A115="","",INDEX('5_ЦК'!$B$75:$Y$105,$A115,$B115))</f>
        <v>4040.19</v>
      </c>
      <c r="N115" s="127">
        <f>IF($A115="","",INDEX('5_ЦК'!$B$109:$Y$139,$A115,$B115))</f>
        <v>4040.19</v>
      </c>
      <c r="O115" s="126">
        <f>IF($A115="","",INDEX('6_ЦК'!$B$41:$Y$71,$A115,$B115))</f>
        <v>1045.98</v>
      </c>
      <c r="P115" s="123">
        <f>IF($A115="","",INDEX('6_ЦК'!$B$75:$Y$105,$A115,$B115))</f>
        <v>1181.52</v>
      </c>
      <c r="Q115" s="123">
        <f>IF($A115="","",INDEX('6_ЦК'!$B$109:$Y$139,$A115,$B115))</f>
        <v>1298.74</v>
      </c>
      <c r="R115" s="127">
        <f>IF($A115="","",INDEX('6_ЦК'!$B$143:$Y$173,$A115,$B115))</f>
        <v>1782.45</v>
      </c>
    </row>
    <row r="116" spans="1:18" ht="15" hidden="1" customHeight="1" outlineLevel="1" x14ac:dyDescent="0.25">
      <c r="A116" s="131">
        <v>5</v>
      </c>
      <c r="B116" s="132">
        <v>18</v>
      </c>
      <c r="C116" s="126">
        <f>IF($A116="","",INDEX('3_ЦК'!$B$8:$Y$38,$A116,$B116))</f>
        <v>3738.64</v>
      </c>
      <c r="D116" s="123">
        <f>IF($A116="","",INDEX('3_ЦК'!$B$42:$Y$72,$A116,$B116))</f>
        <v>3971.51</v>
      </c>
      <c r="E116" s="123">
        <f>IF($A116="","",INDEX('3_ЦК'!$B$76:$Y$106,$A116,$B116))</f>
        <v>4052.28</v>
      </c>
      <c r="F116" s="127">
        <f>IF($A116="","",INDEX('3_ЦК'!$B$110:$Y$140,$A116,$B116))</f>
        <v>4052.28</v>
      </c>
      <c r="G116" s="126">
        <f>IF($A116="","",INDEX('4_ЦК'!$B$41:$Y$71,$A116,$B116))</f>
        <v>1058.07</v>
      </c>
      <c r="H116" s="123">
        <f>IF($A116="","",INDEX('4_ЦК'!$B$75:$Y$105,$A116,$B116))</f>
        <v>1193.6099999999999</v>
      </c>
      <c r="I116" s="123">
        <f>IF($A116="","",INDEX('4_ЦК'!$B$109:$Y$139,$A116,$B116))</f>
        <v>1310.83</v>
      </c>
      <c r="J116" s="127">
        <f>IF($A116="","",INDEX('4_ЦК'!$B$143:$Y$173,$A116,$B116))</f>
        <v>1794.54</v>
      </c>
      <c r="K116" s="126">
        <f>IF($A116="","",INDEX('5_ЦК'!$B$7:$Y$37,$A116,$B116))</f>
        <v>3726.67</v>
      </c>
      <c r="L116" s="123">
        <f>IF($A116="","",INDEX('5_ЦК'!$B$41:$Y$71,$A116,$B116))</f>
        <v>3959.54</v>
      </c>
      <c r="M116" s="123">
        <f>IF($A116="","",INDEX('5_ЦК'!$B$75:$Y$105,$A116,$B116))</f>
        <v>4040.31</v>
      </c>
      <c r="N116" s="127">
        <f>IF($A116="","",INDEX('5_ЦК'!$B$109:$Y$139,$A116,$B116))</f>
        <v>4040.31</v>
      </c>
      <c r="O116" s="126">
        <f>IF($A116="","",INDEX('6_ЦК'!$B$41:$Y$71,$A116,$B116))</f>
        <v>1046.0999999999999</v>
      </c>
      <c r="P116" s="123">
        <f>IF($A116="","",INDEX('6_ЦК'!$B$75:$Y$105,$A116,$B116))</f>
        <v>1181.6400000000001</v>
      </c>
      <c r="Q116" s="123">
        <f>IF($A116="","",INDEX('6_ЦК'!$B$109:$Y$139,$A116,$B116))</f>
        <v>1298.8599999999999</v>
      </c>
      <c r="R116" s="127">
        <f>IF($A116="","",INDEX('6_ЦК'!$B$143:$Y$173,$A116,$B116))</f>
        <v>1782.57</v>
      </c>
    </row>
    <row r="117" spans="1:18" ht="15" hidden="1" customHeight="1" outlineLevel="1" x14ac:dyDescent="0.25">
      <c r="A117" s="131">
        <v>5</v>
      </c>
      <c r="B117" s="132">
        <v>19</v>
      </c>
      <c r="C117" s="126">
        <f>IF($A117="","",INDEX('3_ЦК'!$B$8:$Y$38,$A117,$B117))</f>
        <v>3741.82</v>
      </c>
      <c r="D117" s="123">
        <f>IF($A117="","",INDEX('3_ЦК'!$B$42:$Y$72,$A117,$B117))</f>
        <v>3974.69</v>
      </c>
      <c r="E117" s="123">
        <f>IF($A117="","",INDEX('3_ЦК'!$B$76:$Y$106,$A117,$B117))</f>
        <v>4055.46</v>
      </c>
      <c r="F117" s="127">
        <f>IF($A117="","",INDEX('3_ЦК'!$B$110:$Y$140,$A117,$B117))</f>
        <v>4055.46</v>
      </c>
      <c r="G117" s="126">
        <f>IF($A117="","",INDEX('4_ЦК'!$B$41:$Y$71,$A117,$B117))</f>
        <v>1061.25</v>
      </c>
      <c r="H117" s="123">
        <f>IF($A117="","",INDEX('4_ЦК'!$B$75:$Y$105,$A117,$B117))</f>
        <v>1196.79</v>
      </c>
      <c r="I117" s="123">
        <f>IF($A117="","",INDEX('4_ЦК'!$B$109:$Y$139,$A117,$B117))</f>
        <v>1314.01</v>
      </c>
      <c r="J117" s="127">
        <f>IF($A117="","",INDEX('4_ЦК'!$B$143:$Y$173,$A117,$B117))</f>
        <v>1797.72</v>
      </c>
      <c r="K117" s="126">
        <f>IF($A117="","",INDEX('5_ЦК'!$B$7:$Y$37,$A117,$B117))</f>
        <v>3730.15</v>
      </c>
      <c r="L117" s="123">
        <f>IF($A117="","",INDEX('5_ЦК'!$B$41:$Y$71,$A117,$B117))</f>
        <v>3963.02</v>
      </c>
      <c r="M117" s="123">
        <f>IF($A117="","",INDEX('5_ЦК'!$B$75:$Y$105,$A117,$B117))</f>
        <v>4043.79</v>
      </c>
      <c r="N117" s="127">
        <f>IF($A117="","",INDEX('5_ЦК'!$B$109:$Y$139,$A117,$B117))</f>
        <v>4043.79</v>
      </c>
      <c r="O117" s="126">
        <f>IF($A117="","",INDEX('6_ЦК'!$B$41:$Y$71,$A117,$B117))</f>
        <v>1049.58</v>
      </c>
      <c r="P117" s="123">
        <f>IF($A117="","",INDEX('6_ЦК'!$B$75:$Y$105,$A117,$B117))</f>
        <v>1185.1199999999999</v>
      </c>
      <c r="Q117" s="123">
        <f>IF($A117="","",INDEX('6_ЦК'!$B$109:$Y$139,$A117,$B117))</f>
        <v>1302.3399999999999</v>
      </c>
      <c r="R117" s="127">
        <f>IF($A117="","",INDEX('6_ЦК'!$B$143:$Y$173,$A117,$B117))</f>
        <v>1786.05</v>
      </c>
    </row>
    <row r="118" spans="1:18" ht="15" hidden="1" customHeight="1" outlineLevel="1" x14ac:dyDescent="0.25">
      <c r="A118" s="131">
        <v>5</v>
      </c>
      <c r="B118" s="132">
        <v>20</v>
      </c>
      <c r="C118" s="126">
        <f>IF($A118="","",INDEX('3_ЦК'!$B$8:$Y$38,$A118,$B118))</f>
        <v>3738.77</v>
      </c>
      <c r="D118" s="123">
        <f>IF($A118="","",INDEX('3_ЦК'!$B$42:$Y$72,$A118,$B118))</f>
        <v>3971.64</v>
      </c>
      <c r="E118" s="123">
        <f>IF($A118="","",INDEX('3_ЦК'!$B$76:$Y$106,$A118,$B118))</f>
        <v>4052.41</v>
      </c>
      <c r="F118" s="127">
        <f>IF($A118="","",INDEX('3_ЦК'!$B$110:$Y$140,$A118,$B118))</f>
        <v>4052.41</v>
      </c>
      <c r="G118" s="126">
        <f>IF($A118="","",INDEX('4_ЦК'!$B$41:$Y$71,$A118,$B118))</f>
        <v>1058.2</v>
      </c>
      <c r="H118" s="123">
        <f>IF($A118="","",INDEX('4_ЦК'!$B$75:$Y$105,$A118,$B118))</f>
        <v>1193.74</v>
      </c>
      <c r="I118" s="123">
        <f>IF($A118="","",INDEX('4_ЦК'!$B$109:$Y$139,$A118,$B118))</f>
        <v>1310.96</v>
      </c>
      <c r="J118" s="127">
        <f>IF($A118="","",INDEX('4_ЦК'!$B$143:$Y$173,$A118,$B118))</f>
        <v>1794.67</v>
      </c>
      <c r="K118" s="126">
        <f>IF($A118="","",INDEX('5_ЦК'!$B$7:$Y$37,$A118,$B118))</f>
        <v>3726.82</v>
      </c>
      <c r="L118" s="123">
        <f>IF($A118="","",INDEX('5_ЦК'!$B$41:$Y$71,$A118,$B118))</f>
        <v>3959.69</v>
      </c>
      <c r="M118" s="123">
        <f>IF($A118="","",INDEX('5_ЦК'!$B$75:$Y$105,$A118,$B118))</f>
        <v>4040.46</v>
      </c>
      <c r="N118" s="127">
        <f>IF($A118="","",INDEX('5_ЦК'!$B$109:$Y$139,$A118,$B118))</f>
        <v>4040.46</v>
      </c>
      <c r="O118" s="126">
        <f>IF($A118="","",INDEX('6_ЦК'!$B$41:$Y$71,$A118,$B118))</f>
        <v>1046.25</v>
      </c>
      <c r="P118" s="123">
        <f>IF($A118="","",INDEX('6_ЦК'!$B$75:$Y$105,$A118,$B118))</f>
        <v>1181.79</v>
      </c>
      <c r="Q118" s="123">
        <f>IF($A118="","",INDEX('6_ЦК'!$B$109:$Y$139,$A118,$B118))</f>
        <v>1299.01</v>
      </c>
      <c r="R118" s="127">
        <f>IF($A118="","",INDEX('6_ЦК'!$B$143:$Y$173,$A118,$B118))</f>
        <v>1782.72</v>
      </c>
    </row>
    <row r="119" spans="1:18" ht="15" hidden="1" customHeight="1" outlineLevel="1" x14ac:dyDescent="0.25">
      <c r="A119" s="131">
        <v>5</v>
      </c>
      <c r="B119" s="132">
        <v>21</v>
      </c>
      <c r="C119" s="126">
        <f>IF($A119="","",INDEX('3_ЦК'!$B$8:$Y$38,$A119,$B119))</f>
        <v>3730.04</v>
      </c>
      <c r="D119" s="123">
        <f>IF($A119="","",INDEX('3_ЦК'!$B$42:$Y$72,$A119,$B119))</f>
        <v>3962.91</v>
      </c>
      <c r="E119" s="123">
        <f>IF($A119="","",INDEX('3_ЦК'!$B$76:$Y$106,$A119,$B119))</f>
        <v>4043.68</v>
      </c>
      <c r="F119" s="127">
        <f>IF($A119="","",INDEX('3_ЦК'!$B$110:$Y$140,$A119,$B119))</f>
        <v>4043.68</v>
      </c>
      <c r="G119" s="126">
        <f>IF($A119="","",INDEX('4_ЦК'!$B$41:$Y$71,$A119,$B119))</f>
        <v>1049.47</v>
      </c>
      <c r="H119" s="123">
        <f>IF($A119="","",INDEX('4_ЦК'!$B$75:$Y$105,$A119,$B119))</f>
        <v>1185.01</v>
      </c>
      <c r="I119" s="123">
        <f>IF($A119="","",INDEX('4_ЦК'!$B$109:$Y$139,$A119,$B119))</f>
        <v>1302.23</v>
      </c>
      <c r="J119" s="127">
        <f>IF($A119="","",INDEX('4_ЦК'!$B$143:$Y$173,$A119,$B119))</f>
        <v>1785.94</v>
      </c>
      <c r="K119" s="126">
        <f>IF($A119="","",INDEX('5_ЦК'!$B$7:$Y$37,$A119,$B119))</f>
        <v>3722.94</v>
      </c>
      <c r="L119" s="123">
        <f>IF($A119="","",INDEX('5_ЦК'!$B$41:$Y$71,$A119,$B119))</f>
        <v>3955.81</v>
      </c>
      <c r="M119" s="123">
        <f>IF($A119="","",INDEX('5_ЦК'!$B$75:$Y$105,$A119,$B119))</f>
        <v>4036.58</v>
      </c>
      <c r="N119" s="127">
        <f>IF($A119="","",INDEX('5_ЦК'!$B$109:$Y$139,$A119,$B119))</f>
        <v>4036.58</v>
      </c>
      <c r="O119" s="126">
        <f>IF($A119="","",INDEX('6_ЦК'!$B$41:$Y$71,$A119,$B119))</f>
        <v>1042.3699999999999</v>
      </c>
      <c r="P119" s="123">
        <f>IF($A119="","",INDEX('6_ЦК'!$B$75:$Y$105,$A119,$B119))</f>
        <v>1177.9100000000001</v>
      </c>
      <c r="Q119" s="123">
        <f>IF($A119="","",INDEX('6_ЦК'!$B$109:$Y$139,$A119,$B119))</f>
        <v>1295.1300000000001</v>
      </c>
      <c r="R119" s="127">
        <f>IF($A119="","",INDEX('6_ЦК'!$B$143:$Y$173,$A119,$B119))</f>
        <v>1778.84</v>
      </c>
    </row>
    <row r="120" spans="1:18" ht="15" hidden="1" customHeight="1" outlineLevel="1" x14ac:dyDescent="0.25">
      <c r="A120" s="131">
        <v>5</v>
      </c>
      <c r="B120" s="132">
        <v>22</v>
      </c>
      <c r="C120" s="126">
        <f>IF($A120="","",INDEX('3_ЦК'!$B$8:$Y$38,$A120,$B120))</f>
        <v>3741.26</v>
      </c>
      <c r="D120" s="123">
        <f>IF($A120="","",INDEX('3_ЦК'!$B$42:$Y$72,$A120,$B120))</f>
        <v>3974.13</v>
      </c>
      <c r="E120" s="123">
        <f>IF($A120="","",INDEX('3_ЦК'!$B$76:$Y$106,$A120,$B120))</f>
        <v>4054.9</v>
      </c>
      <c r="F120" s="127">
        <f>IF($A120="","",INDEX('3_ЦК'!$B$110:$Y$140,$A120,$B120))</f>
        <v>4054.9</v>
      </c>
      <c r="G120" s="126">
        <f>IF($A120="","",INDEX('4_ЦК'!$B$41:$Y$71,$A120,$B120))</f>
        <v>1060.69</v>
      </c>
      <c r="H120" s="123">
        <f>IF($A120="","",INDEX('4_ЦК'!$B$75:$Y$105,$A120,$B120))</f>
        <v>1196.23</v>
      </c>
      <c r="I120" s="123">
        <f>IF($A120="","",INDEX('4_ЦК'!$B$109:$Y$139,$A120,$B120))</f>
        <v>1313.45</v>
      </c>
      <c r="J120" s="127">
        <f>IF($A120="","",INDEX('4_ЦК'!$B$143:$Y$173,$A120,$B120))</f>
        <v>1797.16</v>
      </c>
      <c r="K120" s="126">
        <f>IF($A120="","",INDEX('5_ЦК'!$B$7:$Y$37,$A120,$B120))</f>
        <v>3729.28</v>
      </c>
      <c r="L120" s="123">
        <f>IF($A120="","",INDEX('5_ЦК'!$B$41:$Y$71,$A120,$B120))</f>
        <v>3962.15</v>
      </c>
      <c r="M120" s="123">
        <f>IF($A120="","",INDEX('5_ЦК'!$B$75:$Y$105,$A120,$B120))</f>
        <v>4042.92</v>
      </c>
      <c r="N120" s="127">
        <f>IF($A120="","",INDEX('5_ЦК'!$B$109:$Y$139,$A120,$B120))</f>
        <v>4042.92</v>
      </c>
      <c r="O120" s="126">
        <f>IF($A120="","",INDEX('6_ЦК'!$B$41:$Y$71,$A120,$B120))</f>
        <v>1048.71</v>
      </c>
      <c r="P120" s="123">
        <f>IF($A120="","",INDEX('6_ЦК'!$B$75:$Y$105,$A120,$B120))</f>
        <v>1184.25</v>
      </c>
      <c r="Q120" s="123">
        <f>IF($A120="","",INDEX('6_ЦК'!$B$109:$Y$139,$A120,$B120))</f>
        <v>1301.47</v>
      </c>
      <c r="R120" s="127">
        <f>IF($A120="","",INDEX('6_ЦК'!$B$143:$Y$173,$A120,$B120))</f>
        <v>1785.18</v>
      </c>
    </row>
    <row r="121" spans="1:18" ht="15" hidden="1" customHeight="1" outlineLevel="1" x14ac:dyDescent="0.25">
      <c r="A121" s="131">
        <v>5</v>
      </c>
      <c r="B121" s="132">
        <v>23</v>
      </c>
      <c r="C121" s="126">
        <f>IF($A121="","",INDEX('3_ЦК'!$B$8:$Y$38,$A121,$B121))</f>
        <v>3742.25</v>
      </c>
      <c r="D121" s="123">
        <f>IF($A121="","",INDEX('3_ЦК'!$B$42:$Y$72,$A121,$B121))</f>
        <v>3975.12</v>
      </c>
      <c r="E121" s="123">
        <f>IF($A121="","",INDEX('3_ЦК'!$B$76:$Y$106,$A121,$B121))</f>
        <v>4055.89</v>
      </c>
      <c r="F121" s="127">
        <f>IF($A121="","",INDEX('3_ЦК'!$B$110:$Y$140,$A121,$B121))</f>
        <v>4055.89</v>
      </c>
      <c r="G121" s="126">
        <f>IF($A121="","",INDEX('4_ЦК'!$B$41:$Y$71,$A121,$B121))</f>
        <v>1061.68</v>
      </c>
      <c r="H121" s="123">
        <f>IF($A121="","",INDEX('4_ЦК'!$B$75:$Y$105,$A121,$B121))</f>
        <v>1197.22</v>
      </c>
      <c r="I121" s="123">
        <f>IF($A121="","",INDEX('4_ЦК'!$B$109:$Y$139,$A121,$B121))</f>
        <v>1314.44</v>
      </c>
      <c r="J121" s="127">
        <f>IF($A121="","",INDEX('4_ЦК'!$B$143:$Y$173,$A121,$B121))</f>
        <v>1798.15</v>
      </c>
      <c r="K121" s="126">
        <f>IF($A121="","",INDEX('5_ЦК'!$B$7:$Y$37,$A121,$B121))</f>
        <v>3731.47</v>
      </c>
      <c r="L121" s="123">
        <f>IF($A121="","",INDEX('5_ЦК'!$B$41:$Y$71,$A121,$B121))</f>
        <v>3964.34</v>
      </c>
      <c r="M121" s="123">
        <f>IF($A121="","",INDEX('5_ЦК'!$B$75:$Y$105,$A121,$B121))</f>
        <v>4045.11</v>
      </c>
      <c r="N121" s="127">
        <f>IF($A121="","",INDEX('5_ЦК'!$B$109:$Y$139,$A121,$B121))</f>
        <v>4045.11</v>
      </c>
      <c r="O121" s="126">
        <f>IF($A121="","",INDEX('6_ЦК'!$B$41:$Y$71,$A121,$B121))</f>
        <v>1050.9000000000001</v>
      </c>
      <c r="P121" s="123">
        <f>IF($A121="","",INDEX('6_ЦК'!$B$75:$Y$105,$A121,$B121))</f>
        <v>1186.44</v>
      </c>
      <c r="Q121" s="123">
        <f>IF($A121="","",INDEX('6_ЦК'!$B$109:$Y$139,$A121,$B121))</f>
        <v>1303.6600000000001</v>
      </c>
      <c r="R121" s="127">
        <f>IF($A121="","",INDEX('6_ЦК'!$B$143:$Y$173,$A121,$B121))</f>
        <v>1787.37</v>
      </c>
    </row>
    <row r="122" spans="1:18" ht="15" hidden="1" customHeight="1" outlineLevel="1" x14ac:dyDescent="0.25">
      <c r="A122" s="131">
        <v>5</v>
      </c>
      <c r="B122" s="132">
        <v>24</v>
      </c>
      <c r="C122" s="126">
        <f>IF($A122="","",INDEX('3_ЦК'!$B$8:$Y$38,$A122,$B122))</f>
        <v>3742.17</v>
      </c>
      <c r="D122" s="123">
        <f>IF($A122="","",INDEX('3_ЦК'!$B$42:$Y$72,$A122,$B122))</f>
        <v>3975.04</v>
      </c>
      <c r="E122" s="123">
        <f>IF($A122="","",INDEX('3_ЦК'!$B$76:$Y$106,$A122,$B122))</f>
        <v>4055.81</v>
      </c>
      <c r="F122" s="127">
        <f>IF($A122="","",INDEX('3_ЦК'!$B$110:$Y$140,$A122,$B122))</f>
        <v>4055.81</v>
      </c>
      <c r="G122" s="126">
        <f>IF($A122="","",INDEX('4_ЦК'!$B$41:$Y$71,$A122,$B122))</f>
        <v>1061.5999999999999</v>
      </c>
      <c r="H122" s="123">
        <f>IF($A122="","",INDEX('4_ЦК'!$B$75:$Y$105,$A122,$B122))</f>
        <v>1197.1400000000001</v>
      </c>
      <c r="I122" s="123">
        <f>IF($A122="","",INDEX('4_ЦК'!$B$109:$Y$139,$A122,$B122))</f>
        <v>1314.36</v>
      </c>
      <c r="J122" s="127">
        <f>IF($A122="","",INDEX('4_ЦК'!$B$143:$Y$173,$A122,$B122))</f>
        <v>1798.07</v>
      </c>
      <c r="K122" s="126">
        <f>IF($A122="","",INDEX('5_ЦК'!$B$7:$Y$37,$A122,$B122))</f>
        <v>3728.63</v>
      </c>
      <c r="L122" s="123">
        <f>IF($A122="","",INDEX('5_ЦК'!$B$41:$Y$71,$A122,$B122))</f>
        <v>3961.5</v>
      </c>
      <c r="M122" s="123">
        <f>IF($A122="","",INDEX('5_ЦК'!$B$75:$Y$105,$A122,$B122))</f>
        <v>4042.27</v>
      </c>
      <c r="N122" s="127">
        <f>IF($A122="","",INDEX('5_ЦК'!$B$109:$Y$139,$A122,$B122))</f>
        <v>4042.27</v>
      </c>
      <c r="O122" s="126">
        <f>IF($A122="","",INDEX('6_ЦК'!$B$41:$Y$71,$A122,$B122))</f>
        <v>1048.06</v>
      </c>
      <c r="P122" s="123">
        <f>IF($A122="","",INDEX('6_ЦК'!$B$75:$Y$105,$A122,$B122))</f>
        <v>1183.5999999999999</v>
      </c>
      <c r="Q122" s="123">
        <f>IF($A122="","",INDEX('6_ЦК'!$B$109:$Y$139,$A122,$B122))</f>
        <v>1300.82</v>
      </c>
      <c r="R122" s="127">
        <f>IF($A122="","",INDEX('6_ЦК'!$B$143:$Y$173,$A122,$B122))</f>
        <v>1784.53</v>
      </c>
    </row>
    <row r="123" spans="1:18" ht="15" hidden="1" customHeight="1" outlineLevel="1" x14ac:dyDescent="0.25">
      <c r="A123" s="131">
        <v>6</v>
      </c>
      <c r="B123" s="132">
        <v>1</v>
      </c>
      <c r="C123" s="126">
        <f>IF($A123="","",INDEX('3_ЦК'!$B$8:$Y$38,$A123,$B123))</f>
        <v>3746.58</v>
      </c>
      <c r="D123" s="123">
        <f>IF($A123="","",INDEX('3_ЦК'!$B$42:$Y$72,$A123,$B123))</f>
        <v>3979.45</v>
      </c>
      <c r="E123" s="123">
        <f>IF($A123="","",INDEX('3_ЦК'!$B$76:$Y$106,$A123,$B123))</f>
        <v>4060.22</v>
      </c>
      <c r="F123" s="127">
        <f>IF($A123="","",INDEX('3_ЦК'!$B$110:$Y$140,$A123,$B123))</f>
        <v>4060.22</v>
      </c>
      <c r="G123" s="126">
        <f>IF($A123="","",INDEX('4_ЦК'!$B$41:$Y$71,$A123,$B123))</f>
        <v>1066.01</v>
      </c>
      <c r="H123" s="123">
        <f>IF($A123="","",INDEX('4_ЦК'!$B$75:$Y$105,$A123,$B123))</f>
        <v>1201.55</v>
      </c>
      <c r="I123" s="123">
        <f>IF($A123="","",INDEX('4_ЦК'!$B$109:$Y$139,$A123,$B123))</f>
        <v>1318.77</v>
      </c>
      <c r="J123" s="127">
        <f>IF($A123="","",INDEX('4_ЦК'!$B$143:$Y$173,$A123,$B123))</f>
        <v>1802.48</v>
      </c>
      <c r="K123" s="126">
        <f>IF($A123="","",INDEX('5_ЦК'!$B$7:$Y$37,$A123,$B123))</f>
        <v>3733.98</v>
      </c>
      <c r="L123" s="123">
        <f>IF($A123="","",INDEX('5_ЦК'!$B$41:$Y$71,$A123,$B123))</f>
        <v>3966.85</v>
      </c>
      <c r="M123" s="123">
        <f>IF($A123="","",INDEX('5_ЦК'!$B$75:$Y$105,$A123,$B123))</f>
        <v>4047.62</v>
      </c>
      <c r="N123" s="127">
        <f>IF($A123="","",INDEX('5_ЦК'!$B$109:$Y$139,$A123,$B123))</f>
        <v>4047.62</v>
      </c>
      <c r="O123" s="126">
        <f>IF($A123="","",INDEX('6_ЦК'!$B$41:$Y$71,$A123,$B123))</f>
        <v>1053.4100000000001</v>
      </c>
      <c r="P123" s="123">
        <f>IF($A123="","",INDEX('6_ЦК'!$B$75:$Y$105,$A123,$B123))</f>
        <v>1188.95</v>
      </c>
      <c r="Q123" s="123">
        <f>IF($A123="","",INDEX('6_ЦК'!$B$109:$Y$139,$A123,$B123))</f>
        <v>1306.17</v>
      </c>
      <c r="R123" s="127">
        <f>IF($A123="","",INDEX('6_ЦК'!$B$143:$Y$173,$A123,$B123))</f>
        <v>1789.88</v>
      </c>
    </row>
    <row r="124" spans="1:18" ht="15" hidden="1" customHeight="1" outlineLevel="1" x14ac:dyDescent="0.25">
      <c r="A124" s="131">
        <v>6</v>
      </c>
      <c r="B124" s="132">
        <v>2</v>
      </c>
      <c r="C124" s="126">
        <f>IF($A124="","",INDEX('3_ЦК'!$B$8:$Y$38,$A124,$B124))</f>
        <v>3739.58</v>
      </c>
      <c r="D124" s="123">
        <f>IF($A124="","",INDEX('3_ЦК'!$B$42:$Y$72,$A124,$B124))</f>
        <v>3972.45</v>
      </c>
      <c r="E124" s="123">
        <f>IF($A124="","",INDEX('3_ЦК'!$B$76:$Y$106,$A124,$B124))</f>
        <v>4053.22</v>
      </c>
      <c r="F124" s="127">
        <f>IF($A124="","",INDEX('3_ЦК'!$B$110:$Y$140,$A124,$B124))</f>
        <v>4053.22</v>
      </c>
      <c r="G124" s="126">
        <f>IF($A124="","",INDEX('4_ЦК'!$B$41:$Y$71,$A124,$B124))</f>
        <v>1059.01</v>
      </c>
      <c r="H124" s="123">
        <f>IF($A124="","",INDEX('4_ЦК'!$B$75:$Y$105,$A124,$B124))</f>
        <v>1194.55</v>
      </c>
      <c r="I124" s="123">
        <f>IF($A124="","",INDEX('4_ЦК'!$B$109:$Y$139,$A124,$B124))</f>
        <v>1311.77</v>
      </c>
      <c r="J124" s="127">
        <f>IF($A124="","",INDEX('4_ЦК'!$B$143:$Y$173,$A124,$B124))</f>
        <v>1795.48</v>
      </c>
      <c r="K124" s="126">
        <f>IF($A124="","",INDEX('5_ЦК'!$B$7:$Y$37,$A124,$B124))</f>
        <v>3725.47</v>
      </c>
      <c r="L124" s="123">
        <f>IF($A124="","",INDEX('5_ЦК'!$B$41:$Y$71,$A124,$B124))</f>
        <v>3958.34</v>
      </c>
      <c r="M124" s="123">
        <f>IF($A124="","",INDEX('5_ЦК'!$B$75:$Y$105,$A124,$B124))</f>
        <v>4039.11</v>
      </c>
      <c r="N124" s="127">
        <f>IF($A124="","",INDEX('5_ЦК'!$B$109:$Y$139,$A124,$B124))</f>
        <v>4039.11</v>
      </c>
      <c r="O124" s="126">
        <f>IF($A124="","",INDEX('6_ЦК'!$B$41:$Y$71,$A124,$B124))</f>
        <v>1044.9000000000001</v>
      </c>
      <c r="P124" s="123">
        <f>IF($A124="","",INDEX('6_ЦК'!$B$75:$Y$105,$A124,$B124))</f>
        <v>1180.44</v>
      </c>
      <c r="Q124" s="123">
        <f>IF($A124="","",INDEX('6_ЦК'!$B$109:$Y$139,$A124,$B124))</f>
        <v>1297.6600000000001</v>
      </c>
      <c r="R124" s="127">
        <f>IF($A124="","",INDEX('6_ЦК'!$B$143:$Y$173,$A124,$B124))</f>
        <v>1781.37</v>
      </c>
    </row>
    <row r="125" spans="1:18" ht="15" hidden="1" customHeight="1" outlineLevel="1" x14ac:dyDescent="0.25">
      <c r="A125" s="131">
        <v>6</v>
      </c>
      <c r="B125" s="132">
        <v>3</v>
      </c>
      <c r="C125" s="126">
        <f>IF($A125="","",INDEX('3_ЦК'!$B$8:$Y$38,$A125,$B125))</f>
        <v>3736.45</v>
      </c>
      <c r="D125" s="123">
        <f>IF($A125="","",INDEX('3_ЦК'!$B$42:$Y$72,$A125,$B125))</f>
        <v>3969.32</v>
      </c>
      <c r="E125" s="123">
        <f>IF($A125="","",INDEX('3_ЦК'!$B$76:$Y$106,$A125,$B125))</f>
        <v>4050.09</v>
      </c>
      <c r="F125" s="127">
        <f>IF($A125="","",INDEX('3_ЦК'!$B$110:$Y$140,$A125,$B125))</f>
        <v>4050.09</v>
      </c>
      <c r="G125" s="126">
        <f>IF($A125="","",INDEX('4_ЦК'!$B$41:$Y$71,$A125,$B125))</f>
        <v>1055.8800000000001</v>
      </c>
      <c r="H125" s="123">
        <f>IF($A125="","",INDEX('4_ЦК'!$B$75:$Y$105,$A125,$B125))</f>
        <v>1191.42</v>
      </c>
      <c r="I125" s="123">
        <f>IF($A125="","",INDEX('4_ЦК'!$B$109:$Y$139,$A125,$B125))</f>
        <v>1308.6400000000001</v>
      </c>
      <c r="J125" s="127">
        <f>IF($A125="","",INDEX('4_ЦК'!$B$143:$Y$173,$A125,$B125))</f>
        <v>1792.35</v>
      </c>
      <c r="K125" s="126">
        <f>IF($A125="","",INDEX('5_ЦК'!$B$7:$Y$37,$A125,$B125))</f>
        <v>3722.1</v>
      </c>
      <c r="L125" s="123">
        <f>IF($A125="","",INDEX('5_ЦК'!$B$41:$Y$71,$A125,$B125))</f>
        <v>3954.97</v>
      </c>
      <c r="M125" s="123">
        <f>IF($A125="","",INDEX('5_ЦК'!$B$75:$Y$105,$A125,$B125))</f>
        <v>4035.74</v>
      </c>
      <c r="N125" s="127">
        <f>IF($A125="","",INDEX('5_ЦК'!$B$109:$Y$139,$A125,$B125))</f>
        <v>4035.74</v>
      </c>
      <c r="O125" s="126">
        <f>IF($A125="","",INDEX('6_ЦК'!$B$41:$Y$71,$A125,$B125))</f>
        <v>1041.53</v>
      </c>
      <c r="P125" s="123">
        <f>IF($A125="","",INDEX('6_ЦК'!$B$75:$Y$105,$A125,$B125))</f>
        <v>1177.07</v>
      </c>
      <c r="Q125" s="123">
        <f>IF($A125="","",INDEX('6_ЦК'!$B$109:$Y$139,$A125,$B125))</f>
        <v>1294.29</v>
      </c>
      <c r="R125" s="127">
        <f>IF($A125="","",INDEX('6_ЦК'!$B$143:$Y$173,$A125,$B125))</f>
        <v>1778</v>
      </c>
    </row>
    <row r="126" spans="1:18" ht="15" hidden="1" customHeight="1" outlineLevel="1" x14ac:dyDescent="0.25">
      <c r="A126" s="131">
        <v>6</v>
      </c>
      <c r="B126" s="132">
        <v>4</v>
      </c>
      <c r="C126" s="126">
        <f>IF($A126="","",INDEX('3_ЦК'!$B$8:$Y$38,$A126,$B126))</f>
        <v>3734.61</v>
      </c>
      <c r="D126" s="123">
        <f>IF($A126="","",INDEX('3_ЦК'!$B$42:$Y$72,$A126,$B126))</f>
        <v>3967.48</v>
      </c>
      <c r="E126" s="123">
        <f>IF($A126="","",INDEX('3_ЦК'!$B$76:$Y$106,$A126,$B126))</f>
        <v>4048.25</v>
      </c>
      <c r="F126" s="127">
        <f>IF($A126="","",INDEX('3_ЦК'!$B$110:$Y$140,$A126,$B126))</f>
        <v>4048.25</v>
      </c>
      <c r="G126" s="126">
        <f>IF($A126="","",INDEX('4_ЦК'!$B$41:$Y$71,$A126,$B126))</f>
        <v>1054.04</v>
      </c>
      <c r="H126" s="123">
        <f>IF($A126="","",INDEX('4_ЦК'!$B$75:$Y$105,$A126,$B126))</f>
        <v>1189.58</v>
      </c>
      <c r="I126" s="123">
        <f>IF($A126="","",INDEX('4_ЦК'!$B$109:$Y$139,$A126,$B126))</f>
        <v>1306.8</v>
      </c>
      <c r="J126" s="127">
        <f>IF($A126="","",INDEX('4_ЦК'!$B$143:$Y$173,$A126,$B126))</f>
        <v>1790.51</v>
      </c>
      <c r="K126" s="126">
        <f>IF($A126="","",INDEX('5_ЦК'!$B$7:$Y$37,$A126,$B126))</f>
        <v>3724.87</v>
      </c>
      <c r="L126" s="123">
        <f>IF($A126="","",INDEX('5_ЦК'!$B$41:$Y$71,$A126,$B126))</f>
        <v>3957.74</v>
      </c>
      <c r="M126" s="123">
        <f>IF($A126="","",INDEX('5_ЦК'!$B$75:$Y$105,$A126,$B126))</f>
        <v>4038.51</v>
      </c>
      <c r="N126" s="127">
        <f>IF($A126="","",INDEX('5_ЦК'!$B$109:$Y$139,$A126,$B126))</f>
        <v>4038.51</v>
      </c>
      <c r="O126" s="126">
        <f>IF($A126="","",INDEX('6_ЦК'!$B$41:$Y$71,$A126,$B126))</f>
        <v>1044.3</v>
      </c>
      <c r="P126" s="123">
        <f>IF($A126="","",INDEX('6_ЦК'!$B$75:$Y$105,$A126,$B126))</f>
        <v>1179.8399999999999</v>
      </c>
      <c r="Q126" s="123">
        <f>IF($A126="","",INDEX('6_ЦК'!$B$109:$Y$139,$A126,$B126))</f>
        <v>1297.06</v>
      </c>
      <c r="R126" s="127">
        <f>IF($A126="","",INDEX('6_ЦК'!$B$143:$Y$173,$A126,$B126))</f>
        <v>1780.77</v>
      </c>
    </row>
    <row r="127" spans="1:18" ht="15" hidden="1" customHeight="1" outlineLevel="1" x14ac:dyDescent="0.25">
      <c r="A127" s="131">
        <v>6</v>
      </c>
      <c r="B127" s="132">
        <v>5</v>
      </c>
      <c r="C127" s="126">
        <f>IF($A127="","",INDEX('3_ЦК'!$B$8:$Y$38,$A127,$B127))</f>
        <v>3729.65</v>
      </c>
      <c r="D127" s="123">
        <f>IF($A127="","",INDEX('3_ЦК'!$B$42:$Y$72,$A127,$B127))</f>
        <v>3962.52</v>
      </c>
      <c r="E127" s="123">
        <f>IF($A127="","",INDEX('3_ЦК'!$B$76:$Y$106,$A127,$B127))</f>
        <v>4043.29</v>
      </c>
      <c r="F127" s="127">
        <f>IF($A127="","",INDEX('3_ЦК'!$B$110:$Y$140,$A127,$B127))</f>
        <v>4043.29</v>
      </c>
      <c r="G127" s="126">
        <f>IF($A127="","",INDEX('4_ЦК'!$B$41:$Y$71,$A127,$B127))</f>
        <v>1049.08</v>
      </c>
      <c r="H127" s="123">
        <f>IF($A127="","",INDEX('4_ЦК'!$B$75:$Y$105,$A127,$B127))</f>
        <v>1184.6199999999999</v>
      </c>
      <c r="I127" s="123">
        <f>IF($A127="","",INDEX('4_ЦК'!$B$109:$Y$139,$A127,$B127))</f>
        <v>1301.8399999999999</v>
      </c>
      <c r="J127" s="127">
        <f>IF($A127="","",INDEX('4_ЦК'!$B$143:$Y$173,$A127,$B127))</f>
        <v>1785.55</v>
      </c>
      <c r="K127" s="126">
        <f>IF($A127="","",INDEX('5_ЦК'!$B$7:$Y$37,$A127,$B127))</f>
        <v>3720.64</v>
      </c>
      <c r="L127" s="123">
        <f>IF($A127="","",INDEX('5_ЦК'!$B$41:$Y$71,$A127,$B127))</f>
        <v>3953.51</v>
      </c>
      <c r="M127" s="123">
        <f>IF($A127="","",INDEX('5_ЦК'!$B$75:$Y$105,$A127,$B127))</f>
        <v>4034.28</v>
      </c>
      <c r="N127" s="127">
        <f>IF($A127="","",INDEX('5_ЦК'!$B$109:$Y$139,$A127,$B127))</f>
        <v>4034.28</v>
      </c>
      <c r="O127" s="126">
        <f>IF($A127="","",INDEX('6_ЦК'!$B$41:$Y$71,$A127,$B127))</f>
        <v>1040.07</v>
      </c>
      <c r="P127" s="123">
        <f>IF($A127="","",INDEX('6_ЦК'!$B$75:$Y$105,$A127,$B127))</f>
        <v>1175.6099999999999</v>
      </c>
      <c r="Q127" s="123">
        <f>IF($A127="","",INDEX('6_ЦК'!$B$109:$Y$139,$A127,$B127))</f>
        <v>1292.83</v>
      </c>
      <c r="R127" s="127">
        <f>IF($A127="","",INDEX('6_ЦК'!$B$143:$Y$173,$A127,$B127))</f>
        <v>1776.54</v>
      </c>
    </row>
    <row r="128" spans="1:18" ht="15" hidden="1" customHeight="1" outlineLevel="1" x14ac:dyDescent="0.25">
      <c r="A128" s="131">
        <v>6</v>
      </c>
      <c r="B128" s="132">
        <v>6</v>
      </c>
      <c r="C128" s="126">
        <f>IF($A128="","",INDEX('3_ЦК'!$B$8:$Y$38,$A128,$B128))</f>
        <v>3734.14</v>
      </c>
      <c r="D128" s="123">
        <f>IF($A128="","",INDEX('3_ЦК'!$B$42:$Y$72,$A128,$B128))</f>
        <v>3967.01</v>
      </c>
      <c r="E128" s="123">
        <f>IF($A128="","",INDEX('3_ЦК'!$B$76:$Y$106,$A128,$B128))</f>
        <v>4047.78</v>
      </c>
      <c r="F128" s="127">
        <f>IF($A128="","",INDEX('3_ЦК'!$B$110:$Y$140,$A128,$B128))</f>
        <v>4047.78</v>
      </c>
      <c r="G128" s="126">
        <f>IF($A128="","",INDEX('4_ЦК'!$B$41:$Y$71,$A128,$B128))</f>
        <v>1053.57</v>
      </c>
      <c r="H128" s="123">
        <f>IF($A128="","",INDEX('4_ЦК'!$B$75:$Y$105,$A128,$B128))</f>
        <v>1189.1099999999999</v>
      </c>
      <c r="I128" s="123">
        <f>IF($A128="","",INDEX('4_ЦК'!$B$109:$Y$139,$A128,$B128))</f>
        <v>1306.33</v>
      </c>
      <c r="J128" s="127">
        <f>IF($A128="","",INDEX('4_ЦК'!$B$143:$Y$173,$A128,$B128))</f>
        <v>1790.04</v>
      </c>
      <c r="K128" s="126">
        <f>IF($A128="","",INDEX('5_ЦК'!$B$7:$Y$37,$A128,$B128))</f>
        <v>3718.73</v>
      </c>
      <c r="L128" s="123">
        <f>IF($A128="","",INDEX('5_ЦК'!$B$41:$Y$71,$A128,$B128))</f>
        <v>3951.6</v>
      </c>
      <c r="M128" s="123">
        <f>IF($A128="","",INDEX('5_ЦК'!$B$75:$Y$105,$A128,$B128))</f>
        <v>4032.37</v>
      </c>
      <c r="N128" s="127">
        <f>IF($A128="","",INDEX('5_ЦК'!$B$109:$Y$139,$A128,$B128))</f>
        <v>4032.37</v>
      </c>
      <c r="O128" s="126">
        <f>IF($A128="","",INDEX('6_ЦК'!$B$41:$Y$71,$A128,$B128))</f>
        <v>1038.1600000000001</v>
      </c>
      <c r="P128" s="123">
        <f>IF($A128="","",INDEX('6_ЦК'!$B$75:$Y$105,$A128,$B128))</f>
        <v>1173.7</v>
      </c>
      <c r="Q128" s="123">
        <f>IF($A128="","",INDEX('6_ЦК'!$B$109:$Y$139,$A128,$B128))</f>
        <v>1290.92</v>
      </c>
      <c r="R128" s="127">
        <f>IF($A128="","",INDEX('6_ЦК'!$B$143:$Y$173,$A128,$B128))</f>
        <v>1774.63</v>
      </c>
    </row>
    <row r="129" spans="1:18" ht="15" hidden="1" customHeight="1" outlineLevel="1" x14ac:dyDescent="0.25">
      <c r="A129" s="131">
        <v>6</v>
      </c>
      <c r="B129" s="132">
        <v>7</v>
      </c>
      <c r="C129" s="126">
        <f>IF($A129="","",INDEX('3_ЦК'!$B$8:$Y$38,$A129,$B129))</f>
        <v>3736.43</v>
      </c>
      <c r="D129" s="123">
        <f>IF($A129="","",INDEX('3_ЦК'!$B$42:$Y$72,$A129,$B129))</f>
        <v>3969.3</v>
      </c>
      <c r="E129" s="123">
        <f>IF($A129="","",INDEX('3_ЦК'!$B$76:$Y$106,$A129,$B129))</f>
        <v>4050.07</v>
      </c>
      <c r="F129" s="127">
        <f>IF($A129="","",INDEX('3_ЦК'!$B$110:$Y$140,$A129,$B129))</f>
        <v>4050.07</v>
      </c>
      <c r="G129" s="126">
        <f>IF($A129="","",INDEX('4_ЦК'!$B$41:$Y$71,$A129,$B129))</f>
        <v>1055.8599999999999</v>
      </c>
      <c r="H129" s="123">
        <f>IF($A129="","",INDEX('4_ЦК'!$B$75:$Y$105,$A129,$B129))</f>
        <v>1191.4000000000001</v>
      </c>
      <c r="I129" s="123">
        <f>IF($A129="","",INDEX('4_ЦК'!$B$109:$Y$139,$A129,$B129))</f>
        <v>1308.6199999999999</v>
      </c>
      <c r="J129" s="127">
        <f>IF($A129="","",INDEX('4_ЦК'!$B$143:$Y$173,$A129,$B129))</f>
        <v>1792.33</v>
      </c>
      <c r="K129" s="126">
        <f>IF($A129="","",INDEX('5_ЦК'!$B$7:$Y$37,$A129,$B129))</f>
        <v>3721.6</v>
      </c>
      <c r="L129" s="123">
        <f>IF($A129="","",INDEX('5_ЦК'!$B$41:$Y$71,$A129,$B129))</f>
        <v>3954.47</v>
      </c>
      <c r="M129" s="123">
        <f>IF($A129="","",INDEX('5_ЦК'!$B$75:$Y$105,$A129,$B129))</f>
        <v>4035.24</v>
      </c>
      <c r="N129" s="127">
        <f>IF($A129="","",INDEX('5_ЦК'!$B$109:$Y$139,$A129,$B129))</f>
        <v>4035.24</v>
      </c>
      <c r="O129" s="126">
        <f>IF($A129="","",INDEX('6_ЦК'!$B$41:$Y$71,$A129,$B129))</f>
        <v>1041.03</v>
      </c>
      <c r="P129" s="123">
        <f>IF($A129="","",INDEX('6_ЦК'!$B$75:$Y$105,$A129,$B129))</f>
        <v>1176.57</v>
      </c>
      <c r="Q129" s="123">
        <f>IF($A129="","",INDEX('6_ЦК'!$B$109:$Y$139,$A129,$B129))</f>
        <v>1293.79</v>
      </c>
      <c r="R129" s="127">
        <f>IF($A129="","",INDEX('6_ЦК'!$B$143:$Y$173,$A129,$B129))</f>
        <v>1777.5</v>
      </c>
    </row>
    <row r="130" spans="1:18" ht="15" hidden="1" customHeight="1" outlineLevel="1" x14ac:dyDescent="0.25">
      <c r="A130" s="131">
        <v>6</v>
      </c>
      <c r="B130" s="132">
        <v>8</v>
      </c>
      <c r="C130" s="126">
        <f>IF($A130="","",INDEX('3_ЦК'!$B$8:$Y$38,$A130,$B130))</f>
        <v>3544.25</v>
      </c>
      <c r="D130" s="123">
        <f>IF($A130="","",INDEX('3_ЦК'!$B$42:$Y$72,$A130,$B130))</f>
        <v>3777.12</v>
      </c>
      <c r="E130" s="123">
        <f>IF($A130="","",INDEX('3_ЦК'!$B$76:$Y$106,$A130,$B130))</f>
        <v>3857.89</v>
      </c>
      <c r="F130" s="127">
        <f>IF($A130="","",INDEX('3_ЦК'!$B$110:$Y$140,$A130,$B130))</f>
        <v>3857.89</v>
      </c>
      <c r="G130" s="126">
        <f>IF($A130="","",INDEX('4_ЦК'!$B$41:$Y$71,$A130,$B130))</f>
        <v>863.68</v>
      </c>
      <c r="H130" s="123">
        <f>IF($A130="","",INDEX('4_ЦК'!$B$75:$Y$105,$A130,$B130))</f>
        <v>999.22</v>
      </c>
      <c r="I130" s="123">
        <f>IF($A130="","",INDEX('4_ЦК'!$B$109:$Y$139,$A130,$B130))</f>
        <v>1116.44</v>
      </c>
      <c r="J130" s="127">
        <f>IF($A130="","",INDEX('4_ЦК'!$B$143:$Y$173,$A130,$B130))</f>
        <v>1600.15</v>
      </c>
      <c r="K130" s="126">
        <f>IF($A130="","",INDEX('5_ЦК'!$B$7:$Y$37,$A130,$B130))</f>
        <v>3540.98</v>
      </c>
      <c r="L130" s="123">
        <f>IF($A130="","",INDEX('5_ЦК'!$B$41:$Y$71,$A130,$B130))</f>
        <v>3773.85</v>
      </c>
      <c r="M130" s="123">
        <f>IF($A130="","",INDEX('5_ЦК'!$B$75:$Y$105,$A130,$B130))</f>
        <v>3854.62</v>
      </c>
      <c r="N130" s="127">
        <f>IF($A130="","",INDEX('5_ЦК'!$B$109:$Y$139,$A130,$B130))</f>
        <v>3854.62</v>
      </c>
      <c r="O130" s="126">
        <f>IF($A130="","",INDEX('6_ЦК'!$B$41:$Y$71,$A130,$B130))</f>
        <v>860.41</v>
      </c>
      <c r="P130" s="123">
        <f>IF($A130="","",INDEX('6_ЦК'!$B$75:$Y$105,$A130,$B130))</f>
        <v>995.95</v>
      </c>
      <c r="Q130" s="123">
        <f>IF($A130="","",INDEX('6_ЦК'!$B$109:$Y$139,$A130,$B130))</f>
        <v>1113.17</v>
      </c>
      <c r="R130" s="127">
        <f>IF($A130="","",INDEX('6_ЦК'!$B$143:$Y$173,$A130,$B130))</f>
        <v>1596.88</v>
      </c>
    </row>
    <row r="131" spans="1:18" ht="15" hidden="1" customHeight="1" outlineLevel="1" x14ac:dyDescent="0.25">
      <c r="A131" s="131">
        <v>6</v>
      </c>
      <c r="B131" s="132">
        <v>9</v>
      </c>
      <c r="C131" s="126">
        <f>IF($A131="","",INDEX('3_ЦК'!$B$8:$Y$38,$A131,$B131))</f>
        <v>3556.59</v>
      </c>
      <c r="D131" s="123">
        <f>IF($A131="","",INDEX('3_ЦК'!$B$42:$Y$72,$A131,$B131))</f>
        <v>3789.46</v>
      </c>
      <c r="E131" s="123">
        <f>IF($A131="","",INDEX('3_ЦК'!$B$76:$Y$106,$A131,$B131))</f>
        <v>3870.23</v>
      </c>
      <c r="F131" s="127">
        <f>IF($A131="","",INDEX('3_ЦК'!$B$110:$Y$140,$A131,$B131))</f>
        <v>3870.23</v>
      </c>
      <c r="G131" s="126">
        <f>IF($A131="","",INDEX('4_ЦК'!$B$41:$Y$71,$A131,$B131))</f>
        <v>876.02</v>
      </c>
      <c r="H131" s="123">
        <f>IF($A131="","",INDEX('4_ЦК'!$B$75:$Y$105,$A131,$B131))</f>
        <v>1011.56</v>
      </c>
      <c r="I131" s="123">
        <f>IF($A131="","",INDEX('4_ЦК'!$B$109:$Y$139,$A131,$B131))</f>
        <v>1128.78</v>
      </c>
      <c r="J131" s="127">
        <f>IF($A131="","",INDEX('4_ЦК'!$B$143:$Y$173,$A131,$B131))</f>
        <v>1612.49</v>
      </c>
      <c r="K131" s="126">
        <f>IF($A131="","",INDEX('5_ЦК'!$B$7:$Y$37,$A131,$B131))</f>
        <v>3541.41</v>
      </c>
      <c r="L131" s="123">
        <f>IF($A131="","",INDEX('5_ЦК'!$B$41:$Y$71,$A131,$B131))</f>
        <v>3774.28</v>
      </c>
      <c r="M131" s="123">
        <f>IF($A131="","",INDEX('5_ЦК'!$B$75:$Y$105,$A131,$B131))</f>
        <v>3855.05</v>
      </c>
      <c r="N131" s="127">
        <f>IF($A131="","",INDEX('5_ЦК'!$B$109:$Y$139,$A131,$B131))</f>
        <v>3855.05</v>
      </c>
      <c r="O131" s="126">
        <f>IF($A131="","",INDEX('6_ЦК'!$B$41:$Y$71,$A131,$B131))</f>
        <v>860.84</v>
      </c>
      <c r="P131" s="123">
        <f>IF($A131="","",INDEX('6_ЦК'!$B$75:$Y$105,$A131,$B131))</f>
        <v>996.38</v>
      </c>
      <c r="Q131" s="123">
        <f>IF($A131="","",INDEX('6_ЦК'!$B$109:$Y$139,$A131,$B131))</f>
        <v>1113.5999999999999</v>
      </c>
      <c r="R131" s="127">
        <f>IF($A131="","",INDEX('6_ЦК'!$B$143:$Y$173,$A131,$B131))</f>
        <v>1597.31</v>
      </c>
    </row>
    <row r="132" spans="1:18" ht="15" hidden="1" customHeight="1" outlineLevel="1" x14ac:dyDescent="0.25">
      <c r="A132" s="131">
        <v>6</v>
      </c>
      <c r="B132" s="132">
        <v>10</v>
      </c>
      <c r="C132" s="126">
        <f>IF($A132="","",INDEX('3_ЦК'!$B$8:$Y$38,$A132,$B132))</f>
        <v>3558.68</v>
      </c>
      <c r="D132" s="123">
        <f>IF($A132="","",INDEX('3_ЦК'!$B$42:$Y$72,$A132,$B132))</f>
        <v>3791.55</v>
      </c>
      <c r="E132" s="123">
        <f>IF($A132="","",INDEX('3_ЦК'!$B$76:$Y$106,$A132,$B132))</f>
        <v>3872.32</v>
      </c>
      <c r="F132" s="127">
        <f>IF($A132="","",INDEX('3_ЦК'!$B$110:$Y$140,$A132,$B132))</f>
        <v>3872.32</v>
      </c>
      <c r="G132" s="126">
        <f>IF($A132="","",INDEX('4_ЦК'!$B$41:$Y$71,$A132,$B132))</f>
        <v>878.11</v>
      </c>
      <c r="H132" s="123">
        <f>IF($A132="","",INDEX('4_ЦК'!$B$75:$Y$105,$A132,$B132))</f>
        <v>1013.65</v>
      </c>
      <c r="I132" s="123">
        <f>IF($A132="","",INDEX('4_ЦК'!$B$109:$Y$139,$A132,$B132))</f>
        <v>1130.8699999999999</v>
      </c>
      <c r="J132" s="127">
        <f>IF($A132="","",INDEX('4_ЦК'!$B$143:$Y$173,$A132,$B132))</f>
        <v>1614.58</v>
      </c>
      <c r="K132" s="126">
        <f>IF($A132="","",INDEX('5_ЦК'!$B$7:$Y$37,$A132,$B132))</f>
        <v>3544.79</v>
      </c>
      <c r="L132" s="123">
        <f>IF($A132="","",INDEX('5_ЦК'!$B$41:$Y$71,$A132,$B132))</f>
        <v>3777.66</v>
      </c>
      <c r="M132" s="123">
        <f>IF($A132="","",INDEX('5_ЦК'!$B$75:$Y$105,$A132,$B132))</f>
        <v>3858.43</v>
      </c>
      <c r="N132" s="127">
        <f>IF($A132="","",INDEX('5_ЦК'!$B$109:$Y$139,$A132,$B132))</f>
        <v>3858.43</v>
      </c>
      <c r="O132" s="126">
        <f>IF($A132="","",INDEX('6_ЦК'!$B$41:$Y$71,$A132,$B132))</f>
        <v>864.22</v>
      </c>
      <c r="P132" s="123">
        <f>IF($A132="","",INDEX('6_ЦК'!$B$75:$Y$105,$A132,$B132))</f>
        <v>999.76</v>
      </c>
      <c r="Q132" s="123">
        <f>IF($A132="","",INDEX('6_ЦК'!$B$109:$Y$139,$A132,$B132))</f>
        <v>1116.98</v>
      </c>
      <c r="R132" s="127">
        <f>IF($A132="","",INDEX('6_ЦК'!$B$143:$Y$173,$A132,$B132))</f>
        <v>1600.69</v>
      </c>
    </row>
    <row r="133" spans="1:18" ht="15" hidden="1" customHeight="1" outlineLevel="1" x14ac:dyDescent="0.25">
      <c r="A133" s="131">
        <v>6</v>
      </c>
      <c r="B133" s="132">
        <v>11</v>
      </c>
      <c r="C133" s="126">
        <f>IF($A133="","",INDEX('3_ЦК'!$B$8:$Y$38,$A133,$B133))</f>
        <v>3560.26</v>
      </c>
      <c r="D133" s="123">
        <f>IF($A133="","",INDEX('3_ЦК'!$B$42:$Y$72,$A133,$B133))</f>
        <v>3793.13</v>
      </c>
      <c r="E133" s="123">
        <f>IF($A133="","",INDEX('3_ЦК'!$B$76:$Y$106,$A133,$B133))</f>
        <v>3873.9</v>
      </c>
      <c r="F133" s="127">
        <f>IF($A133="","",INDEX('3_ЦК'!$B$110:$Y$140,$A133,$B133))</f>
        <v>3873.9</v>
      </c>
      <c r="G133" s="126">
        <f>IF($A133="","",INDEX('4_ЦК'!$B$41:$Y$71,$A133,$B133))</f>
        <v>879.69</v>
      </c>
      <c r="H133" s="123">
        <f>IF($A133="","",INDEX('4_ЦК'!$B$75:$Y$105,$A133,$B133))</f>
        <v>1015.23</v>
      </c>
      <c r="I133" s="123">
        <f>IF($A133="","",INDEX('4_ЦК'!$B$109:$Y$139,$A133,$B133))</f>
        <v>1132.45</v>
      </c>
      <c r="J133" s="127">
        <f>IF($A133="","",INDEX('4_ЦК'!$B$143:$Y$173,$A133,$B133))</f>
        <v>1616.16</v>
      </c>
      <c r="K133" s="126">
        <f>IF($A133="","",INDEX('5_ЦК'!$B$7:$Y$37,$A133,$B133))</f>
        <v>3545.32</v>
      </c>
      <c r="L133" s="123">
        <f>IF($A133="","",INDEX('5_ЦК'!$B$41:$Y$71,$A133,$B133))</f>
        <v>3778.19</v>
      </c>
      <c r="M133" s="123">
        <f>IF($A133="","",INDEX('5_ЦК'!$B$75:$Y$105,$A133,$B133))</f>
        <v>3858.96</v>
      </c>
      <c r="N133" s="127">
        <f>IF($A133="","",INDEX('5_ЦК'!$B$109:$Y$139,$A133,$B133))</f>
        <v>3858.96</v>
      </c>
      <c r="O133" s="126">
        <f>IF($A133="","",INDEX('6_ЦК'!$B$41:$Y$71,$A133,$B133))</f>
        <v>864.75</v>
      </c>
      <c r="P133" s="123">
        <f>IF($A133="","",INDEX('6_ЦК'!$B$75:$Y$105,$A133,$B133))</f>
        <v>1000.29</v>
      </c>
      <c r="Q133" s="123">
        <f>IF($A133="","",INDEX('6_ЦК'!$B$109:$Y$139,$A133,$B133))</f>
        <v>1117.51</v>
      </c>
      <c r="R133" s="127">
        <f>IF($A133="","",INDEX('6_ЦК'!$B$143:$Y$173,$A133,$B133))</f>
        <v>1601.22</v>
      </c>
    </row>
    <row r="134" spans="1:18" ht="15" hidden="1" customHeight="1" outlineLevel="1" x14ac:dyDescent="0.25">
      <c r="A134" s="131">
        <v>6</v>
      </c>
      <c r="B134" s="132">
        <v>12</v>
      </c>
      <c r="C134" s="126">
        <f>IF($A134="","",INDEX('3_ЦК'!$B$8:$Y$38,$A134,$B134))</f>
        <v>3561.29</v>
      </c>
      <c r="D134" s="123">
        <f>IF($A134="","",INDEX('3_ЦК'!$B$42:$Y$72,$A134,$B134))</f>
        <v>3794.16</v>
      </c>
      <c r="E134" s="123">
        <f>IF($A134="","",INDEX('3_ЦК'!$B$76:$Y$106,$A134,$B134))</f>
        <v>3874.93</v>
      </c>
      <c r="F134" s="127">
        <f>IF($A134="","",INDEX('3_ЦК'!$B$110:$Y$140,$A134,$B134))</f>
        <v>3874.93</v>
      </c>
      <c r="G134" s="126">
        <f>IF($A134="","",INDEX('4_ЦК'!$B$41:$Y$71,$A134,$B134))</f>
        <v>880.72</v>
      </c>
      <c r="H134" s="123">
        <f>IF($A134="","",INDEX('4_ЦК'!$B$75:$Y$105,$A134,$B134))</f>
        <v>1016.26</v>
      </c>
      <c r="I134" s="123">
        <f>IF($A134="","",INDEX('4_ЦК'!$B$109:$Y$139,$A134,$B134))</f>
        <v>1133.48</v>
      </c>
      <c r="J134" s="127">
        <f>IF($A134="","",INDEX('4_ЦК'!$B$143:$Y$173,$A134,$B134))</f>
        <v>1617.19</v>
      </c>
      <c r="K134" s="126">
        <f>IF($A134="","",INDEX('5_ЦК'!$B$7:$Y$37,$A134,$B134))</f>
        <v>3546.22</v>
      </c>
      <c r="L134" s="123">
        <f>IF($A134="","",INDEX('5_ЦК'!$B$41:$Y$71,$A134,$B134))</f>
        <v>3779.09</v>
      </c>
      <c r="M134" s="123">
        <f>IF($A134="","",INDEX('5_ЦК'!$B$75:$Y$105,$A134,$B134))</f>
        <v>3859.86</v>
      </c>
      <c r="N134" s="127">
        <f>IF($A134="","",INDEX('5_ЦК'!$B$109:$Y$139,$A134,$B134))</f>
        <v>3859.86</v>
      </c>
      <c r="O134" s="126">
        <f>IF($A134="","",INDEX('6_ЦК'!$B$41:$Y$71,$A134,$B134))</f>
        <v>865.65</v>
      </c>
      <c r="P134" s="123">
        <f>IF($A134="","",INDEX('6_ЦК'!$B$75:$Y$105,$A134,$B134))</f>
        <v>1001.19</v>
      </c>
      <c r="Q134" s="123">
        <f>IF($A134="","",INDEX('6_ЦК'!$B$109:$Y$139,$A134,$B134))</f>
        <v>1118.4100000000001</v>
      </c>
      <c r="R134" s="127">
        <f>IF($A134="","",INDEX('6_ЦК'!$B$143:$Y$173,$A134,$B134))</f>
        <v>1602.12</v>
      </c>
    </row>
    <row r="135" spans="1:18" ht="15" hidden="1" customHeight="1" outlineLevel="1" x14ac:dyDescent="0.25">
      <c r="A135" s="131">
        <v>6</v>
      </c>
      <c r="B135" s="132">
        <v>13</v>
      </c>
      <c r="C135" s="126">
        <f>IF($A135="","",INDEX('3_ЦК'!$B$8:$Y$38,$A135,$B135))</f>
        <v>3560.95</v>
      </c>
      <c r="D135" s="123">
        <f>IF($A135="","",INDEX('3_ЦК'!$B$42:$Y$72,$A135,$B135))</f>
        <v>3793.82</v>
      </c>
      <c r="E135" s="123">
        <f>IF($A135="","",INDEX('3_ЦК'!$B$76:$Y$106,$A135,$B135))</f>
        <v>3874.59</v>
      </c>
      <c r="F135" s="127">
        <f>IF($A135="","",INDEX('3_ЦК'!$B$110:$Y$140,$A135,$B135))</f>
        <v>3874.59</v>
      </c>
      <c r="G135" s="126">
        <f>IF($A135="","",INDEX('4_ЦК'!$B$41:$Y$71,$A135,$B135))</f>
        <v>880.38</v>
      </c>
      <c r="H135" s="123">
        <f>IF($A135="","",INDEX('4_ЦК'!$B$75:$Y$105,$A135,$B135))</f>
        <v>1015.92</v>
      </c>
      <c r="I135" s="123">
        <f>IF($A135="","",INDEX('4_ЦК'!$B$109:$Y$139,$A135,$B135))</f>
        <v>1133.1400000000001</v>
      </c>
      <c r="J135" s="127">
        <f>IF($A135="","",INDEX('4_ЦК'!$B$143:$Y$173,$A135,$B135))</f>
        <v>1616.85</v>
      </c>
      <c r="K135" s="126">
        <f>IF($A135="","",INDEX('5_ЦК'!$B$7:$Y$37,$A135,$B135))</f>
        <v>3546.77</v>
      </c>
      <c r="L135" s="123">
        <f>IF($A135="","",INDEX('5_ЦК'!$B$41:$Y$71,$A135,$B135))</f>
        <v>3779.64</v>
      </c>
      <c r="M135" s="123">
        <f>IF($A135="","",INDEX('5_ЦК'!$B$75:$Y$105,$A135,$B135))</f>
        <v>3860.41</v>
      </c>
      <c r="N135" s="127">
        <f>IF($A135="","",INDEX('5_ЦК'!$B$109:$Y$139,$A135,$B135))</f>
        <v>3860.41</v>
      </c>
      <c r="O135" s="126">
        <f>IF($A135="","",INDEX('6_ЦК'!$B$41:$Y$71,$A135,$B135))</f>
        <v>866.2</v>
      </c>
      <c r="P135" s="123">
        <f>IF($A135="","",INDEX('6_ЦК'!$B$75:$Y$105,$A135,$B135))</f>
        <v>1001.74</v>
      </c>
      <c r="Q135" s="123">
        <f>IF($A135="","",INDEX('6_ЦК'!$B$109:$Y$139,$A135,$B135))</f>
        <v>1118.96</v>
      </c>
      <c r="R135" s="127">
        <f>IF($A135="","",INDEX('6_ЦК'!$B$143:$Y$173,$A135,$B135))</f>
        <v>1602.67</v>
      </c>
    </row>
    <row r="136" spans="1:18" ht="15" hidden="1" customHeight="1" outlineLevel="1" x14ac:dyDescent="0.25">
      <c r="A136" s="131">
        <v>6</v>
      </c>
      <c r="B136" s="132">
        <v>14</v>
      </c>
      <c r="C136" s="126">
        <f>IF($A136="","",INDEX('3_ЦК'!$B$8:$Y$38,$A136,$B136))</f>
        <v>3561.19</v>
      </c>
      <c r="D136" s="123">
        <f>IF($A136="","",INDEX('3_ЦК'!$B$42:$Y$72,$A136,$B136))</f>
        <v>3794.06</v>
      </c>
      <c r="E136" s="123">
        <f>IF($A136="","",INDEX('3_ЦК'!$B$76:$Y$106,$A136,$B136))</f>
        <v>3874.83</v>
      </c>
      <c r="F136" s="127">
        <f>IF($A136="","",INDEX('3_ЦК'!$B$110:$Y$140,$A136,$B136))</f>
        <v>3874.83</v>
      </c>
      <c r="G136" s="126">
        <f>IF($A136="","",INDEX('4_ЦК'!$B$41:$Y$71,$A136,$B136))</f>
        <v>880.62</v>
      </c>
      <c r="H136" s="123">
        <f>IF($A136="","",INDEX('4_ЦК'!$B$75:$Y$105,$A136,$B136))</f>
        <v>1016.16</v>
      </c>
      <c r="I136" s="123">
        <f>IF($A136="","",INDEX('4_ЦК'!$B$109:$Y$139,$A136,$B136))</f>
        <v>1133.3800000000001</v>
      </c>
      <c r="J136" s="127">
        <f>IF($A136="","",INDEX('4_ЦК'!$B$143:$Y$173,$A136,$B136))</f>
        <v>1617.09</v>
      </c>
      <c r="K136" s="126">
        <f>IF($A136="","",INDEX('5_ЦК'!$B$7:$Y$37,$A136,$B136))</f>
        <v>3546.87</v>
      </c>
      <c r="L136" s="123">
        <f>IF($A136="","",INDEX('5_ЦК'!$B$41:$Y$71,$A136,$B136))</f>
        <v>3779.74</v>
      </c>
      <c r="M136" s="123">
        <f>IF($A136="","",INDEX('5_ЦК'!$B$75:$Y$105,$A136,$B136))</f>
        <v>3860.51</v>
      </c>
      <c r="N136" s="127">
        <f>IF($A136="","",INDEX('5_ЦК'!$B$109:$Y$139,$A136,$B136))</f>
        <v>3860.51</v>
      </c>
      <c r="O136" s="126">
        <f>IF($A136="","",INDEX('6_ЦК'!$B$41:$Y$71,$A136,$B136))</f>
        <v>866.3</v>
      </c>
      <c r="P136" s="123">
        <f>IF($A136="","",INDEX('6_ЦК'!$B$75:$Y$105,$A136,$B136))</f>
        <v>1001.84</v>
      </c>
      <c r="Q136" s="123">
        <f>IF($A136="","",INDEX('6_ЦК'!$B$109:$Y$139,$A136,$B136))</f>
        <v>1119.06</v>
      </c>
      <c r="R136" s="127">
        <f>IF($A136="","",INDEX('6_ЦК'!$B$143:$Y$173,$A136,$B136))</f>
        <v>1602.77</v>
      </c>
    </row>
    <row r="137" spans="1:18" ht="15" hidden="1" customHeight="1" outlineLevel="1" x14ac:dyDescent="0.25">
      <c r="A137" s="131">
        <v>6</v>
      </c>
      <c r="B137" s="132">
        <v>15</v>
      </c>
      <c r="C137" s="126">
        <f>IF($A137="","",INDEX('3_ЦК'!$B$8:$Y$38,$A137,$B137))</f>
        <v>3562.66</v>
      </c>
      <c r="D137" s="123">
        <f>IF($A137="","",INDEX('3_ЦК'!$B$42:$Y$72,$A137,$B137))</f>
        <v>3795.53</v>
      </c>
      <c r="E137" s="123">
        <f>IF($A137="","",INDEX('3_ЦК'!$B$76:$Y$106,$A137,$B137))</f>
        <v>3876.3</v>
      </c>
      <c r="F137" s="127">
        <f>IF($A137="","",INDEX('3_ЦК'!$B$110:$Y$140,$A137,$B137))</f>
        <v>3876.3</v>
      </c>
      <c r="G137" s="126">
        <f>IF($A137="","",INDEX('4_ЦК'!$B$41:$Y$71,$A137,$B137))</f>
        <v>882.09</v>
      </c>
      <c r="H137" s="123">
        <f>IF($A137="","",INDEX('4_ЦК'!$B$75:$Y$105,$A137,$B137))</f>
        <v>1017.63</v>
      </c>
      <c r="I137" s="123">
        <f>IF($A137="","",INDEX('4_ЦК'!$B$109:$Y$139,$A137,$B137))</f>
        <v>1134.8499999999999</v>
      </c>
      <c r="J137" s="127">
        <f>IF($A137="","",INDEX('4_ЦК'!$B$143:$Y$173,$A137,$B137))</f>
        <v>1618.56</v>
      </c>
      <c r="K137" s="126">
        <f>IF($A137="","",INDEX('5_ЦК'!$B$7:$Y$37,$A137,$B137))</f>
        <v>3548.21</v>
      </c>
      <c r="L137" s="123">
        <f>IF($A137="","",INDEX('5_ЦК'!$B$41:$Y$71,$A137,$B137))</f>
        <v>3781.08</v>
      </c>
      <c r="M137" s="123">
        <f>IF($A137="","",INDEX('5_ЦК'!$B$75:$Y$105,$A137,$B137))</f>
        <v>3861.85</v>
      </c>
      <c r="N137" s="127">
        <f>IF($A137="","",INDEX('5_ЦК'!$B$109:$Y$139,$A137,$B137))</f>
        <v>3861.85</v>
      </c>
      <c r="O137" s="126">
        <f>IF($A137="","",INDEX('6_ЦК'!$B$41:$Y$71,$A137,$B137))</f>
        <v>867.64</v>
      </c>
      <c r="P137" s="123">
        <f>IF($A137="","",INDEX('6_ЦК'!$B$75:$Y$105,$A137,$B137))</f>
        <v>1003.18</v>
      </c>
      <c r="Q137" s="123">
        <f>IF($A137="","",INDEX('6_ЦК'!$B$109:$Y$139,$A137,$B137))</f>
        <v>1120.4000000000001</v>
      </c>
      <c r="R137" s="127">
        <f>IF($A137="","",INDEX('6_ЦК'!$B$143:$Y$173,$A137,$B137))</f>
        <v>1604.11</v>
      </c>
    </row>
    <row r="138" spans="1:18" ht="15" hidden="1" customHeight="1" outlineLevel="1" x14ac:dyDescent="0.25">
      <c r="A138" s="131">
        <v>6</v>
      </c>
      <c r="B138" s="132">
        <v>16</v>
      </c>
      <c r="C138" s="126">
        <f>IF($A138="","",INDEX('3_ЦК'!$B$8:$Y$38,$A138,$B138))</f>
        <v>3563.94</v>
      </c>
      <c r="D138" s="123">
        <f>IF($A138="","",INDEX('3_ЦК'!$B$42:$Y$72,$A138,$B138))</f>
        <v>3796.81</v>
      </c>
      <c r="E138" s="123">
        <f>IF($A138="","",INDEX('3_ЦК'!$B$76:$Y$106,$A138,$B138))</f>
        <v>3877.58</v>
      </c>
      <c r="F138" s="127">
        <f>IF($A138="","",INDEX('3_ЦК'!$B$110:$Y$140,$A138,$B138))</f>
        <v>3877.58</v>
      </c>
      <c r="G138" s="126">
        <f>IF($A138="","",INDEX('4_ЦК'!$B$41:$Y$71,$A138,$B138))</f>
        <v>883.37</v>
      </c>
      <c r="H138" s="123">
        <f>IF($A138="","",INDEX('4_ЦК'!$B$75:$Y$105,$A138,$B138))</f>
        <v>1018.91</v>
      </c>
      <c r="I138" s="123">
        <f>IF($A138="","",INDEX('4_ЦК'!$B$109:$Y$139,$A138,$B138))</f>
        <v>1136.1300000000001</v>
      </c>
      <c r="J138" s="127">
        <f>IF($A138="","",INDEX('4_ЦК'!$B$143:$Y$173,$A138,$B138))</f>
        <v>1619.84</v>
      </c>
      <c r="K138" s="126">
        <f>IF($A138="","",INDEX('5_ЦК'!$B$7:$Y$37,$A138,$B138))</f>
        <v>3550.83</v>
      </c>
      <c r="L138" s="123">
        <f>IF($A138="","",INDEX('5_ЦК'!$B$41:$Y$71,$A138,$B138))</f>
        <v>3783.7</v>
      </c>
      <c r="M138" s="123">
        <f>IF($A138="","",INDEX('5_ЦК'!$B$75:$Y$105,$A138,$B138))</f>
        <v>3864.47</v>
      </c>
      <c r="N138" s="127">
        <f>IF($A138="","",INDEX('5_ЦК'!$B$109:$Y$139,$A138,$B138))</f>
        <v>3864.47</v>
      </c>
      <c r="O138" s="126">
        <f>IF($A138="","",INDEX('6_ЦК'!$B$41:$Y$71,$A138,$B138))</f>
        <v>870.26</v>
      </c>
      <c r="P138" s="123">
        <f>IF($A138="","",INDEX('6_ЦК'!$B$75:$Y$105,$A138,$B138))</f>
        <v>1005.8</v>
      </c>
      <c r="Q138" s="123">
        <f>IF($A138="","",INDEX('6_ЦК'!$B$109:$Y$139,$A138,$B138))</f>
        <v>1123.02</v>
      </c>
      <c r="R138" s="127">
        <f>IF($A138="","",INDEX('6_ЦК'!$B$143:$Y$173,$A138,$B138))</f>
        <v>1606.73</v>
      </c>
    </row>
    <row r="139" spans="1:18" ht="15" hidden="1" customHeight="1" outlineLevel="1" x14ac:dyDescent="0.25">
      <c r="A139" s="131">
        <v>6</v>
      </c>
      <c r="B139" s="132">
        <v>17</v>
      </c>
      <c r="C139" s="126">
        <f>IF($A139="","",INDEX('3_ЦК'!$B$8:$Y$38,$A139,$B139))</f>
        <v>3563.29</v>
      </c>
      <c r="D139" s="123">
        <f>IF($A139="","",INDEX('3_ЦК'!$B$42:$Y$72,$A139,$B139))</f>
        <v>3796.16</v>
      </c>
      <c r="E139" s="123">
        <f>IF($A139="","",INDEX('3_ЦК'!$B$76:$Y$106,$A139,$B139))</f>
        <v>3876.93</v>
      </c>
      <c r="F139" s="127">
        <f>IF($A139="","",INDEX('3_ЦК'!$B$110:$Y$140,$A139,$B139))</f>
        <v>3876.93</v>
      </c>
      <c r="G139" s="126">
        <f>IF($A139="","",INDEX('4_ЦК'!$B$41:$Y$71,$A139,$B139))</f>
        <v>882.72</v>
      </c>
      <c r="H139" s="123">
        <f>IF($A139="","",INDEX('4_ЦК'!$B$75:$Y$105,$A139,$B139))</f>
        <v>1018.26</v>
      </c>
      <c r="I139" s="123">
        <f>IF($A139="","",INDEX('4_ЦК'!$B$109:$Y$139,$A139,$B139))</f>
        <v>1135.48</v>
      </c>
      <c r="J139" s="127">
        <f>IF($A139="","",INDEX('4_ЦК'!$B$143:$Y$173,$A139,$B139))</f>
        <v>1619.19</v>
      </c>
      <c r="K139" s="126">
        <f>IF($A139="","",INDEX('5_ЦК'!$B$7:$Y$37,$A139,$B139))</f>
        <v>3549.98</v>
      </c>
      <c r="L139" s="123">
        <f>IF($A139="","",INDEX('5_ЦК'!$B$41:$Y$71,$A139,$B139))</f>
        <v>3782.85</v>
      </c>
      <c r="M139" s="123">
        <f>IF($A139="","",INDEX('5_ЦК'!$B$75:$Y$105,$A139,$B139))</f>
        <v>3863.62</v>
      </c>
      <c r="N139" s="127">
        <f>IF($A139="","",INDEX('5_ЦК'!$B$109:$Y$139,$A139,$B139))</f>
        <v>3863.62</v>
      </c>
      <c r="O139" s="126">
        <f>IF($A139="","",INDEX('6_ЦК'!$B$41:$Y$71,$A139,$B139))</f>
        <v>869.41</v>
      </c>
      <c r="P139" s="123">
        <f>IF($A139="","",INDEX('6_ЦК'!$B$75:$Y$105,$A139,$B139))</f>
        <v>1004.95</v>
      </c>
      <c r="Q139" s="123">
        <f>IF($A139="","",INDEX('6_ЦК'!$B$109:$Y$139,$A139,$B139))</f>
        <v>1122.17</v>
      </c>
      <c r="R139" s="127">
        <f>IF($A139="","",INDEX('6_ЦК'!$B$143:$Y$173,$A139,$B139))</f>
        <v>1605.88</v>
      </c>
    </row>
    <row r="140" spans="1:18" ht="15" hidden="1" customHeight="1" outlineLevel="1" x14ac:dyDescent="0.25">
      <c r="A140" s="131">
        <v>6</v>
      </c>
      <c r="B140" s="132">
        <v>18</v>
      </c>
      <c r="C140" s="126">
        <f>IF($A140="","",INDEX('3_ЦК'!$B$8:$Y$38,$A140,$B140))</f>
        <v>3557.68</v>
      </c>
      <c r="D140" s="123">
        <f>IF($A140="","",INDEX('3_ЦК'!$B$42:$Y$72,$A140,$B140))</f>
        <v>3790.55</v>
      </c>
      <c r="E140" s="123">
        <f>IF($A140="","",INDEX('3_ЦК'!$B$76:$Y$106,$A140,$B140))</f>
        <v>3871.32</v>
      </c>
      <c r="F140" s="127">
        <f>IF($A140="","",INDEX('3_ЦК'!$B$110:$Y$140,$A140,$B140))</f>
        <v>3871.32</v>
      </c>
      <c r="G140" s="126">
        <f>IF($A140="","",INDEX('4_ЦК'!$B$41:$Y$71,$A140,$B140))</f>
        <v>877.11</v>
      </c>
      <c r="H140" s="123">
        <f>IF($A140="","",INDEX('4_ЦК'!$B$75:$Y$105,$A140,$B140))</f>
        <v>1012.65</v>
      </c>
      <c r="I140" s="123">
        <f>IF($A140="","",INDEX('4_ЦК'!$B$109:$Y$139,$A140,$B140))</f>
        <v>1129.8699999999999</v>
      </c>
      <c r="J140" s="127">
        <f>IF($A140="","",INDEX('4_ЦК'!$B$143:$Y$173,$A140,$B140))</f>
        <v>1613.58</v>
      </c>
      <c r="K140" s="126">
        <f>IF($A140="","",INDEX('5_ЦК'!$B$7:$Y$37,$A140,$B140))</f>
        <v>3550.14</v>
      </c>
      <c r="L140" s="123">
        <f>IF($A140="","",INDEX('5_ЦК'!$B$41:$Y$71,$A140,$B140))</f>
        <v>3783.01</v>
      </c>
      <c r="M140" s="123">
        <f>IF($A140="","",INDEX('5_ЦК'!$B$75:$Y$105,$A140,$B140))</f>
        <v>3863.78</v>
      </c>
      <c r="N140" s="127">
        <f>IF($A140="","",INDEX('5_ЦК'!$B$109:$Y$139,$A140,$B140))</f>
        <v>3863.78</v>
      </c>
      <c r="O140" s="126">
        <f>IF($A140="","",INDEX('6_ЦК'!$B$41:$Y$71,$A140,$B140))</f>
        <v>869.57</v>
      </c>
      <c r="P140" s="123">
        <f>IF($A140="","",INDEX('6_ЦК'!$B$75:$Y$105,$A140,$B140))</f>
        <v>1005.11</v>
      </c>
      <c r="Q140" s="123">
        <f>IF($A140="","",INDEX('6_ЦК'!$B$109:$Y$139,$A140,$B140))</f>
        <v>1122.33</v>
      </c>
      <c r="R140" s="127">
        <f>IF($A140="","",INDEX('6_ЦК'!$B$143:$Y$173,$A140,$B140))</f>
        <v>1606.04</v>
      </c>
    </row>
    <row r="141" spans="1:18" ht="15" hidden="1" customHeight="1" outlineLevel="1" x14ac:dyDescent="0.25">
      <c r="A141" s="131">
        <v>6</v>
      </c>
      <c r="B141" s="132">
        <v>19</v>
      </c>
      <c r="C141" s="126">
        <f>IF($A141="","",INDEX('3_ЦК'!$B$8:$Y$38,$A141,$B141))</f>
        <v>3551.74</v>
      </c>
      <c r="D141" s="123">
        <f>IF($A141="","",INDEX('3_ЦК'!$B$42:$Y$72,$A141,$B141))</f>
        <v>3784.61</v>
      </c>
      <c r="E141" s="123">
        <f>IF($A141="","",INDEX('3_ЦК'!$B$76:$Y$106,$A141,$B141))</f>
        <v>3865.38</v>
      </c>
      <c r="F141" s="127">
        <f>IF($A141="","",INDEX('3_ЦК'!$B$110:$Y$140,$A141,$B141))</f>
        <v>3865.38</v>
      </c>
      <c r="G141" s="126">
        <f>IF($A141="","",INDEX('4_ЦК'!$B$41:$Y$71,$A141,$B141))</f>
        <v>871.17</v>
      </c>
      <c r="H141" s="123">
        <f>IF($A141="","",INDEX('4_ЦК'!$B$75:$Y$105,$A141,$B141))</f>
        <v>1006.71</v>
      </c>
      <c r="I141" s="123">
        <f>IF($A141="","",INDEX('4_ЦК'!$B$109:$Y$139,$A141,$B141))</f>
        <v>1123.93</v>
      </c>
      <c r="J141" s="127">
        <f>IF($A141="","",INDEX('4_ЦК'!$B$143:$Y$173,$A141,$B141))</f>
        <v>1607.64</v>
      </c>
      <c r="K141" s="126">
        <f>IF($A141="","",INDEX('5_ЦК'!$B$7:$Y$37,$A141,$B141))</f>
        <v>3550.01</v>
      </c>
      <c r="L141" s="123">
        <f>IF($A141="","",INDEX('5_ЦК'!$B$41:$Y$71,$A141,$B141))</f>
        <v>3782.88</v>
      </c>
      <c r="M141" s="123">
        <f>IF($A141="","",INDEX('5_ЦК'!$B$75:$Y$105,$A141,$B141))</f>
        <v>3863.65</v>
      </c>
      <c r="N141" s="127">
        <f>IF($A141="","",INDEX('5_ЦК'!$B$109:$Y$139,$A141,$B141))</f>
        <v>3863.65</v>
      </c>
      <c r="O141" s="126">
        <f>IF($A141="","",INDEX('6_ЦК'!$B$41:$Y$71,$A141,$B141))</f>
        <v>869.44</v>
      </c>
      <c r="P141" s="123">
        <f>IF($A141="","",INDEX('6_ЦК'!$B$75:$Y$105,$A141,$B141))</f>
        <v>1004.98</v>
      </c>
      <c r="Q141" s="123">
        <f>IF($A141="","",INDEX('6_ЦК'!$B$109:$Y$139,$A141,$B141))</f>
        <v>1122.2</v>
      </c>
      <c r="R141" s="127">
        <f>IF($A141="","",INDEX('6_ЦК'!$B$143:$Y$173,$A141,$B141))</f>
        <v>1605.91</v>
      </c>
    </row>
    <row r="142" spans="1:18" ht="15" hidden="1" customHeight="1" outlineLevel="1" x14ac:dyDescent="0.25">
      <c r="A142" s="131">
        <v>6</v>
      </c>
      <c r="B142" s="132">
        <v>20</v>
      </c>
      <c r="C142" s="126">
        <f>IF($A142="","",INDEX('3_ЦК'!$B$8:$Y$38,$A142,$B142))</f>
        <v>3553.01</v>
      </c>
      <c r="D142" s="123">
        <f>IF($A142="","",INDEX('3_ЦК'!$B$42:$Y$72,$A142,$B142))</f>
        <v>3785.88</v>
      </c>
      <c r="E142" s="123">
        <f>IF($A142="","",INDEX('3_ЦК'!$B$76:$Y$106,$A142,$B142))</f>
        <v>3866.65</v>
      </c>
      <c r="F142" s="127">
        <f>IF($A142="","",INDEX('3_ЦК'!$B$110:$Y$140,$A142,$B142))</f>
        <v>3866.65</v>
      </c>
      <c r="G142" s="126">
        <f>IF($A142="","",INDEX('4_ЦК'!$B$41:$Y$71,$A142,$B142))</f>
        <v>872.44</v>
      </c>
      <c r="H142" s="123">
        <f>IF($A142="","",INDEX('4_ЦК'!$B$75:$Y$105,$A142,$B142))</f>
        <v>1007.98</v>
      </c>
      <c r="I142" s="123">
        <f>IF($A142="","",INDEX('4_ЦК'!$B$109:$Y$139,$A142,$B142))</f>
        <v>1125.2</v>
      </c>
      <c r="J142" s="127">
        <f>IF($A142="","",INDEX('4_ЦК'!$B$143:$Y$173,$A142,$B142))</f>
        <v>1608.91</v>
      </c>
      <c r="K142" s="126">
        <f>IF($A142="","",INDEX('5_ЦК'!$B$7:$Y$37,$A142,$B142))</f>
        <v>3545.67</v>
      </c>
      <c r="L142" s="123">
        <f>IF($A142="","",INDEX('5_ЦК'!$B$41:$Y$71,$A142,$B142))</f>
        <v>3778.54</v>
      </c>
      <c r="M142" s="123">
        <f>IF($A142="","",INDEX('5_ЦК'!$B$75:$Y$105,$A142,$B142))</f>
        <v>3859.31</v>
      </c>
      <c r="N142" s="127">
        <f>IF($A142="","",INDEX('5_ЦК'!$B$109:$Y$139,$A142,$B142))</f>
        <v>3859.31</v>
      </c>
      <c r="O142" s="126">
        <f>IF($A142="","",INDEX('6_ЦК'!$B$41:$Y$71,$A142,$B142))</f>
        <v>865.1</v>
      </c>
      <c r="P142" s="123">
        <f>IF($A142="","",INDEX('6_ЦК'!$B$75:$Y$105,$A142,$B142))</f>
        <v>1000.64</v>
      </c>
      <c r="Q142" s="123">
        <f>IF($A142="","",INDEX('6_ЦК'!$B$109:$Y$139,$A142,$B142))</f>
        <v>1117.8599999999999</v>
      </c>
      <c r="R142" s="127">
        <f>IF($A142="","",INDEX('6_ЦК'!$B$143:$Y$173,$A142,$B142))</f>
        <v>1601.57</v>
      </c>
    </row>
    <row r="143" spans="1:18" ht="15" hidden="1" customHeight="1" outlineLevel="1" x14ac:dyDescent="0.25">
      <c r="A143" s="131">
        <v>6</v>
      </c>
      <c r="B143" s="132">
        <v>21</v>
      </c>
      <c r="C143" s="126">
        <f>IF($A143="","",INDEX('3_ЦК'!$B$8:$Y$38,$A143,$B143))</f>
        <v>3546.48</v>
      </c>
      <c r="D143" s="123">
        <f>IF($A143="","",INDEX('3_ЦК'!$B$42:$Y$72,$A143,$B143))</f>
        <v>3779.35</v>
      </c>
      <c r="E143" s="123">
        <f>IF($A143="","",INDEX('3_ЦК'!$B$76:$Y$106,$A143,$B143))</f>
        <v>3860.12</v>
      </c>
      <c r="F143" s="127">
        <f>IF($A143="","",INDEX('3_ЦК'!$B$110:$Y$140,$A143,$B143))</f>
        <v>3860.12</v>
      </c>
      <c r="G143" s="126">
        <f>IF($A143="","",INDEX('4_ЦК'!$B$41:$Y$71,$A143,$B143))</f>
        <v>865.91</v>
      </c>
      <c r="H143" s="123">
        <f>IF($A143="","",INDEX('4_ЦК'!$B$75:$Y$105,$A143,$B143))</f>
        <v>1001.45</v>
      </c>
      <c r="I143" s="123">
        <f>IF($A143="","",INDEX('4_ЦК'!$B$109:$Y$139,$A143,$B143))</f>
        <v>1118.67</v>
      </c>
      <c r="J143" s="127">
        <f>IF($A143="","",INDEX('4_ЦК'!$B$143:$Y$173,$A143,$B143))</f>
        <v>1602.38</v>
      </c>
      <c r="K143" s="126">
        <f>IF($A143="","",INDEX('5_ЦК'!$B$7:$Y$37,$A143,$B143))</f>
        <v>3542.26</v>
      </c>
      <c r="L143" s="123">
        <f>IF($A143="","",INDEX('5_ЦК'!$B$41:$Y$71,$A143,$B143))</f>
        <v>3775.13</v>
      </c>
      <c r="M143" s="123">
        <f>IF($A143="","",INDEX('5_ЦК'!$B$75:$Y$105,$A143,$B143))</f>
        <v>3855.9</v>
      </c>
      <c r="N143" s="127">
        <f>IF($A143="","",INDEX('5_ЦК'!$B$109:$Y$139,$A143,$B143))</f>
        <v>3855.9</v>
      </c>
      <c r="O143" s="126">
        <f>IF($A143="","",INDEX('6_ЦК'!$B$41:$Y$71,$A143,$B143))</f>
        <v>861.69</v>
      </c>
      <c r="P143" s="123">
        <f>IF($A143="","",INDEX('6_ЦК'!$B$75:$Y$105,$A143,$B143))</f>
        <v>997.23</v>
      </c>
      <c r="Q143" s="123">
        <f>IF($A143="","",INDEX('6_ЦК'!$B$109:$Y$139,$A143,$B143))</f>
        <v>1114.45</v>
      </c>
      <c r="R143" s="127">
        <f>IF($A143="","",INDEX('6_ЦК'!$B$143:$Y$173,$A143,$B143))</f>
        <v>1598.16</v>
      </c>
    </row>
    <row r="144" spans="1:18" ht="15" hidden="1" customHeight="1" outlineLevel="1" x14ac:dyDescent="0.25">
      <c r="A144" s="131">
        <v>6</v>
      </c>
      <c r="B144" s="132">
        <v>22</v>
      </c>
      <c r="C144" s="126">
        <f>IF($A144="","",INDEX('3_ЦК'!$B$8:$Y$38,$A144,$B144))</f>
        <v>3553.22</v>
      </c>
      <c r="D144" s="123">
        <f>IF($A144="","",INDEX('3_ЦК'!$B$42:$Y$72,$A144,$B144))</f>
        <v>3786.09</v>
      </c>
      <c r="E144" s="123">
        <f>IF($A144="","",INDEX('3_ЦК'!$B$76:$Y$106,$A144,$B144))</f>
        <v>3866.86</v>
      </c>
      <c r="F144" s="127">
        <f>IF($A144="","",INDEX('3_ЦК'!$B$110:$Y$140,$A144,$B144))</f>
        <v>3866.86</v>
      </c>
      <c r="G144" s="126">
        <f>IF($A144="","",INDEX('4_ЦК'!$B$41:$Y$71,$A144,$B144))</f>
        <v>872.65</v>
      </c>
      <c r="H144" s="123">
        <f>IF($A144="","",INDEX('4_ЦК'!$B$75:$Y$105,$A144,$B144))</f>
        <v>1008.19</v>
      </c>
      <c r="I144" s="123">
        <f>IF($A144="","",INDEX('4_ЦК'!$B$109:$Y$139,$A144,$B144))</f>
        <v>1125.4100000000001</v>
      </c>
      <c r="J144" s="127">
        <f>IF($A144="","",INDEX('4_ЦК'!$B$143:$Y$173,$A144,$B144))</f>
        <v>1609.12</v>
      </c>
      <c r="K144" s="126">
        <f>IF($A144="","",INDEX('5_ЦК'!$B$7:$Y$37,$A144,$B144))</f>
        <v>3548.91</v>
      </c>
      <c r="L144" s="123">
        <f>IF($A144="","",INDEX('5_ЦК'!$B$41:$Y$71,$A144,$B144))</f>
        <v>3781.78</v>
      </c>
      <c r="M144" s="123">
        <f>IF($A144="","",INDEX('5_ЦК'!$B$75:$Y$105,$A144,$B144))</f>
        <v>3862.55</v>
      </c>
      <c r="N144" s="127">
        <f>IF($A144="","",INDEX('5_ЦК'!$B$109:$Y$139,$A144,$B144))</f>
        <v>3862.55</v>
      </c>
      <c r="O144" s="126">
        <f>IF($A144="","",INDEX('6_ЦК'!$B$41:$Y$71,$A144,$B144))</f>
        <v>868.34</v>
      </c>
      <c r="P144" s="123">
        <f>IF($A144="","",INDEX('6_ЦК'!$B$75:$Y$105,$A144,$B144))</f>
        <v>1003.88</v>
      </c>
      <c r="Q144" s="123">
        <f>IF($A144="","",INDEX('6_ЦК'!$B$109:$Y$139,$A144,$B144))</f>
        <v>1121.0999999999999</v>
      </c>
      <c r="R144" s="127">
        <f>IF($A144="","",INDEX('6_ЦК'!$B$143:$Y$173,$A144,$B144))</f>
        <v>1604.81</v>
      </c>
    </row>
    <row r="145" spans="1:18" ht="15" hidden="1" customHeight="1" outlineLevel="1" x14ac:dyDescent="0.25">
      <c r="A145" s="131">
        <v>6</v>
      </c>
      <c r="B145" s="132">
        <v>23</v>
      </c>
      <c r="C145" s="126">
        <f>IF($A145="","",INDEX('3_ЦК'!$B$8:$Y$38,$A145,$B145))</f>
        <v>3548.41</v>
      </c>
      <c r="D145" s="123">
        <f>IF($A145="","",INDEX('3_ЦК'!$B$42:$Y$72,$A145,$B145))</f>
        <v>3781.28</v>
      </c>
      <c r="E145" s="123">
        <f>IF($A145="","",INDEX('3_ЦК'!$B$76:$Y$106,$A145,$B145))</f>
        <v>3862.05</v>
      </c>
      <c r="F145" s="127">
        <f>IF($A145="","",INDEX('3_ЦК'!$B$110:$Y$140,$A145,$B145))</f>
        <v>3862.05</v>
      </c>
      <c r="G145" s="126">
        <f>IF($A145="","",INDEX('4_ЦК'!$B$41:$Y$71,$A145,$B145))</f>
        <v>867.84</v>
      </c>
      <c r="H145" s="123">
        <f>IF($A145="","",INDEX('4_ЦК'!$B$75:$Y$105,$A145,$B145))</f>
        <v>1003.38</v>
      </c>
      <c r="I145" s="123">
        <f>IF($A145="","",INDEX('4_ЦК'!$B$109:$Y$139,$A145,$B145))</f>
        <v>1120.5999999999999</v>
      </c>
      <c r="J145" s="127">
        <f>IF($A145="","",INDEX('4_ЦК'!$B$143:$Y$173,$A145,$B145))</f>
        <v>1604.31</v>
      </c>
      <c r="K145" s="126">
        <f>IF($A145="","",INDEX('5_ЦК'!$B$7:$Y$37,$A145,$B145))</f>
        <v>3546.01</v>
      </c>
      <c r="L145" s="123">
        <f>IF($A145="","",INDEX('5_ЦК'!$B$41:$Y$71,$A145,$B145))</f>
        <v>3778.88</v>
      </c>
      <c r="M145" s="123">
        <f>IF($A145="","",INDEX('5_ЦК'!$B$75:$Y$105,$A145,$B145))</f>
        <v>3859.65</v>
      </c>
      <c r="N145" s="127">
        <f>IF($A145="","",INDEX('5_ЦК'!$B$109:$Y$139,$A145,$B145))</f>
        <v>3859.65</v>
      </c>
      <c r="O145" s="126">
        <f>IF($A145="","",INDEX('6_ЦК'!$B$41:$Y$71,$A145,$B145))</f>
        <v>865.44</v>
      </c>
      <c r="P145" s="123">
        <f>IF($A145="","",INDEX('6_ЦК'!$B$75:$Y$105,$A145,$B145))</f>
        <v>1000.98</v>
      </c>
      <c r="Q145" s="123">
        <f>IF($A145="","",INDEX('6_ЦК'!$B$109:$Y$139,$A145,$B145))</f>
        <v>1118.2</v>
      </c>
      <c r="R145" s="127">
        <f>IF($A145="","",INDEX('6_ЦК'!$B$143:$Y$173,$A145,$B145))</f>
        <v>1601.91</v>
      </c>
    </row>
    <row r="146" spans="1:18" ht="15" hidden="1" customHeight="1" outlineLevel="1" x14ac:dyDescent="0.25">
      <c r="A146" s="131">
        <v>6</v>
      </c>
      <c r="B146" s="132">
        <v>24</v>
      </c>
      <c r="C146" s="126">
        <f>IF($A146="","",INDEX('3_ЦК'!$B$8:$Y$38,$A146,$B146))</f>
        <v>3563.21</v>
      </c>
      <c r="D146" s="123">
        <f>IF($A146="","",INDEX('3_ЦК'!$B$42:$Y$72,$A146,$B146))</f>
        <v>3796.08</v>
      </c>
      <c r="E146" s="123">
        <f>IF($A146="","",INDEX('3_ЦК'!$B$76:$Y$106,$A146,$B146))</f>
        <v>3876.85</v>
      </c>
      <c r="F146" s="127">
        <f>IF($A146="","",INDEX('3_ЦК'!$B$110:$Y$140,$A146,$B146))</f>
        <v>3876.85</v>
      </c>
      <c r="G146" s="126">
        <f>IF($A146="","",INDEX('4_ЦК'!$B$41:$Y$71,$A146,$B146))</f>
        <v>882.64</v>
      </c>
      <c r="H146" s="123">
        <f>IF($A146="","",INDEX('4_ЦК'!$B$75:$Y$105,$A146,$B146))</f>
        <v>1018.18</v>
      </c>
      <c r="I146" s="123">
        <f>IF($A146="","",INDEX('4_ЦК'!$B$109:$Y$139,$A146,$B146))</f>
        <v>1135.4000000000001</v>
      </c>
      <c r="J146" s="127">
        <f>IF($A146="","",INDEX('4_ЦК'!$B$143:$Y$173,$A146,$B146))</f>
        <v>1619.11</v>
      </c>
      <c r="K146" s="126">
        <f>IF($A146="","",INDEX('5_ЦК'!$B$7:$Y$37,$A146,$B146))</f>
        <v>3549.13</v>
      </c>
      <c r="L146" s="123">
        <f>IF($A146="","",INDEX('5_ЦК'!$B$41:$Y$71,$A146,$B146))</f>
        <v>3782</v>
      </c>
      <c r="M146" s="123">
        <f>IF($A146="","",INDEX('5_ЦК'!$B$75:$Y$105,$A146,$B146))</f>
        <v>3862.77</v>
      </c>
      <c r="N146" s="127">
        <f>IF($A146="","",INDEX('5_ЦК'!$B$109:$Y$139,$A146,$B146))</f>
        <v>3862.77</v>
      </c>
      <c r="O146" s="126">
        <f>IF($A146="","",INDEX('6_ЦК'!$B$41:$Y$71,$A146,$B146))</f>
        <v>868.56</v>
      </c>
      <c r="P146" s="123">
        <f>IF($A146="","",INDEX('6_ЦК'!$B$75:$Y$105,$A146,$B146))</f>
        <v>1004.1</v>
      </c>
      <c r="Q146" s="123">
        <f>IF($A146="","",INDEX('6_ЦК'!$B$109:$Y$139,$A146,$B146))</f>
        <v>1121.32</v>
      </c>
      <c r="R146" s="127">
        <f>IF($A146="","",INDEX('6_ЦК'!$B$143:$Y$173,$A146,$B146))</f>
        <v>1605.03</v>
      </c>
    </row>
    <row r="147" spans="1:18" ht="15" hidden="1" customHeight="1" outlineLevel="1" x14ac:dyDescent="0.25">
      <c r="A147" s="131">
        <v>7</v>
      </c>
      <c r="B147" s="132">
        <v>1</v>
      </c>
      <c r="C147" s="126">
        <f>IF($A147="","",INDEX('3_ЦК'!$B$8:$Y$38,$A147,$B147))</f>
        <v>3789.65</v>
      </c>
      <c r="D147" s="123">
        <f>IF($A147="","",INDEX('3_ЦК'!$B$42:$Y$72,$A147,$B147))</f>
        <v>4022.52</v>
      </c>
      <c r="E147" s="123">
        <f>IF($A147="","",INDEX('3_ЦК'!$B$76:$Y$106,$A147,$B147))</f>
        <v>4103.29</v>
      </c>
      <c r="F147" s="127">
        <f>IF($A147="","",INDEX('3_ЦК'!$B$110:$Y$140,$A147,$B147))</f>
        <v>4103.29</v>
      </c>
      <c r="G147" s="126">
        <f>IF($A147="","",INDEX('4_ЦК'!$B$41:$Y$71,$A147,$B147))</f>
        <v>1109.08</v>
      </c>
      <c r="H147" s="123">
        <f>IF($A147="","",INDEX('4_ЦК'!$B$75:$Y$105,$A147,$B147))</f>
        <v>1244.6199999999999</v>
      </c>
      <c r="I147" s="123">
        <f>IF($A147="","",INDEX('4_ЦК'!$B$109:$Y$139,$A147,$B147))</f>
        <v>1361.84</v>
      </c>
      <c r="J147" s="127">
        <f>IF($A147="","",INDEX('4_ЦК'!$B$143:$Y$173,$A147,$B147))</f>
        <v>1845.55</v>
      </c>
      <c r="K147" s="126">
        <f>IF($A147="","",INDEX('5_ЦК'!$B$7:$Y$37,$A147,$B147))</f>
        <v>3775.68</v>
      </c>
      <c r="L147" s="123">
        <f>IF($A147="","",INDEX('5_ЦК'!$B$41:$Y$71,$A147,$B147))</f>
        <v>4008.55</v>
      </c>
      <c r="M147" s="123">
        <f>IF($A147="","",INDEX('5_ЦК'!$B$75:$Y$105,$A147,$B147))</f>
        <v>4089.32</v>
      </c>
      <c r="N147" s="127">
        <f>IF($A147="","",INDEX('5_ЦК'!$B$109:$Y$139,$A147,$B147))</f>
        <v>4089.32</v>
      </c>
      <c r="O147" s="126">
        <f>IF($A147="","",INDEX('6_ЦК'!$B$41:$Y$71,$A147,$B147))</f>
        <v>1095.1099999999999</v>
      </c>
      <c r="P147" s="123">
        <f>IF($A147="","",INDEX('6_ЦК'!$B$75:$Y$105,$A147,$B147))</f>
        <v>1230.6500000000001</v>
      </c>
      <c r="Q147" s="123">
        <f>IF($A147="","",INDEX('6_ЦК'!$B$109:$Y$139,$A147,$B147))</f>
        <v>1347.87</v>
      </c>
      <c r="R147" s="127">
        <f>IF($A147="","",INDEX('6_ЦК'!$B$143:$Y$173,$A147,$B147))</f>
        <v>1831.58</v>
      </c>
    </row>
    <row r="148" spans="1:18" ht="15" hidden="1" customHeight="1" outlineLevel="1" x14ac:dyDescent="0.25">
      <c r="A148" s="131">
        <v>7</v>
      </c>
      <c r="B148" s="132">
        <v>2</v>
      </c>
      <c r="C148" s="126">
        <f>IF($A148="","",INDEX('3_ЦК'!$B$8:$Y$38,$A148,$B148))</f>
        <v>3774.41</v>
      </c>
      <c r="D148" s="123">
        <f>IF($A148="","",INDEX('3_ЦК'!$B$42:$Y$72,$A148,$B148))</f>
        <v>4007.28</v>
      </c>
      <c r="E148" s="123">
        <f>IF($A148="","",INDEX('3_ЦК'!$B$76:$Y$106,$A148,$B148))</f>
        <v>4088.05</v>
      </c>
      <c r="F148" s="127">
        <f>IF($A148="","",INDEX('3_ЦК'!$B$110:$Y$140,$A148,$B148))</f>
        <v>4088.05</v>
      </c>
      <c r="G148" s="126">
        <f>IF($A148="","",INDEX('4_ЦК'!$B$41:$Y$71,$A148,$B148))</f>
        <v>1093.8399999999999</v>
      </c>
      <c r="H148" s="123">
        <f>IF($A148="","",INDEX('4_ЦК'!$B$75:$Y$105,$A148,$B148))</f>
        <v>1229.3800000000001</v>
      </c>
      <c r="I148" s="123">
        <f>IF($A148="","",INDEX('4_ЦК'!$B$109:$Y$139,$A148,$B148))</f>
        <v>1346.6</v>
      </c>
      <c r="J148" s="127">
        <f>IF($A148="","",INDEX('4_ЦК'!$B$143:$Y$173,$A148,$B148))</f>
        <v>1830.31</v>
      </c>
      <c r="K148" s="126">
        <f>IF($A148="","",INDEX('5_ЦК'!$B$7:$Y$37,$A148,$B148))</f>
        <v>3760.23</v>
      </c>
      <c r="L148" s="123">
        <f>IF($A148="","",INDEX('5_ЦК'!$B$41:$Y$71,$A148,$B148))</f>
        <v>3993.1</v>
      </c>
      <c r="M148" s="123">
        <f>IF($A148="","",INDEX('5_ЦК'!$B$75:$Y$105,$A148,$B148))</f>
        <v>4073.87</v>
      </c>
      <c r="N148" s="127">
        <f>IF($A148="","",INDEX('5_ЦК'!$B$109:$Y$139,$A148,$B148))</f>
        <v>4073.87</v>
      </c>
      <c r="O148" s="126">
        <f>IF($A148="","",INDEX('6_ЦК'!$B$41:$Y$71,$A148,$B148))</f>
        <v>1079.6600000000001</v>
      </c>
      <c r="P148" s="123">
        <f>IF($A148="","",INDEX('6_ЦК'!$B$75:$Y$105,$A148,$B148))</f>
        <v>1215.2</v>
      </c>
      <c r="Q148" s="123">
        <f>IF($A148="","",INDEX('6_ЦК'!$B$109:$Y$139,$A148,$B148))</f>
        <v>1332.42</v>
      </c>
      <c r="R148" s="127">
        <f>IF($A148="","",INDEX('6_ЦК'!$B$143:$Y$173,$A148,$B148))</f>
        <v>1816.13</v>
      </c>
    </row>
    <row r="149" spans="1:18" ht="15" hidden="1" customHeight="1" outlineLevel="1" x14ac:dyDescent="0.25">
      <c r="A149" s="131">
        <v>7</v>
      </c>
      <c r="B149" s="132">
        <v>3</v>
      </c>
      <c r="C149" s="126">
        <f>IF($A149="","",INDEX('3_ЦК'!$B$8:$Y$38,$A149,$B149))</f>
        <v>3665.66</v>
      </c>
      <c r="D149" s="123">
        <f>IF($A149="","",INDEX('3_ЦК'!$B$42:$Y$72,$A149,$B149))</f>
        <v>3898.53</v>
      </c>
      <c r="E149" s="123">
        <f>IF($A149="","",INDEX('3_ЦК'!$B$76:$Y$106,$A149,$B149))</f>
        <v>3979.3</v>
      </c>
      <c r="F149" s="127">
        <f>IF($A149="","",INDEX('3_ЦК'!$B$110:$Y$140,$A149,$B149))</f>
        <v>3979.3</v>
      </c>
      <c r="G149" s="126">
        <f>IF($A149="","",INDEX('4_ЦК'!$B$41:$Y$71,$A149,$B149))</f>
        <v>985.09</v>
      </c>
      <c r="H149" s="123">
        <f>IF($A149="","",INDEX('4_ЦК'!$B$75:$Y$105,$A149,$B149))</f>
        <v>1120.6300000000001</v>
      </c>
      <c r="I149" s="123">
        <f>IF($A149="","",INDEX('4_ЦК'!$B$109:$Y$139,$A149,$B149))</f>
        <v>1237.8499999999999</v>
      </c>
      <c r="J149" s="127">
        <f>IF($A149="","",INDEX('4_ЦК'!$B$143:$Y$173,$A149,$B149))</f>
        <v>1721.56</v>
      </c>
      <c r="K149" s="126">
        <f>IF($A149="","",INDEX('5_ЦК'!$B$7:$Y$37,$A149,$B149))</f>
        <v>3652.25</v>
      </c>
      <c r="L149" s="123">
        <f>IF($A149="","",INDEX('5_ЦК'!$B$41:$Y$71,$A149,$B149))</f>
        <v>3885.12</v>
      </c>
      <c r="M149" s="123">
        <f>IF($A149="","",INDEX('5_ЦК'!$B$75:$Y$105,$A149,$B149))</f>
        <v>3965.89</v>
      </c>
      <c r="N149" s="127">
        <f>IF($A149="","",INDEX('5_ЦК'!$B$109:$Y$139,$A149,$B149))</f>
        <v>3965.89</v>
      </c>
      <c r="O149" s="126">
        <f>IF($A149="","",INDEX('6_ЦК'!$B$41:$Y$71,$A149,$B149))</f>
        <v>971.68</v>
      </c>
      <c r="P149" s="123">
        <f>IF($A149="","",INDEX('6_ЦК'!$B$75:$Y$105,$A149,$B149))</f>
        <v>1107.22</v>
      </c>
      <c r="Q149" s="123">
        <f>IF($A149="","",INDEX('6_ЦК'!$B$109:$Y$139,$A149,$B149))</f>
        <v>1224.44</v>
      </c>
      <c r="R149" s="127">
        <f>IF($A149="","",INDEX('6_ЦК'!$B$143:$Y$173,$A149,$B149))</f>
        <v>1708.15</v>
      </c>
    </row>
    <row r="150" spans="1:18" ht="15" hidden="1" customHeight="1" outlineLevel="1" x14ac:dyDescent="0.25">
      <c r="A150" s="131">
        <v>7</v>
      </c>
      <c r="B150" s="132">
        <v>4</v>
      </c>
      <c r="C150" s="126">
        <f>IF($A150="","",INDEX('3_ЦК'!$B$8:$Y$38,$A150,$B150))</f>
        <v>3719.32</v>
      </c>
      <c r="D150" s="123">
        <f>IF($A150="","",INDEX('3_ЦК'!$B$42:$Y$72,$A150,$B150))</f>
        <v>3952.19</v>
      </c>
      <c r="E150" s="123">
        <f>IF($A150="","",INDEX('3_ЦК'!$B$76:$Y$106,$A150,$B150))</f>
        <v>4032.96</v>
      </c>
      <c r="F150" s="127">
        <f>IF($A150="","",INDEX('3_ЦК'!$B$110:$Y$140,$A150,$B150))</f>
        <v>4032.96</v>
      </c>
      <c r="G150" s="126">
        <f>IF($A150="","",INDEX('4_ЦК'!$B$41:$Y$71,$A150,$B150))</f>
        <v>1038.75</v>
      </c>
      <c r="H150" s="123">
        <f>IF($A150="","",INDEX('4_ЦК'!$B$75:$Y$105,$A150,$B150))</f>
        <v>1174.29</v>
      </c>
      <c r="I150" s="123">
        <f>IF($A150="","",INDEX('4_ЦК'!$B$109:$Y$139,$A150,$B150))</f>
        <v>1291.51</v>
      </c>
      <c r="J150" s="127">
        <f>IF($A150="","",INDEX('4_ЦК'!$B$143:$Y$173,$A150,$B150))</f>
        <v>1775.22</v>
      </c>
      <c r="K150" s="126">
        <f>IF($A150="","",INDEX('5_ЦК'!$B$7:$Y$37,$A150,$B150))</f>
        <v>3705.66</v>
      </c>
      <c r="L150" s="123">
        <f>IF($A150="","",INDEX('5_ЦК'!$B$41:$Y$71,$A150,$B150))</f>
        <v>3938.53</v>
      </c>
      <c r="M150" s="123">
        <f>IF($A150="","",INDEX('5_ЦК'!$B$75:$Y$105,$A150,$B150))</f>
        <v>4019.3</v>
      </c>
      <c r="N150" s="127">
        <f>IF($A150="","",INDEX('5_ЦК'!$B$109:$Y$139,$A150,$B150))</f>
        <v>4019.3</v>
      </c>
      <c r="O150" s="126">
        <f>IF($A150="","",INDEX('6_ЦК'!$B$41:$Y$71,$A150,$B150))</f>
        <v>1025.0899999999999</v>
      </c>
      <c r="P150" s="123">
        <f>IF($A150="","",INDEX('6_ЦК'!$B$75:$Y$105,$A150,$B150))</f>
        <v>1160.6300000000001</v>
      </c>
      <c r="Q150" s="123">
        <f>IF($A150="","",INDEX('6_ЦК'!$B$109:$Y$139,$A150,$B150))</f>
        <v>1277.8499999999999</v>
      </c>
      <c r="R150" s="127">
        <f>IF($A150="","",INDEX('6_ЦК'!$B$143:$Y$173,$A150,$B150))</f>
        <v>1761.56</v>
      </c>
    </row>
    <row r="151" spans="1:18" ht="15" hidden="1" customHeight="1" outlineLevel="1" x14ac:dyDescent="0.25">
      <c r="A151" s="131">
        <v>7</v>
      </c>
      <c r="B151" s="132">
        <v>5</v>
      </c>
      <c r="C151" s="126">
        <f>IF($A151="","",INDEX('3_ЦК'!$B$8:$Y$38,$A151,$B151))</f>
        <v>3645.49</v>
      </c>
      <c r="D151" s="123">
        <f>IF($A151="","",INDEX('3_ЦК'!$B$42:$Y$72,$A151,$B151))</f>
        <v>3878.36</v>
      </c>
      <c r="E151" s="123">
        <f>IF($A151="","",INDEX('3_ЦК'!$B$76:$Y$106,$A151,$B151))</f>
        <v>3959.13</v>
      </c>
      <c r="F151" s="127">
        <f>IF($A151="","",INDEX('3_ЦК'!$B$110:$Y$140,$A151,$B151))</f>
        <v>3959.13</v>
      </c>
      <c r="G151" s="126">
        <f>IF($A151="","",INDEX('4_ЦК'!$B$41:$Y$71,$A151,$B151))</f>
        <v>964.92</v>
      </c>
      <c r="H151" s="123">
        <f>IF($A151="","",INDEX('4_ЦК'!$B$75:$Y$105,$A151,$B151))</f>
        <v>1100.46</v>
      </c>
      <c r="I151" s="123">
        <f>IF($A151="","",INDEX('4_ЦК'!$B$109:$Y$139,$A151,$B151))</f>
        <v>1217.68</v>
      </c>
      <c r="J151" s="127">
        <f>IF($A151="","",INDEX('4_ЦК'!$B$143:$Y$173,$A151,$B151))</f>
        <v>1701.39</v>
      </c>
      <c r="K151" s="126">
        <f>IF($A151="","",INDEX('5_ЦК'!$B$7:$Y$37,$A151,$B151))</f>
        <v>3632.22</v>
      </c>
      <c r="L151" s="123">
        <f>IF($A151="","",INDEX('5_ЦК'!$B$41:$Y$71,$A151,$B151))</f>
        <v>3865.09</v>
      </c>
      <c r="M151" s="123">
        <f>IF($A151="","",INDEX('5_ЦК'!$B$75:$Y$105,$A151,$B151))</f>
        <v>3945.86</v>
      </c>
      <c r="N151" s="127">
        <f>IF($A151="","",INDEX('5_ЦК'!$B$109:$Y$139,$A151,$B151))</f>
        <v>3945.86</v>
      </c>
      <c r="O151" s="126">
        <f>IF($A151="","",INDEX('6_ЦК'!$B$41:$Y$71,$A151,$B151))</f>
        <v>951.65</v>
      </c>
      <c r="P151" s="123">
        <f>IF($A151="","",INDEX('6_ЦК'!$B$75:$Y$105,$A151,$B151))</f>
        <v>1087.19</v>
      </c>
      <c r="Q151" s="123">
        <f>IF($A151="","",INDEX('6_ЦК'!$B$109:$Y$139,$A151,$B151))</f>
        <v>1204.4100000000001</v>
      </c>
      <c r="R151" s="127">
        <f>IF($A151="","",INDEX('6_ЦК'!$B$143:$Y$173,$A151,$B151))</f>
        <v>1688.12</v>
      </c>
    </row>
    <row r="152" spans="1:18" ht="15" hidden="1" customHeight="1" outlineLevel="1" x14ac:dyDescent="0.25">
      <c r="A152" s="131">
        <v>7</v>
      </c>
      <c r="B152" s="132">
        <v>6</v>
      </c>
      <c r="C152" s="126">
        <f>IF($A152="","",INDEX('3_ЦК'!$B$8:$Y$38,$A152,$B152))</f>
        <v>3635.36</v>
      </c>
      <c r="D152" s="123">
        <f>IF($A152="","",INDEX('3_ЦК'!$B$42:$Y$72,$A152,$B152))</f>
        <v>3868.23</v>
      </c>
      <c r="E152" s="123">
        <f>IF($A152="","",INDEX('3_ЦК'!$B$76:$Y$106,$A152,$B152))</f>
        <v>3949</v>
      </c>
      <c r="F152" s="127">
        <f>IF($A152="","",INDEX('3_ЦК'!$B$110:$Y$140,$A152,$B152))</f>
        <v>3949</v>
      </c>
      <c r="G152" s="126">
        <f>IF($A152="","",INDEX('4_ЦК'!$B$41:$Y$71,$A152,$B152))</f>
        <v>954.79</v>
      </c>
      <c r="H152" s="123">
        <f>IF($A152="","",INDEX('4_ЦК'!$B$75:$Y$105,$A152,$B152))</f>
        <v>1090.33</v>
      </c>
      <c r="I152" s="123">
        <f>IF($A152="","",INDEX('4_ЦК'!$B$109:$Y$139,$A152,$B152))</f>
        <v>1207.55</v>
      </c>
      <c r="J152" s="127">
        <f>IF($A152="","",INDEX('4_ЦК'!$B$143:$Y$173,$A152,$B152))</f>
        <v>1691.26</v>
      </c>
      <c r="K152" s="126">
        <f>IF($A152="","",INDEX('5_ЦК'!$B$7:$Y$37,$A152,$B152))</f>
        <v>3622.28</v>
      </c>
      <c r="L152" s="123">
        <f>IF($A152="","",INDEX('5_ЦК'!$B$41:$Y$71,$A152,$B152))</f>
        <v>3855.15</v>
      </c>
      <c r="M152" s="123">
        <f>IF($A152="","",INDEX('5_ЦК'!$B$75:$Y$105,$A152,$B152))</f>
        <v>3935.92</v>
      </c>
      <c r="N152" s="127">
        <f>IF($A152="","",INDEX('5_ЦК'!$B$109:$Y$139,$A152,$B152))</f>
        <v>3935.92</v>
      </c>
      <c r="O152" s="126">
        <f>IF($A152="","",INDEX('6_ЦК'!$B$41:$Y$71,$A152,$B152))</f>
        <v>941.71</v>
      </c>
      <c r="P152" s="123">
        <f>IF($A152="","",INDEX('6_ЦК'!$B$75:$Y$105,$A152,$B152))</f>
        <v>1077.25</v>
      </c>
      <c r="Q152" s="123">
        <f>IF($A152="","",INDEX('6_ЦК'!$B$109:$Y$139,$A152,$B152))</f>
        <v>1194.47</v>
      </c>
      <c r="R152" s="127">
        <f>IF($A152="","",INDEX('6_ЦК'!$B$143:$Y$173,$A152,$B152))</f>
        <v>1678.18</v>
      </c>
    </row>
    <row r="153" spans="1:18" ht="15" hidden="1" customHeight="1" outlineLevel="1" x14ac:dyDescent="0.25">
      <c r="A153" s="131">
        <v>7</v>
      </c>
      <c r="B153" s="132">
        <v>7</v>
      </c>
      <c r="C153" s="126">
        <f>IF($A153="","",INDEX('3_ЦК'!$B$8:$Y$38,$A153,$B153))</f>
        <v>3636.05</v>
      </c>
      <c r="D153" s="123">
        <f>IF($A153="","",INDEX('3_ЦК'!$B$42:$Y$72,$A153,$B153))</f>
        <v>3868.92</v>
      </c>
      <c r="E153" s="123">
        <f>IF($A153="","",INDEX('3_ЦК'!$B$76:$Y$106,$A153,$B153))</f>
        <v>3949.69</v>
      </c>
      <c r="F153" s="127">
        <f>IF($A153="","",INDEX('3_ЦК'!$B$110:$Y$140,$A153,$B153))</f>
        <v>3949.69</v>
      </c>
      <c r="G153" s="126">
        <f>IF($A153="","",INDEX('4_ЦК'!$B$41:$Y$71,$A153,$B153))</f>
        <v>955.48</v>
      </c>
      <c r="H153" s="123">
        <f>IF($A153="","",INDEX('4_ЦК'!$B$75:$Y$105,$A153,$B153))</f>
        <v>1091.02</v>
      </c>
      <c r="I153" s="123">
        <f>IF($A153="","",INDEX('4_ЦК'!$B$109:$Y$139,$A153,$B153))</f>
        <v>1208.24</v>
      </c>
      <c r="J153" s="127">
        <f>IF($A153="","",INDEX('4_ЦК'!$B$143:$Y$173,$A153,$B153))</f>
        <v>1691.95</v>
      </c>
      <c r="K153" s="126">
        <f>IF($A153="","",INDEX('5_ЦК'!$B$7:$Y$37,$A153,$B153))</f>
        <v>3623.58</v>
      </c>
      <c r="L153" s="123">
        <f>IF($A153="","",INDEX('5_ЦК'!$B$41:$Y$71,$A153,$B153))</f>
        <v>3856.45</v>
      </c>
      <c r="M153" s="123">
        <f>IF($A153="","",INDEX('5_ЦК'!$B$75:$Y$105,$A153,$B153))</f>
        <v>3937.22</v>
      </c>
      <c r="N153" s="127">
        <f>IF($A153="","",INDEX('5_ЦК'!$B$109:$Y$139,$A153,$B153))</f>
        <v>3937.22</v>
      </c>
      <c r="O153" s="126">
        <f>IF($A153="","",INDEX('6_ЦК'!$B$41:$Y$71,$A153,$B153))</f>
        <v>943.01</v>
      </c>
      <c r="P153" s="123">
        <f>IF($A153="","",INDEX('6_ЦК'!$B$75:$Y$105,$A153,$B153))</f>
        <v>1078.55</v>
      </c>
      <c r="Q153" s="123">
        <f>IF($A153="","",INDEX('6_ЦК'!$B$109:$Y$139,$A153,$B153))</f>
        <v>1195.77</v>
      </c>
      <c r="R153" s="127">
        <f>IF($A153="","",INDEX('6_ЦК'!$B$143:$Y$173,$A153,$B153))</f>
        <v>1679.48</v>
      </c>
    </row>
    <row r="154" spans="1:18" ht="15" hidden="1" customHeight="1" outlineLevel="1" x14ac:dyDescent="0.25">
      <c r="A154" s="131">
        <v>7</v>
      </c>
      <c r="B154" s="132">
        <v>8</v>
      </c>
      <c r="C154" s="126">
        <f>IF($A154="","",INDEX('3_ЦК'!$B$8:$Y$38,$A154,$B154))</f>
        <v>3831.65</v>
      </c>
      <c r="D154" s="123">
        <f>IF($A154="","",INDEX('3_ЦК'!$B$42:$Y$72,$A154,$B154))</f>
        <v>4064.52</v>
      </c>
      <c r="E154" s="123">
        <f>IF($A154="","",INDEX('3_ЦК'!$B$76:$Y$106,$A154,$B154))</f>
        <v>4145.29</v>
      </c>
      <c r="F154" s="127">
        <f>IF($A154="","",INDEX('3_ЦК'!$B$110:$Y$140,$A154,$B154))</f>
        <v>4145.29</v>
      </c>
      <c r="G154" s="126">
        <f>IF($A154="","",INDEX('4_ЦК'!$B$41:$Y$71,$A154,$B154))</f>
        <v>1151.08</v>
      </c>
      <c r="H154" s="123">
        <f>IF($A154="","",INDEX('4_ЦК'!$B$75:$Y$105,$A154,$B154))</f>
        <v>1286.6199999999999</v>
      </c>
      <c r="I154" s="123">
        <f>IF($A154="","",INDEX('4_ЦК'!$B$109:$Y$139,$A154,$B154))</f>
        <v>1403.84</v>
      </c>
      <c r="J154" s="127">
        <f>IF($A154="","",INDEX('4_ЦК'!$B$143:$Y$173,$A154,$B154))</f>
        <v>1887.55</v>
      </c>
      <c r="K154" s="126">
        <f>IF($A154="","",INDEX('5_ЦК'!$B$7:$Y$37,$A154,$B154))</f>
        <v>3820.75</v>
      </c>
      <c r="L154" s="123">
        <f>IF($A154="","",INDEX('5_ЦК'!$B$41:$Y$71,$A154,$B154))</f>
        <v>4053.62</v>
      </c>
      <c r="M154" s="123">
        <f>IF($A154="","",INDEX('5_ЦК'!$B$75:$Y$105,$A154,$B154))</f>
        <v>4134.3900000000003</v>
      </c>
      <c r="N154" s="127">
        <f>IF($A154="","",INDEX('5_ЦК'!$B$109:$Y$139,$A154,$B154))</f>
        <v>4134.3900000000003</v>
      </c>
      <c r="O154" s="126">
        <f>IF($A154="","",INDEX('6_ЦК'!$B$41:$Y$71,$A154,$B154))</f>
        <v>1140.18</v>
      </c>
      <c r="P154" s="123">
        <f>IF($A154="","",INDEX('6_ЦК'!$B$75:$Y$105,$A154,$B154))</f>
        <v>1275.72</v>
      </c>
      <c r="Q154" s="123">
        <f>IF($A154="","",INDEX('6_ЦК'!$B$109:$Y$139,$A154,$B154))</f>
        <v>1392.94</v>
      </c>
      <c r="R154" s="127">
        <f>IF($A154="","",INDEX('6_ЦК'!$B$143:$Y$173,$A154,$B154))</f>
        <v>1876.65</v>
      </c>
    </row>
    <row r="155" spans="1:18" ht="15" hidden="1" customHeight="1" outlineLevel="1" x14ac:dyDescent="0.25">
      <c r="A155" s="131">
        <v>7</v>
      </c>
      <c r="B155" s="132">
        <v>9</v>
      </c>
      <c r="C155" s="126">
        <f>IF($A155="","",INDEX('3_ЦК'!$B$8:$Y$38,$A155,$B155))</f>
        <v>3846.53</v>
      </c>
      <c r="D155" s="123">
        <f>IF($A155="","",INDEX('3_ЦК'!$B$42:$Y$72,$A155,$B155))</f>
        <v>4079.4</v>
      </c>
      <c r="E155" s="123">
        <f>IF($A155="","",INDEX('3_ЦК'!$B$76:$Y$106,$A155,$B155))</f>
        <v>4160.17</v>
      </c>
      <c r="F155" s="127">
        <f>IF($A155="","",INDEX('3_ЦК'!$B$110:$Y$140,$A155,$B155))</f>
        <v>4160.17</v>
      </c>
      <c r="G155" s="126">
        <f>IF($A155="","",INDEX('4_ЦК'!$B$41:$Y$71,$A155,$B155))</f>
        <v>1165.96</v>
      </c>
      <c r="H155" s="123">
        <f>IF($A155="","",INDEX('4_ЦК'!$B$75:$Y$105,$A155,$B155))</f>
        <v>1301.5</v>
      </c>
      <c r="I155" s="123">
        <f>IF($A155="","",INDEX('4_ЦК'!$B$109:$Y$139,$A155,$B155))</f>
        <v>1418.72</v>
      </c>
      <c r="J155" s="127">
        <f>IF($A155="","",INDEX('4_ЦК'!$B$143:$Y$173,$A155,$B155))</f>
        <v>1902.43</v>
      </c>
      <c r="K155" s="126">
        <f>IF($A155="","",INDEX('5_ЦК'!$B$7:$Y$37,$A155,$B155))</f>
        <v>3831.98</v>
      </c>
      <c r="L155" s="123">
        <f>IF($A155="","",INDEX('5_ЦК'!$B$41:$Y$71,$A155,$B155))</f>
        <v>4064.85</v>
      </c>
      <c r="M155" s="123">
        <f>IF($A155="","",INDEX('5_ЦК'!$B$75:$Y$105,$A155,$B155))</f>
        <v>4145.62</v>
      </c>
      <c r="N155" s="127">
        <f>IF($A155="","",INDEX('5_ЦК'!$B$109:$Y$139,$A155,$B155))</f>
        <v>4145.62</v>
      </c>
      <c r="O155" s="126">
        <f>IF($A155="","",INDEX('6_ЦК'!$B$41:$Y$71,$A155,$B155))</f>
        <v>1151.4100000000001</v>
      </c>
      <c r="P155" s="123">
        <f>IF($A155="","",INDEX('6_ЦК'!$B$75:$Y$105,$A155,$B155))</f>
        <v>1286.95</v>
      </c>
      <c r="Q155" s="123">
        <f>IF($A155="","",INDEX('6_ЦК'!$B$109:$Y$139,$A155,$B155))</f>
        <v>1404.17</v>
      </c>
      <c r="R155" s="127">
        <f>IF($A155="","",INDEX('6_ЦК'!$B$143:$Y$173,$A155,$B155))</f>
        <v>1887.88</v>
      </c>
    </row>
    <row r="156" spans="1:18" ht="15" hidden="1" customHeight="1" outlineLevel="1" x14ac:dyDescent="0.25">
      <c r="A156" s="131">
        <v>7</v>
      </c>
      <c r="B156" s="132">
        <v>10</v>
      </c>
      <c r="C156" s="126">
        <f>IF($A156="","",INDEX('3_ЦК'!$B$8:$Y$38,$A156,$B156))</f>
        <v>3860.85</v>
      </c>
      <c r="D156" s="123">
        <f>IF($A156="","",INDEX('3_ЦК'!$B$42:$Y$72,$A156,$B156))</f>
        <v>4093.72</v>
      </c>
      <c r="E156" s="123">
        <f>IF($A156="","",INDEX('3_ЦК'!$B$76:$Y$106,$A156,$B156))</f>
        <v>4174.49</v>
      </c>
      <c r="F156" s="127">
        <f>IF($A156="","",INDEX('3_ЦК'!$B$110:$Y$140,$A156,$B156))</f>
        <v>4174.49</v>
      </c>
      <c r="G156" s="126">
        <f>IF($A156="","",INDEX('4_ЦК'!$B$41:$Y$71,$A156,$B156))</f>
        <v>1180.28</v>
      </c>
      <c r="H156" s="123">
        <f>IF($A156="","",INDEX('4_ЦК'!$B$75:$Y$105,$A156,$B156))</f>
        <v>1315.82</v>
      </c>
      <c r="I156" s="123">
        <f>IF($A156="","",INDEX('4_ЦК'!$B$109:$Y$139,$A156,$B156))</f>
        <v>1433.04</v>
      </c>
      <c r="J156" s="127">
        <f>IF($A156="","",INDEX('4_ЦК'!$B$143:$Y$173,$A156,$B156))</f>
        <v>1916.75</v>
      </c>
      <c r="K156" s="126">
        <f>IF($A156="","",INDEX('5_ЦК'!$B$7:$Y$37,$A156,$B156))</f>
        <v>3847.01</v>
      </c>
      <c r="L156" s="123">
        <f>IF($A156="","",INDEX('5_ЦК'!$B$41:$Y$71,$A156,$B156))</f>
        <v>4079.88</v>
      </c>
      <c r="M156" s="123">
        <f>IF($A156="","",INDEX('5_ЦК'!$B$75:$Y$105,$A156,$B156))</f>
        <v>4160.6499999999996</v>
      </c>
      <c r="N156" s="127">
        <f>IF($A156="","",INDEX('5_ЦК'!$B$109:$Y$139,$A156,$B156))</f>
        <v>4160.6499999999996</v>
      </c>
      <c r="O156" s="126">
        <f>IF($A156="","",INDEX('6_ЦК'!$B$41:$Y$71,$A156,$B156))</f>
        <v>1166.44</v>
      </c>
      <c r="P156" s="123">
        <f>IF($A156="","",INDEX('6_ЦК'!$B$75:$Y$105,$A156,$B156))</f>
        <v>1301.98</v>
      </c>
      <c r="Q156" s="123">
        <f>IF($A156="","",INDEX('6_ЦК'!$B$109:$Y$139,$A156,$B156))</f>
        <v>1419.2</v>
      </c>
      <c r="R156" s="127">
        <f>IF($A156="","",INDEX('6_ЦК'!$B$143:$Y$173,$A156,$B156))</f>
        <v>1902.91</v>
      </c>
    </row>
    <row r="157" spans="1:18" ht="15" hidden="1" customHeight="1" outlineLevel="1" x14ac:dyDescent="0.25">
      <c r="A157" s="131">
        <v>7</v>
      </c>
      <c r="B157" s="132">
        <v>11</v>
      </c>
      <c r="C157" s="126">
        <f>IF($A157="","",INDEX('3_ЦК'!$B$8:$Y$38,$A157,$B157))</f>
        <v>3858.23</v>
      </c>
      <c r="D157" s="123">
        <f>IF($A157="","",INDEX('3_ЦК'!$B$42:$Y$72,$A157,$B157))</f>
        <v>4091.1</v>
      </c>
      <c r="E157" s="123">
        <f>IF($A157="","",INDEX('3_ЦК'!$B$76:$Y$106,$A157,$B157))</f>
        <v>4171.87</v>
      </c>
      <c r="F157" s="127">
        <f>IF($A157="","",INDEX('3_ЦК'!$B$110:$Y$140,$A157,$B157))</f>
        <v>4171.87</v>
      </c>
      <c r="G157" s="126">
        <f>IF($A157="","",INDEX('4_ЦК'!$B$41:$Y$71,$A157,$B157))</f>
        <v>1177.6600000000001</v>
      </c>
      <c r="H157" s="123">
        <f>IF($A157="","",INDEX('4_ЦК'!$B$75:$Y$105,$A157,$B157))</f>
        <v>1313.2</v>
      </c>
      <c r="I157" s="123">
        <f>IF($A157="","",INDEX('4_ЦК'!$B$109:$Y$139,$A157,$B157))</f>
        <v>1430.42</v>
      </c>
      <c r="J157" s="127">
        <f>IF($A157="","",INDEX('4_ЦК'!$B$143:$Y$173,$A157,$B157))</f>
        <v>1914.13</v>
      </c>
      <c r="K157" s="126">
        <f>IF($A157="","",INDEX('5_ЦК'!$B$7:$Y$37,$A157,$B157))</f>
        <v>3844.72</v>
      </c>
      <c r="L157" s="123">
        <f>IF($A157="","",INDEX('5_ЦК'!$B$41:$Y$71,$A157,$B157))</f>
        <v>4077.59</v>
      </c>
      <c r="M157" s="123">
        <f>IF($A157="","",INDEX('5_ЦК'!$B$75:$Y$105,$A157,$B157))</f>
        <v>4158.3599999999997</v>
      </c>
      <c r="N157" s="127">
        <f>IF($A157="","",INDEX('5_ЦК'!$B$109:$Y$139,$A157,$B157))</f>
        <v>4158.3599999999997</v>
      </c>
      <c r="O157" s="126">
        <f>IF($A157="","",INDEX('6_ЦК'!$B$41:$Y$71,$A157,$B157))</f>
        <v>1164.1500000000001</v>
      </c>
      <c r="P157" s="123">
        <f>IF($A157="","",INDEX('6_ЦК'!$B$75:$Y$105,$A157,$B157))</f>
        <v>1299.69</v>
      </c>
      <c r="Q157" s="123">
        <f>IF($A157="","",INDEX('6_ЦК'!$B$109:$Y$139,$A157,$B157))</f>
        <v>1416.91</v>
      </c>
      <c r="R157" s="127">
        <f>IF($A157="","",INDEX('6_ЦК'!$B$143:$Y$173,$A157,$B157))</f>
        <v>1900.62</v>
      </c>
    </row>
    <row r="158" spans="1:18" ht="15" hidden="1" customHeight="1" outlineLevel="1" x14ac:dyDescent="0.25">
      <c r="A158" s="131">
        <v>7</v>
      </c>
      <c r="B158" s="132">
        <v>12</v>
      </c>
      <c r="C158" s="126">
        <f>IF($A158="","",INDEX('3_ЦК'!$B$8:$Y$38,$A158,$B158))</f>
        <v>3879.08</v>
      </c>
      <c r="D158" s="123">
        <f>IF($A158="","",INDEX('3_ЦК'!$B$42:$Y$72,$A158,$B158))</f>
        <v>4111.95</v>
      </c>
      <c r="E158" s="123">
        <f>IF($A158="","",INDEX('3_ЦК'!$B$76:$Y$106,$A158,$B158))</f>
        <v>4192.72</v>
      </c>
      <c r="F158" s="127">
        <f>IF($A158="","",INDEX('3_ЦК'!$B$110:$Y$140,$A158,$B158))</f>
        <v>4192.72</v>
      </c>
      <c r="G158" s="126">
        <f>IF($A158="","",INDEX('4_ЦК'!$B$41:$Y$71,$A158,$B158))</f>
        <v>1198.51</v>
      </c>
      <c r="H158" s="123">
        <f>IF($A158="","",INDEX('4_ЦК'!$B$75:$Y$105,$A158,$B158))</f>
        <v>1334.05</v>
      </c>
      <c r="I158" s="123">
        <f>IF($A158="","",INDEX('4_ЦК'!$B$109:$Y$139,$A158,$B158))</f>
        <v>1451.27</v>
      </c>
      <c r="J158" s="127">
        <f>IF($A158="","",INDEX('4_ЦК'!$B$143:$Y$173,$A158,$B158))</f>
        <v>1934.98</v>
      </c>
      <c r="K158" s="126">
        <f>IF($A158="","",INDEX('5_ЦК'!$B$7:$Y$37,$A158,$B158))</f>
        <v>3866.24</v>
      </c>
      <c r="L158" s="123">
        <f>IF($A158="","",INDEX('5_ЦК'!$B$41:$Y$71,$A158,$B158))</f>
        <v>4099.1099999999997</v>
      </c>
      <c r="M158" s="123">
        <f>IF($A158="","",INDEX('5_ЦК'!$B$75:$Y$105,$A158,$B158))</f>
        <v>4179.88</v>
      </c>
      <c r="N158" s="127">
        <f>IF($A158="","",INDEX('5_ЦК'!$B$109:$Y$139,$A158,$B158))</f>
        <v>4179.88</v>
      </c>
      <c r="O158" s="126">
        <f>IF($A158="","",INDEX('6_ЦК'!$B$41:$Y$71,$A158,$B158))</f>
        <v>1185.67</v>
      </c>
      <c r="P158" s="123">
        <f>IF($A158="","",INDEX('6_ЦК'!$B$75:$Y$105,$A158,$B158))</f>
        <v>1321.21</v>
      </c>
      <c r="Q158" s="123">
        <f>IF($A158="","",INDEX('6_ЦК'!$B$109:$Y$139,$A158,$B158))</f>
        <v>1438.43</v>
      </c>
      <c r="R158" s="127">
        <f>IF($A158="","",INDEX('6_ЦК'!$B$143:$Y$173,$A158,$B158))</f>
        <v>1922.14</v>
      </c>
    </row>
    <row r="159" spans="1:18" ht="15" hidden="1" customHeight="1" outlineLevel="1" x14ac:dyDescent="0.25">
      <c r="A159" s="131">
        <v>7</v>
      </c>
      <c r="B159" s="132">
        <v>13</v>
      </c>
      <c r="C159" s="126">
        <f>IF($A159="","",INDEX('3_ЦК'!$B$8:$Y$38,$A159,$B159))</f>
        <v>3865.67</v>
      </c>
      <c r="D159" s="123">
        <f>IF($A159="","",INDEX('3_ЦК'!$B$42:$Y$72,$A159,$B159))</f>
        <v>4098.54</v>
      </c>
      <c r="E159" s="123">
        <f>IF($A159="","",INDEX('3_ЦК'!$B$76:$Y$106,$A159,$B159))</f>
        <v>4179.3100000000004</v>
      </c>
      <c r="F159" s="127">
        <f>IF($A159="","",INDEX('3_ЦК'!$B$110:$Y$140,$A159,$B159))</f>
        <v>4179.3100000000004</v>
      </c>
      <c r="G159" s="126">
        <f>IF($A159="","",INDEX('4_ЦК'!$B$41:$Y$71,$A159,$B159))</f>
        <v>1185.0999999999999</v>
      </c>
      <c r="H159" s="123">
        <f>IF($A159="","",INDEX('4_ЦК'!$B$75:$Y$105,$A159,$B159))</f>
        <v>1320.64</v>
      </c>
      <c r="I159" s="123">
        <f>IF($A159="","",INDEX('4_ЦК'!$B$109:$Y$139,$A159,$B159))</f>
        <v>1437.86</v>
      </c>
      <c r="J159" s="127">
        <f>IF($A159="","",INDEX('4_ЦК'!$B$143:$Y$173,$A159,$B159))</f>
        <v>1921.57</v>
      </c>
      <c r="K159" s="126">
        <f>IF($A159="","",INDEX('5_ЦК'!$B$7:$Y$37,$A159,$B159))</f>
        <v>3852.5</v>
      </c>
      <c r="L159" s="123">
        <f>IF($A159="","",INDEX('5_ЦК'!$B$41:$Y$71,$A159,$B159))</f>
        <v>4085.37</v>
      </c>
      <c r="M159" s="123">
        <f>IF($A159="","",INDEX('5_ЦК'!$B$75:$Y$105,$A159,$B159))</f>
        <v>4166.1400000000003</v>
      </c>
      <c r="N159" s="127">
        <f>IF($A159="","",INDEX('5_ЦК'!$B$109:$Y$139,$A159,$B159))</f>
        <v>4166.1400000000003</v>
      </c>
      <c r="O159" s="126">
        <f>IF($A159="","",INDEX('6_ЦК'!$B$41:$Y$71,$A159,$B159))</f>
        <v>1171.93</v>
      </c>
      <c r="P159" s="123">
        <f>IF($A159="","",INDEX('6_ЦК'!$B$75:$Y$105,$A159,$B159))</f>
        <v>1307.47</v>
      </c>
      <c r="Q159" s="123">
        <f>IF($A159="","",INDEX('6_ЦК'!$B$109:$Y$139,$A159,$B159))</f>
        <v>1424.69</v>
      </c>
      <c r="R159" s="127">
        <f>IF($A159="","",INDEX('6_ЦК'!$B$143:$Y$173,$A159,$B159))</f>
        <v>1908.4</v>
      </c>
    </row>
    <row r="160" spans="1:18" ht="15" hidden="1" customHeight="1" outlineLevel="1" x14ac:dyDescent="0.25">
      <c r="A160" s="131">
        <v>7</v>
      </c>
      <c r="B160" s="132">
        <v>14</v>
      </c>
      <c r="C160" s="126">
        <f>IF($A160="","",INDEX('3_ЦК'!$B$8:$Y$38,$A160,$B160))</f>
        <v>3864.93</v>
      </c>
      <c r="D160" s="123">
        <f>IF($A160="","",INDEX('3_ЦК'!$B$42:$Y$72,$A160,$B160))</f>
        <v>4097.8</v>
      </c>
      <c r="E160" s="123">
        <f>IF($A160="","",INDEX('3_ЦК'!$B$76:$Y$106,$A160,$B160))</f>
        <v>4178.57</v>
      </c>
      <c r="F160" s="127">
        <f>IF($A160="","",INDEX('3_ЦК'!$B$110:$Y$140,$A160,$B160))</f>
        <v>4178.57</v>
      </c>
      <c r="G160" s="126">
        <f>IF($A160="","",INDEX('4_ЦК'!$B$41:$Y$71,$A160,$B160))</f>
        <v>1184.3599999999999</v>
      </c>
      <c r="H160" s="123">
        <f>IF($A160="","",INDEX('4_ЦК'!$B$75:$Y$105,$A160,$B160))</f>
        <v>1319.9</v>
      </c>
      <c r="I160" s="123">
        <f>IF($A160="","",INDEX('4_ЦК'!$B$109:$Y$139,$A160,$B160))</f>
        <v>1437.12</v>
      </c>
      <c r="J160" s="127">
        <f>IF($A160="","",INDEX('4_ЦК'!$B$143:$Y$173,$A160,$B160))</f>
        <v>1920.83</v>
      </c>
      <c r="K160" s="126">
        <f>IF($A160="","",INDEX('5_ЦК'!$B$7:$Y$37,$A160,$B160))</f>
        <v>3851.9</v>
      </c>
      <c r="L160" s="123">
        <f>IF($A160="","",INDEX('5_ЦК'!$B$41:$Y$71,$A160,$B160))</f>
        <v>4084.77</v>
      </c>
      <c r="M160" s="123">
        <f>IF($A160="","",INDEX('5_ЦК'!$B$75:$Y$105,$A160,$B160))</f>
        <v>4165.54</v>
      </c>
      <c r="N160" s="127">
        <f>IF($A160="","",INDEX('5_ЦК'!$B$109:$Y$139,$A160,$B160))</f>
        <v>4165.54</v>
      </c>
      <c r="O160" s="126">
        <f>IF($A160="","",INDEX('6_ЦК'!$B$41:$Y$71,$A160,$B160))</f>
        <v>1171.33</v>
      </c>
      <c r="P160" s="123">
        <f>IF($A160="","",INDEX('6_ЦК'!$B$75:$Y$105,$A160,$B160))</f>
        <v>1306.8699999999999</v>
      </c>
      <c r="Q160" s="123">
        <f>IF($A160="","",INDEX('6_ЦК'!$B$109:$Y$139,$A160,$B160))</f>
        <v>1424.09</v>
      </c>
      <c r="R160" s="127">
        <f>IF($A160="","",INDEX('6_ЦК'!$B$143:$Y$173,$A160,$B160))</f>
        <v>1907.8</v>
      </c>
    </row>
    <row r="161" spans="1:18" ht="15" hidden="1" customHeight="1" outlineLevel="1" x14ac:dyDescent="0.25">
      <c r="A161" s="131">
        <v>7</v>
      </c>
      <c r="B161" s="132">
        <v>15</v>
      </c>
      <c r="C161" s="126">
        <f>IF($A161="","",INDEX('3_ЦК'!$B$8:$Y$38,$A161,$B161))</f>
        <v>3866.17</v>
      </c>
      <c r="D161" s="123">
        <f>IF($A161="","",INDEX('3_ЦК'!$B$42:$Y$72,$A161,$B161))</f>
        <v>4099.04</v>
      </c>
      <c r="E161" s="123">
        <f>IF($A161="","",INDEX('3_ЦК'!$B$76:$Y$106,$A161,$B161))</f>
        <v>4179.8100000000004</v>
      </c>
      <c r="F161" s="127">
        <f>IF($A161="","",INDEX('3_ЦК'!$B$110:$Y$140,$A161,$B161))</f>
        <v>4179.8100000000004</v>
      </c>
      <c r="G161" s="126">
        <f>IF($A161="","",INDEX('4_ЦК'!$B$41:$Y$71,$A161,$B161))</f>
        <v>1185.5999999999999</v>
      </c>
      <c r="H161" s="123">
        <f>IF($A161="","",INDEX('4_ЦК'!$B$75:$Y$105,$A161,$B161))</f>
        <v>1321.14</v>
      </c>
      <c r="I161" s="123">
        <f>IF($A161="","",INDEX('4_ЦК'!$B$109:$Y$139,$A161,$B161))</f>
        <v>1438.36</v>
      </c>
      <c r="J161" s="127">
        <f>IF($A161="","",INDEX('4_ЦК'!$B$143:$Y$173,$A161,$B161))</f>
        <v>1922.07</v>
      </c>
      <c r="K161" s="126">
        <f>IF($A161="","",INDEX('5_ЦК'!$B$7:$Y$37,$A161,$B161))</f>
        <v>3852.26</v>
      </c>
      <c r="L161" s="123">
        <f>IF($A161="","",INDEX('5_ЦК'!$B$41:$Y$71,$A161,$B161))</f>
        <v>4085.13</v>
      </c>
      <c r="M161" s="123">
        <f>IF($A161="","",INDEX('5_ЦК'!$B$75:$Y$105,$A161,$B161))</f>
        <v>4165.8999999999996</v>
      </c>
      <c r="N161" s="127">
        <f>IF($A161="","",INDEX('5_ЦК'!$B$109:$Y$139,$A161,$B161))</f>
        <v>4165.8999999999996</v>
      </c>
      <c r="O161" s="126">
        <f>IF($A161="","",INDEX('6_ЦК'!$B$41:$Y$71,$A161,$B161))</f>
        <v>1171.69</v>
      </c>
      <c r="P161" s="123">
        <f>IF($A161="","",INDEX('6_ЦК'!$B$75:$Y$105,$A161,$B161))</f>
        <v>1307.23</v>
      </c>
      <c r="Q161" s="123">
        <f>IF($A161="","",INDEX('6_ЦК'!$B$109:$Y$139,$A161,$B161))</f>
        <v>1424.45</v>
      </c>
      <c r="R161" s="127">
        <f>IF($A161="","",INDEX('6_ЦК'!$B$143:$Y$173,$A161,$B161))</f>
        <v>1908.16</v>
      </c>
    </row>
    <row r="162" spans="1:18" ht="15" hidden="1" customHeight="1" outlineLevel="1" x14ac:dyDescent="0.25">
      <c r="A162" s="131">
        <v>7</v>
      </c>
      <c r="B162" s="132">
        <v>16</v>
      </c>
      <c r="C162" s="126">
        <f>IF($A162="","",INDEX('3_ЦК'!$B$8:$Y$38,$A162,$B162))</f>
        <v>3889.46</v>
      </c>
      <c r="D162" s="123">
        <f>IF($A162="","",INDEX('3_ЦК'!$B$42:$Y$72,$A162,$B162))</f>
        <v>4122.33</v>
      </c>
      <c r="E162" s="123">
        <f>IF($A162="","",INDEX('3_ЦК'!$B$76:$Y$106,$A162,$B162))</f>
        <v>4203.1000000000004</v>
      </c>
      <c r="F162" s="127">
        <f>IF($A162="","",INDEX('3_ЦК'!$B$110:$Y$140,$A162,$B162))</f>
        <v>4203.1000000000004</v>
      </c>
      <c r="G162" s="126">
        <f>IF($A162="","",INDEX('4_ЦК'!$B$41:$Y$71,$A162,$B162))</f>
        <v>1208.8900000000001</v>
      </c>
      <c r="H162" s="123">
        <f>IF($A162="","",INDEX('4_ЦК'!$B$75:$Y$105,$A162,$B162))</f>
        <v>1344.43</v>
      </c>
      <c r="I162" s="123">
        <f>IF($A162="","",INDEX('4_ЦК'!$B$109:$Y$139,$A162,$B162))</f>
        <v>1461.65</v>
      </c>
      <c r="J162" s="127">
        <f>IF($A162="","",INDEX('4_ЦК'!$B$143:$Y$173,$A162,$B162))</f>
        <v>1945.36</v>
      </c>
      <c r="K162" s="126">
        <f>IF($A162="","",INDEX('5_ЦК'!$B$7:$Y$37,$A162,$B162))</f>
        <v>3875.76</v>
      </c>
      <c r="L162" s="123">
        <f>IF($A162="","",INDEX('5_ЦК'!$B$41:$Y$71,$A162,$B162))</f>
        <v>4108.63</v>
      </c>
      <c r="M162" s="123">
        <f>IF($A162="","",INDEX('5_ЦК'!$B$75:$Y$105,$A162,$B162))</f>
        <v>4189.3999999999996</v>
      </c>
      <c r="N162" s="127">
        <f>IF($A162="","",INDEX('5_ЦК'!$B$109:$Y$139,$A162,$B162))</f>
        <v>4189.3999999999996</v>
      </c>
      <c r="O162" s="126">
        <f>IF($A162="","",INDEX('6_ЦК'!$B$41:$Y$71,$A162,$B162))</f>
        <v>1195.19</v>
      </c>
      <c r="P162" s="123">
        <f>IF($A162="","",INDEX('6_ЦК'!$B$75:$Y$105,$A162,$B162))</f>
        <v>1330.73</v>
      </c>
      <c r="Q162" s="123">
        <f>IF($A162="","",INDEX('6_ЦК'!$B$109:$Y$139,$A162,$B162))</f>
        <v>1447.95</v>
      </c>
      <c r="R162" s="127">
        <f>IF($A162="","",INDEX('6_ЦК'!$B$143:$Y$173,$A162,$B162))</f>
        <v>1931.66</v>
      </c>
    </row>
    <row r="163" spans="1:18" ht="15" hidden="1" customHeight="1" outlineLevel="1" x14ac:dyDescent="0.25">
      <c r="A163" s="131">
        <v>7</v>
      </c>
      <c r="B163" s="132">
        <v>17</v>
      </c>
      <c r="C163" s="126">
        <f>IF($A163="","",INDEX('3_ЦК'!$B$8:$Y$38,$A163,$B163))</f>
        <v>3882.04</v>
      </c>
      <c r="D163" s="123">
        <f>IF($A163="","",INDEX('3_ЦК'!$B$42:$Y$72,$A163,$B163))</f>
        <v>4114.91</v>
      </c>
      <c r="E163" s="123">
        <f>IF($A163="","",INDEX('3_ЦК'!$B$76:$Y$106,$A163,$B163))</f>
        <v>4195.68</v>
      </c>
      <c r="F163" s="127">
        <f>IF($A163="","",INDEX('3_ЦК'!$B$110:$Y$140,$A163,$B163))</f>
        <v>4195.68</v>
      </c>
      <c r="G163" s="126">
        <f>IF($A163="","",INDEX('4_ЦК'!$B$41:$Y$71,$A163,$B163))</f>
        <v>1201.47</v>
      </c>
      <c r="H163" s="123">
        <f>IF($A163="","",INDEX('4_ЦК'!$B$75:$Y$105,$A163,$B163))</f>
        <v>1337.01</v>
      </c>
      <c r="I163" s="123">
        <f>IF($A163="","",INDEX('4_ЦК'!$B$109:$Y$139,$A163,$B163))</f>
        <v>1454.23</v>
      </c>
      <c r="J163" s="127">
        <f>IF($A163="","",INDEX('4_ЦК'!$B$143:$Y$173,$A163,$B163))</f>
        <v>1937.94</v>
      </c>
      <c r="K163" s="126">
        <f>IF($A163="","",INDEX('5_ЦК'!$B$7:$Y$37,$A163,$B163))</f>
        <v>3870.77</v>
      </c>
      <c r="L163" s="123">
        <f>IF($A163="","",INDEX('5_ЦК'!$B$41:$Y$71,$A163,$B163))</f>
        <v>4103.6400000000003</v>
      </c>
      <c r="M163" s="123">
        <f>IF($A163="","",INDEX('5_ЦК'!$B$75:$Y$105,$A163,$B163))</f>
        <v>4184.41</v>
      </c>
      <c r="N163" s="127">
        <f>IF($A163="","",INDEX('5_ЦК'!$B$109:$Y$139,$A163,$B163))</f>
        <v>4184.41</v>
      </c>
      <c r="O163" s="126">
        <f>IF($A163="","",INDEX('6_ЦК'!$B$41:$Y$71,$A163,$B163))</f>
        <v>1190.2</v>
      </c>
      <c r="P163" s="123">
        <f>IF($A163="","",INDEX('6_ЦК'!$B$75:$Y$105,$A163,$B163))</f>
        <v>1325.74</v>
      </c>
      <c r="Q163" s="123">
        <f>IF($A163="","",INDEX('6_ЦК'!$B$109:$Y$139,$A163,$B163))</f>
        <v>1442.96</v>
      </c>
      <c r="R163" s="127">
        <f>IF($A163="","",INDEX('6_ЦК'!$B$143:$Y$173,$A163,$B163))</f>
        <v>1926.67</v>
      </c>
    </row>
    <row r="164" spans="1:18" ht="15" hidden="1" customHeight="1" outlineLevel="1" x14ac:dyDescent="0.25">
      <c r="A164" s="131">
        <v>7</v>
      </c>
      <c r="B164" s="132">
        <v>18</v>
      </c>
      <c r="C164" s="126">
        <f>IF($A164="","",INDEX('3_ЦК'!$B$8:$Y$38,$A164,$B164))</f>
        <v>3889.19</v>
      </c>
      <c r="D164" s="123">
        <f>IF($A164="","",INDEX('3_ЦК'!$B$42:$Y$72,$A164,$B164))</f>
        <v>4122.0600000000004</v>
      </c>
      <c r="E164" s="123">
        <f>IF($A164="","",INDEX('3_ЦК'!$B$76:$Y$106,$A164,$B164))</f>
        <v>4202.83</v>
      </c>
      <c r="F164" s="127">
        <f>IF($A164="","",INDEX('3_ЦК'!$B$110:$Y$140,$A164,$B164))</f>
        <v>4202.83</v>
      </c>
      <c r="G164" s="126">
        <f>IF($A164="","",INDEX('4_ЦК'!$B$41:$Y$71,$A164,$B164))</f>
        <v>1208.6199999999999</v>
      </c>
      <c r="H164" s="123">
        <f>IF($A164="","",INDEX('4_ЦК'!$B$75:$Y$105,$A164,$B164))</f>
        <v>1344.16</v>
      </c>
      <c r="I164" s="123">
        <f>IF($A164="","",INDEX('4_ЦК'!$B$109:$Y$139,$A164,$B164))</f>
        <v>1461.38</v>
      </c>
      <c r="J164" s="127">
        <f>IF($A164="","",INDEX('4_ЦК'!$B$143:$Y$173,$A164,$B164))</f>
        <v>1945.09</v>
      </c>
      <c r="K164" s="126">
        <f>IF($A164="","",INDEX('5_ЦК'!$B$7:$Y$37,$A164,$B164))</f>
        <v>3876.48</v>
      </c>
      <c r="L164" s="123">
        <f>IF($A164="","",INDEX('5_ЦК'!$B$41:$Y$71,$A164,$B164))</f>
        <v>4109.3500000000004</v>
      </c>
      <c r="M164" s="123">
        <f>IF($A164="","",INDEX('5_ЦК'!$B$75:$Y$105,$A164,$B164))</f>
        <v>4190.12</v>
      </c>
      <c r="N164" s="127">
        <f>IF($A164="","",INDEX('5_ЦК'!$B$109:$Y$139,$A164,$B164))</f>
        <v>4190.12</v>
      </c>
      <c r="O164" s="126">
        <f>IF($A164="","",INDEX('6_ЦК'!$B$41:$Y$71,$A164,$B164))</f>
        <v>1195.9100000000001</v>
      </c>
      <c r="P164" s="123">
        <f>IF($A164="","",INDEX('6_ЦК'!$B$75:$Y$105,$A164,$B164))</f>
        <v>1331.45</v>
      </c>
      <c r="Q164" s="123">
        <f>IF($A164="","",INDEX('6_ЦК'!$B$109:$Y$139,$A164,$B164))</f>
        <v>1448.67</v>
      </c>
      <c r="R164" s="127">
        <f>IF($A164="","",INDEX('6_ЦК'!$B$143:$Y$173,$A164,$B164))</f>
        <v>1932.38</v>
      </c>
    </row>
    <row r="165" spans="1:18" ht="15" hidden="1" customHeight="1" outlineLevel="1" x14ac:dyDescent="0.25">
      <c r="A165" s="131">
        <v>7</v>
      </c>
      <c r="B165" s="132">
        <v>19</v>
      </c>
      <c r="C165" s="126">
        <f>IF($A165="","",INDEX('3_ЦК'!$B$8:$Y$38,$A165,$B165))</f>
        <v>3879.63</v>
      </c>
      <c r="D165" s="123">
        <f>IF($A165="","",INDEX('3_ЦК'!$B$42:$Y$72,$A165,$B165))</f>
        <v>4112.5</v>
      </c>
      <c r="E165" s="123">
        <f>IF($A165="","",INDEX('3_ЦК'!$B$76:$Y$106,$A165,$B165))</f>
        <v>4193.2700000000004</v>
      </c>
      <c r="F165" s="127">
        <f>IF($A165="","",INDEX('3_ЦК'!$B$110:$Y$140,$A165,$B165))</f>
        <v>4193.2700000000004</v>
      </c>
      <c r="G165" s="126">
        <f>IF($A165="","",INDEX('4_ЦК'!$B$41:$Y$71,$A165,$B165))</f>
        <v>1199.06</v>
      </c>
      <c r="H165" s="123">
        <f>IF($A165="","",INDEX('4_ЦК'!$B$75:$Y$105,$A165,$B165))</f>
        <v>1334.6</v>
      </c>
      <c r="I165" s="123">
        <f>IF($A165="","",INDEX('4_ЦК'!$B$109:$Y$139,$A165,$B165))</f>
        <v>1451.82</v>
      </c>
      <c r="J165" s="127">
        <f>IF($A165="","",INDEX('4_ЦК'!$B$143:$Y$173,$A165,$B165))</f>
        <v>1935.53</v>
      </c>
      <c r="K165" s="126">
        <f>IF($A165="","",INDEX('5_ЦК'!$B$7:$Y$37,$A165,$B165))</f>
        <v>3870.04</v>
      </c>
      <c r="L165" s="123">
        <f>IF($A165="","",INDEX('5_ЦК'!$B$41:$Y$71,$A165,$B165))</f>
        <v>4102.91</v>
      </c>
      <c r="M165" s="123">
        <f>IF($A165="","",INDEX('5_ЦК'!$B$75:$Y$105,$A165,$B165))</f>
        <v>4183.68</v>
      </c>
      <c r="N165" s="127">
        <f>IF($A165="","",INDEX('5_ЦК'!$B$109:$Y$139,$A165,$B165))</f>
        <v>4183.68</v>
      </c>
      <c r="O165" s="126">
        <f>IF($A165="","",INDEX('6_ЦК'!$B$41:$Y$71,$A165,$B165))</f>
        <v>1189.47</v>
      </c>
      <c r="P165" s="123">
        <f>IF($A165="","",INDEX('6_ЦК'!$B$75:$Y$105,$A165,$B165))</f>
        <v>1325.01</v>
      </c>
      <c r="Q165" s="123">
        <f>IF($A165="","",INDEX('6_ЦК'!$B$109:$Y$139,$A165,$B165))</f>
        <v>1442.23</v>
      </c>
      <c r="R165" s="127">
        <f>IF($A165="","",INDEX('6_ЦК'!$B$143:$Y$173,$A165,$B165))</f>
        <v>1925.94</v>
      </c>
    </row>
    <row r="166" spans="1:18" ht="15" hidden="1" customHeight="1" outlineLevel="1" x14ac:dyDescent="0.25">
      <c r="A166" s="131">
        <v>7</v>
      </c>
      <c r="B166" s="132">
        <v>20</v>
      </c>
      <c r="C166" s="126">
        <f>IF($A166="","",INDEX('3_ЦК'!$B$8:$Y$38,$A166,$B166))</f>
        <v>3872.2</v>
      </c>
      <c r="D166" s="123">
        <f>IF($A166="","",INDEX('3_ЦК'!$B$42:$Y$72,$A166,$B166))</f>
        <v>4105.07</v>
      </c>
      <c r="E166" s="123">
        <f>IF($A166="","",INDEX('3_ЦК'!$B$76:$Y$106,$A166,$B166))</f>
        <v>4185.84</v>
      </c>
      <c r="F166" s="127">
        <f>IF($A166="","",INDEX('3_ЦК'!$B$110:$Y$140,$A166,$B166))</f>
        <v>4185.84</v>
      </c>
      <c r="G166" s="126">
        <f>IF($A166="","",INDEX('4_ЦК'!$B$41:$Y$71,$A166,$B166))</f>
        <v>1191.6300000000001</v>
      </c>
      <c r="H166" s="123">
        <f>IF($A166="","",INDEX('4_ЦК'!$B$75:$Y$105,$A166,$B166))</f>
        <v>1327.17</v>
      </c>
      <c r="I166" s="123">
        <f>IF($A166="","",INDEX('4_ЦК'!$B$109:$Y$139,$A166,$B166))</f>
        <v>1444.39</v>
      </c>
      <c r="J166" s="127">
        <f>IF($A166="","",INDEX('4_ЦК'!$B$143:$Y$173,$A166,$B166))</f>
        <v>1928.1</v>
      </c>
      <c r="K166" s="126">
        <f>IF($A166="","",INDEX('5_ЦК'!$B$7:$Y$37,$A166,$B166))</f>
        <v>3871.64</v>
      </c>
      <c r="L166" s="123">
        <f>IF($A166="","",INDEX('5_ЦК'!$B$41:$Y$71,$A166,$B166))</f>
        <v>4104.51</v>
      </c>
      <c r="M166" s="123">
        <f>IF($A166="","",INDEX('5_ЦК'!$B$75:$Y$105,$A166,$B166))</f>
        <v>4185.28</v>
      </c>
      <c r="N166" s="127">
        <f>IF($A166="","",INDEX('5_ЦК'!$B$109:$Y$139,$A166,$B166))</f>
        <v>4185.28</v>
      </c>
      <c r="O166" s="126">
        <f>IF($A166="","",INDEX('6_ЦК'!$B$41:$Y$71,$A166,$B166))</f>
        <v>1191.07</v>
      </c>
      <c r="P166" s="123">
        <f>IF($A166="","",INDEX('6_ЦК'!$B$75:$Y$105,$A166,$B166))</f>
        <v>1326.61</v>
      </c>
      <c r="Q166" s="123">
        <f>IF($A166="","",INDEX('6_ЦК'!$B$109:$Y$139,$A166,$B166))</f>
        <v>1443.83</v>
      </c>
      <c r="R166" s="127">
        <f>IF($A166="","",INDEX('6_ЦК'!$B$143:$Y$173,$A166,$B166))</f>
        <v>1927.54</v>
      </c>
    </row>
    <row r="167" spans="1:18" ht="15" hidden="1" customHeight="1" outlineLevel="1" x14ac:dyDescent="0.25">
      <c r="A167" s="131">
        <v>7</v>
      </c>
      <c r="B167" s="132">
        <v>21</v>
      </c>
      <c r="C167" s="126">
        <f>IF($A167="","",INDEX('3_ЦК'!$B$8:$Y$38,$A167,$B167))</f>
        <v>3950.85</v>
      </c>
      <c r="D167" s="123">
        <f>IF($A167="","",INDEX('3_ЦК'!$B$42:$Y$72,$A167,$B167))</f>
        <v>4183.72</v>
      </c>
      <c r="E167" s="123">
        <f>IF($A167="","",INDEX('3_ЦК'!$B$76:$Y$106,$A167,$B167))</f>
        <v>4264.49</v>
      </c>
      <c r="F167" s="127">
        <f>IF($A167="","",INDEX('3_ЦК'!$B$110:$Y$140,$A167,$B167))</f>
        <v>4264.49</v>
      </c>
      <c r="G167" s="126">
        <f>IF($A167="","",INDEX('4_ЦК'!$B$41:$Y$71,$A167,$B167))</f>
        <v>1270.28</v>
      </c>
      <c r="H167" s="123">
        <f>IF($A167="","",INDEX('4_ЦК'!$B$75:$Y$105,$A167,$B167))</f>
        <v>1405.82</v>
      </c>
      <c r="I167" s="123">
        <f>IF($A167="","",INDEX('4_ЦК'!$B$109:$Y$139,$A167,$B167))</f>
        <v>1523.04</v>
      </c>
      <c r="J167" s="127">
        <f>IF($A167="","",INDEX('4_ЦК'!$B$143:$Y$173,$A167,$B167))</f>
        <v>2006.75</v>
      </c>
      <c r="K167" s="126">
        <f>IF($A167="","",INDEX('5_ЦК'!$B$7:$Y$37,$A167,$B167))</f>
        <v>3938.96</v>
      </c>
      <c r="L167" s="123">
        <f>IF($A167="","",INDEX('5_ЦК'!$B$41:$Y$71,$A167,$B167))</f>
        <v>4171.83</v>
      </c>
      <c r="M167" s="123">
        <f>IF($A167="","",INDEX('5_ЦК'!$B$75:$Y$105,$A167,$B167))</f>
        <v>4252.6000000000004</v>
      </c>
      <c r="N167" s="127">
        <f>IF($A167="","",INDEX('5_ЦК'!$B$109:$Y$139,$A167,$B167))</f>
        <v>4252.6000000000004</v>
      </c>
      <c r="O167" s="126">
        <f>IF($A167="","",INDEX('6_ЦК'!$B$41:$Y$71,$A167,$B167))</f>
        <v>1258.3900000000001</v>
      </c>
      <c r="P167" s="123">
        <f>IF($A167="","",INDEX('6_ЦК'!$B$75:$Y$105,$A167,$B167))</f>
        <v>1393.93</v>
      </c>
      <c r="Q167" s="123">
        <f>IF($A167="","",INDEX('6_ЦК'!$B$109:$Y$139,$A167,$B167))</f>
        <v>1511.15</v>
      </c>
      <c r="R167" s="127">
        <f>IF($A167="","",INDEX('6_ЦК'!$B$143:$Y$173,$A167,$B167))</f>
        <v>1994.86</v>
      </c>
    </row>
    <row r="168" spans="1:18" ht="15" hidden="1" customHeight="1" outlineLevel="1" x14ac:dyDescent="0.25">
      <c r="A168" s="131">
        <v>7</v>
      </c>
      <c r="B168" s="132">
        <v>22</v>
      </c>
      <c r="C168" s="126">
        <f>IF($A168="","",INDEX('3_ЦК'!$B$8:$Y$38,$A168,$B168))</f>
        <v>3919.74</v>
      </c>
      <c r="D168" s="123">
        <f>IF($A168="","",INDEX('3_ЦК'!$B$42:$Y$72,$A168,$B168))</f>
        <v>4152.6099999999997</v>
      </c>
      <c r="E168" s="123">
        <f>IF($A168="","",INDEX('3_ЦК'!$B$76:$Y$106,$A168,$B168))</f>
        <v>4233.38</v>
      </c>
      <c r="F168" s="127">
        <f>IF($A168="","",INDEX('3_ЦК'!$B$110:$Y$140,$A168,$B168))</f>
        <v>4233.38</v>
      </c>
      <c r="G168" s="126">
        <f>IF($A168="","",INDEX('4_ЦК'!$B$41:$Y$71,$A168,$B168))</f>
        <v>1239.17</v>
      </c>
      <c r="H168" s="123">
        <f>IF($A168="","",INDEX('4_ЦК'!$B$75:$Y$105,$A168,$B168))</f>
        <v>1374.71</v>
      </c>
      <c r="I168" s="123">
        <f>IF($A168="","",INDEX('4_ЦК'!$B$109:$Y$139,$A168,$B168))</f>
        <v>1491.93</v>
      </c>
      <c r="J168" s="127">
        <f>IF($A168="","",INDEX('4_ЦК'!$B$143:$Y$173,$A168,$B168))</f>
        <v>1975.64</v>
      </c>
      <c r="K168" s="126">
        <f>IF($A168="","",INDEX('5_ЦК'!$B$7:$Y$37,$A168,$B168))</f>
        <v>3912.59</v>
      </c>
      <c r="L168" s="123">
        <f>IF($A168="","",INDEX('5_ЦК'!$B$41:$Y$71,$A168,$B168))</f>
        <v>4145.46</v>
      </c>
      <c r="M168" s="123">
        <f>IF($A168="","",INDEX('5_ЦК'!$B$75:$Y$105,$A168,$B168))</f>
        <v>4226.2299999999996</v>
      </c>
      <c r="N168" s="127">
        <f>IF($A168="","",INDEX('5_ЦК'!$B$109:$Y$139,$A168,$B168))</f>
        <v>4226.2299999999996</v>
      </c>
      <c r="O168" s="126">
        <f>IF($A168="","",INDEX('6_ЦК'!$B$41:$Y$71,$A168,$B168))</f>
        <v>1232.02</v>
      </c>
      <c r="P168" s="123">
        <f>IF($A168="","",INDEX('6_ЦК'!$B$75:$Y$105,$A168,$B168))</f>
        <v>1367.56</v>
      </c>
      <c r="Q168" s="123">
        <f>IF($A168="","",INDEX('6_ЦК'!$B$109:$Y$139,$A168,$B168))</f>
        <v>1484.78</v>
      </c>
      <c r="R168" s="127">
        <f>IF($A168="","",INDEX('6_ЦК'!$B$143:$Y$173,$A168,$B168))</f>
        <v>1968.49</v>
      </c>
    </row>
    <row r="169" spans="1:18" ht="15" hidden="1" customHeight="1" outlineLevel="1" x14ac:dyDescent="0.25">
      <c r="A169" s="131">
        <v>7</v>
      </c>
      <c r="B169" s="132">
        <v>23</v>
      </c>
      <c r="C169" s="126">
        <f>IF($A169="","",INDEX('3_ЦК'!$B$8:$Y$38,$A169,$B169))</f>
        <v>3921.44</v>
      </c>
      <c r="D169" s="123">
        <f>IF($A169="","",INDEX('3_ЦК'!$B$42:$Y$72,$A169,$B169))</f>
        <v>4154.3100000000004</v>
      </c>
      <c r="E169" s="123">
        <f>IF($A169="","",INDEX('3_ЦК'!$B$76:$Y$106,$A169,$B169))</f>
        <v>4235.08</v>
      </c>
      <c r="F169" s="127">
        <f>IF($A169="","",INDEX('3_ЦК'!$B$110:$Y$140,$A169,$B169))</f>
        <v>4235.08</v>
      </c>
      <c r="G169" s="126">
        <f>IF($A169="","",INDEX('4_ЦК'!$B$41:$Y$71,$A169,$B169))</f>
        <v>1240.8699999999999</v>
      </c>
      <c r="H169" s="123">
        <f>IF($A169="","",INDEX('4_ЦК'!$B$75:$Y$105,$A169,$B169))</f>
        <v>1376.41</v>
      </c>
      <c r="I169" s="123">
        <f>IF($A169="","",INDEX('4_ЦК'!$B$109:$Y$139,$A169,$B169))</f>
        <v>1493.63</v>
      </c>
      <c r="J169" s="127">
        <f>IF($A169="","",INDEX('4_ЦК'!$B$143:$Y$173,$A169,$B169))</f>
        <v>1977.34</v>
      </c>
      <c r="K169" s="126">
        <f>IF($A169="","",INDEX('5_ЦК'!$B$7:$Y$37,$A169,$B169))</f>
        <v>3914.94</v>
      </c>
      <c r="L169" s="123">
        <f>IF($A169="","",INDEX('5_ЦК'!$B$41:$Y$71,$A169,$B169))</f>
        <v>4147.8100000000004</v>
      </c>
      <c r="M169" s="123">
        <f>IF($A169="","",INDEX('5_ЦК'!$B$75:$Y$105,$A169,$B169))</f>
        <v>4228.58</v>
      </c>
      <c r="N169" s="127">
        <f>IF($A169="","",INDEX('5_ЦК'!$B$109:$Y$139,$A169,$B169))</f>
        <v>4228.58</v>
      </c>
      <c r="O169" s="126">
        <f>IF($A169="","",INDEX('6_ЦК'!$B$41:$Y$71,$A169,$B169))</f>
        <v>1234.3699999999999</v>
      </c>
      <c r="P169" s="123">
        <f>IF($A169="","",INDEX('6_ЦК'!$B$75:$Y$105,$A169,$B169))</f>
        <v>1369.91</v>
      </c>
      <c r="Q169" s="123">
        <f>IF($A169="","",INDEX('6_ЦК'!$B$109:$Y$139,$A169,$B169))</f>
        <v>1487.13</v>
      </c>
      <c r="R169" s="127">
        <f>IF($A169="","",INDEX('6_ЦК'!$B$143:$Y$173,$A169,$B169))</f>
        <v>1970.84</v>
      </c>
    </row>
    <row r="170" spans="1:18" ht="15" hidden="1" customHeight="1" outlineLevel="1" x14ac:dyDescent="0.25">
      <c r="A170" s="131">
        <v>7</v>
      </c>
      <c r="B170" s="132">
        <v>24</v>
      </c>
      <c r="C170" s="126">
        <f>IF($A170="","",INDEX('3_ЦК'!$B$8:$Y$38,$A170,$B170))</f>
        <v>3864.66</v>
      </c>
      <c r="D170" s="123">
        <f>IF($A170="","",INDEX('3_ЦК'!$B$42:$Y$72,$A170,$B170))</f>
        <v>4097.53</v>
      </c>
      <c r="E170" s="123">
        <f>IF($A170="","",INDEX('3_ЦК'!$B$76:$Y$106,$A170,$B170))</f>
        <v>4178.3</v>
      </c>
      <c r="F170" s="127">
        <f>IF($A170="","",INDEX('3_ЦК'!$B$110:$Y$140,$A170,$B170))</f>
        <v>4178.3</v>
      </c>
      <c r="G170" s="126">
        <f>IF($A170="","",INDEX('4_ЦК'!$B$41:$Y$71,$A170,$B170))</f>
        <v>1184.0899999999999</v>
      </c>
      <c r="H170" s="123">
        <f>IF($A170="","",INDEX('4_ЦК'!$B$75:$Y$105,$A170,$B170))</f>
        <v>1319.63</v>
      </c>
      <c r="I170" s="123">
        <f>IF($A170="","",INDEX('4_ЦК'!$B$109:$Y$139,$A170,$B170))</f>
        <v>1436.85</v>
      </c>
      <c r="J170" s="127">
        <f>IF($A170="","",INDEX('4_ЦК'!$B$143:$Y$173,$A170,$B170))</f>
        <v>1920.56</v>
      </c>
      <c r="K170" s="126">
        <f>IF($A170="","",INDEX('5_ЦК'!$B$7:$Y$37,$A170,$B170))</f>
        <v>3851.91</v>
      </c>
      <c r="L170" s="123">
        <f>IF($A170="","",INDEX('5_ЦК'!$B$41:$Y$71,$A170,$B170))</f>
        <v>4084.78</v>
      </c>
      <c r="M170" s="123">
        <f>IF($A170="","",INDEX('5_ЦК'!$B$75:$Y$105,$A170,$B170))</f>
        <v>4165.55</v>
      </c>
      <c r="N170" s="127">
        <f>IF($A170="","",INDEX('5_ЦК'!$B$109:$Y$139,$A170,$B170))</f>
        <v>4165.55</v>
      </c>
      <c r="O170" s="126">
        <f>IF($A170="","",INDEX('6_ЦК'!$B$41:$Y$71,$A170,$B170))</f>
        <v>1171.3399999999999</v>
      </c>
      <c r="P170" s="123">
        <f>IF($A170="","",INDEX('6_ЦК'!$B$75:$Y$105,$A170,$B170))</f>
        <v>1306.8800000000001</v>
      </c>
      <c r="Q170" s="123">
        <f>IF($A170="","",INDEX('6_ЦК'!$B$109:$Y$139,$A170,$B170))</f>
        <v>1424.1</v>
      </c>
      <c r="R170" s="127">
        <f>IF($A170="","",INDEX('6_ЦК'!$B$143:$Y$173,$A170,$B170))</f>
        <v>1907.81</v>
      </c>
    </row>
    <row r="171" spans="1:18" ht="15" hidden="1" customHeight="1" outlineLevel="1" x14ac:dyDescent="0.25">
      <c r="A171" s="131">
        <v>8</v>
      </c>
      <c r="B171" s="132">
        <v>1</v>
      </c>
      <c r="C171" s="126">
        <f>IF($A171="","",INDEX('3_ЦК'!$B$8:$Y$38,$A171,$B171))</f>
        <v>3910.16</v>
      </c>
      <c r="D171" s="123">
        <f>IF($A171="","",INDEX('3_ЦК'!$B$42:$Y$72,$A171,$B171))</f>
        <v>4143.03</v>
      </c>
      <c r="E171" s="123">
        <f>IF($A171="","",INDEX('3_ЦК'!$B$76:$Y$106,$A171,$B171))</f>
        <v>4223.8</v>
      </c>
      <c r="F171" s="127">
        <f>IF($A171="","",INDEX('3_ЦК'!$B$110:$Y$140,$A171,$B171))</f>
        <v>4223.8</v>
      </c>
      <c r="G171" s="126">
        <f>IF($A171="","",INDEX('4_ЦК'!$B$41:$Y$71,$A171,$B171))</f>
        <v>1229.5899999999999</v>
      </c>
      <c r="H171" s="123">
        <f>IF($A171="","",INDEX('4_ЦК'!$B$75:$Y$105,$A171,$B171))</f>
        <v>1365.13</v>
      </c>
      <c r="I171" s="123">
        <f>IF($A171="","",INDEX('4_ЦК'!$B$109:$Y$139,$A171,$B171))</f>
        <v>1482.35</v>
      </c>
      <c r="J171" s="127">
        <f>IF($A171="","",INDEX('4_ЦК'!$B$143:$Y$173,$A171,$B171))</f>
        <v>1966.06</v>
      </c>
      <c r="K171" s="126">
        <f>IF($A171="","",INDEX('5_ЦК'!$B$7:$Y$37,$A171,$B171))</f>
        <v>3895.59</v>
      </c>
      <c r="L171" s="123">
        <f>IF($A171="","",INDEX('5_ЦК'!$B$41:$Y$71,$A171,$B171))</f>
        <v>4128.46</v>
      </c>
      <c r="M171" s="123">
        <f>IF($A171="","",INDEX('5_ЦК'!$B$75:$Y$105,$A171,$B171))</f>
        <v>4209.2299999999996</v>
      </c>
      <c r="N171" s="127">
        <f>IF($A171="","",INDEX('5_ЦК'!$B$109:$Y$139,$A171,$B171))</f>
        <v>4209.2299999999996</v>
      </c>
      <c r="O171" s="126">
        <f>IF($A171="","",INDEX('6_ЦК'!$B$41:$Y$71,$A171,$B171))</f>
        <v>1215.02</v>
      </c>
      <c r="P171" s="123">
        <f>IF($A171="","",INDEX('6_ЦК'!$B$75:$Y$105,$A171,$B171))</f>
        <v>1350.56</v>
      </c>
      <c r="Q171" s="123">
        <f>IF($A171="","",INDEX('6_ЦК'!$B$109:$Y$139,$A171,$B171))</f>
        <v>1467.78</v>
      </c>
      <c r="R171" s="127">
        <f>IF($A171="","",INDEX('6_ЦК'!$B$143:$Y$173,$A171,$B171))</f>
        <v>1951.49</v>
      </c>
    </row>
    <row r="172" spans="1:18" ht="15" hidden="1" customHeight="1" outlineLevel="1" x14ac:dyDescent="0.25">
      <c r="A172" s="131">
        <v>8</v>
      </c>
      <c r="B172" s="132">
        <v>2</v>
      </c>
      <c r="C172" s="126">
        <f>IF($A172="","",INDEX('3_ЦК'!$B$8:$Y$38,$A172,$B172))</f>
        <v>3841.85</v>
      </c>
      <c r="D172" s="123">
        <f>IF($A172="","",INDEX('3_ЦК'!$B$42:$Y$72,$A172,$B172))</f>
        <v>4074.72</v>
      </c>
      <c r="E172" s="123">
        <f>IF($A172="","",INDEX('3_ЦК'!$B$76:$Y$106,$A172,$B172))</f>
        <v>4155.49</v>
      </c>
      <c r="F172" s="127">
        <f>IF($A172="","",INDEX('3_ЦК'!$B$110:$Y$140,$A172,$B172))</f>
        <v>4155.49</v>
      </c>
      <c r="G172" s="126">
        <f>IF($A172="","",INDEX('4_ЦК'!$B$41:$Y$71,$A172,$B172))</f>
        <v>1161.28</v>
      </c>
      <c r="H172" s="123">
        <f>IF($A172="","",INDEX('4_ЦК'!$B$75:$Y$105,$A172,$B172))</f>
        <v>1296.82</v>
      </c>
      <c r="I172" s="123">
        <f>IF($A172="","",INDEX('4_ЦК'!$B$109:$Y$139,$A172,$B172))</f>
        <v>1414.04</v>
      </c>
      <c r="J172" s="127">
        <f>IF($A172="","",INDEX('4_ЦК'!$B$143:$Y$173,$A172,$B172))</f>
        <v>1897.75</v>
      </c>
      <c r="K172" s="126">
        <f>IF($A172="","",INDEX('5_ЦК'!$B$7:$Y$37,$A172,$B172))</f>
        <v>3832.39</v>
      </c>
      <c r="L172" s="123">
        <f>IF($A172="","",INDEX('5_ЦК'!$B$41:$Y$71,$A172,$B172))</f>
        <v>4065.26</v>
      </c>
      <c r="M172" s="123">
        <f>IF($A172="","",INDEX('5_ЦК'!$B$75:$Y$105,$A172,$B172))</f>
        <v>4146.03</v>
      </c>
      <c r="N172" s="127">
        <f>IF($A172="","",INDEX('5_ЦК'!$B$109:$Y$139,$A172,$B172))</f>
        <v>4146.03</v>
      </c>
      <c r="O172" s="126">
        <f>IF($A172="","",INDEX('6_ЦК'!$B$41:$Y$71,$A172,$B172))</f>
        <v>1151.82</v>
      </c>
      <c r="P172" s="123">
        <f>IF($A172="","",INDEX('6_ЦК'!$B$75:$Y$105,$A172,$B172))</f>
        <v>1287.3599999999999</v>
      </c>
      <c r="Q172" s="123">
        <f>IF($A172="","",INDEX('6_ЦК'!$B$109:$Y$139,$A172,$B172))</f>
        <v>1404.58</v>
      </c>
      <c r="R172" s="127">
        <f>IF($A172="","",INDEX('6_ЦК'!$B$143:$Y$173,$A172,$B172))</f>
        <v>1888.29</v>
      </c>
    </row>
    <row r="173" spans="1:18" ht="15" hidden="1" customHeight="1" outlineLevel="1" x14ac:dyDescent="0.25">
      <c r="A173" s="131">
        <v>8</v>
      </c>
      <c r="B173" s="132">
        <v>3</v>
      </c>
      <c r="C173" s="126">
        <f>IF($A173="","",INDEX('3_ЦК'!$B$8:$Y$38,$A173,$B173))</f>
        <v>3812.21</v>
      </c>
      <c r="D173" s="123">
        <f>IF($A173="","",INDEX('3_ЦК'!$B$42:$Y$72,$A173,$B173))</f>
        <v>4045.08</v>
      </c>
      <c r="E173" s="123">
        <f>IF($A173="","",INDEX('3_ЦК'!$B$76:$Y$106,$A173,$B173))</f>
        <v>4125.8500000000004</v>
      </c>
      <c r="F173" s="127">
        <f>IF($A173="","",INDEX('3_ЦК'!$B$110:$Y$140,$A173,$B173))</f>
        <v>4125.8500000000004</v>
      </c>
      <c r="G173" s="126">
        <f>IF($A173="","",INDEX('4_ЦК'!$B$41:$Y$71,$A173,$B173))</f>
        <v>1131.6400000000001</v>
      </c>
      <c r="H173" s="123">
        <f>IF($A173="","",INDEX('4_ЦК'!$B$75:$Y$105,$A173,$B173))</f>
        <v>1267.18</v>
      </c>
      <c r="I173" s="123">
        <f>IF($A173="","",INDEX('4_ЦК'!$B$109:$Y$139,$A173,$B173))</f>
        <v>1384.4</v>
      </c>
      <c r="J173" s="127">
        <f>IF($A173="","",INDEX('4_ЦК'!$B$143:$Y$173,$A173,$B173))</f>
        <v>1868.11</v>
      </c>
      <c r="K173" s="126">
        <f>IF($A173="","",INDEX('5_ЦК'!$B$7:$Y$37,$A173,$B173))</f>
        <v>3796.37</v>
      </c>
      <c r="L173" s="123">
        <f>IF($A173="","",INDEX('5_ЦК'!$B$41:$Y$71,$A173,$B173))</f>
        <v>4029.24</v>
      </c>
      <c r="M173" s="123">
        <f>IF($A173="","",INDEX('5_ЦК'!$B$75:$Y$105,$A173,$B173))</f>
        <v>4110.01</v>
      </c>
      <c r="N173" s="127">
        <f>IF($A173="","",INDEX('5_ЦК'!$B$109:$Y$139,$A173,$B173))</f>
        <v>4110.01</v>
      </c>
      <c r="O173" s="126">
        <f>IF($A173="","",INDEX('6_ЦК'!$B$41:$Y$71,$A173,$B173))</f>
        <v>1115.8</v>
      </c>
      <c r="P173" s="123">
        <f>IF($A173="","",INDEX('6_ЦК'!$B$75:$Y$105,$A173,$B173))</f>
        <v>1251.3399999999999</v>
      </c>
      <c r="Q173" s="123">
        <f>IF($A173="","",INDEX('6_ЦК'!$B$109:$Y$139,$A173,$B173))</f>
        <v>1368.56</v>
      </c>
      <c r="R173" s="127">
        <f>IF($A173="","",INDEX('6_ЦК'!$B$143:$Y$173,$A173,$B173))</f>
        <v>1852.27</v>
      </c>
    </row>
    <row r="174" spans="1:18" ht="15" hidden="1" customHeight="1" outlineLevel="1" x14ac:dyDescent="0.25">
      <c r="A174" s="131">
        <v>8</v>
      </c>
      <c r="B174" s="132">
        <v>4</v>
      </c>
      <c r="C174" s="126">
        <f>IF($A174="","",INDEX('3_ЦК'!$B$8:$Y$38,$A174,$B174))</f>
        <v>3797.8</v>
      </c>
      <c r="D174" s="123">
        <f>IF($A174="","",INDEX('3_ЦК'!$B$42:$Y$72,$A174,$B174))</f>
        <v>4030.67</v>
      </c>
      <c r="E174" s="123">
        <f>IF($A174="","",INDEX('3_ЦК'!$B$76:$Y$106,$A174,$B174))</f>
        <v>4111.4399999999996</v>
      </c>
      <c r="F174" s="127">
        <f>IF($A174="","",INDEX('3_ЦК'!$B$110:$Y$140,$A174,$B174))</f>
        <v>4111.4399999999996</v>
      </c>
      <c r="G174" s="126">
        <f>IF($A174="","",INDEX('4_ЦК'!$B$41:$Y$71,$A174,$B174))</f>
        <v>1117.23</v>
      </c>
      <c r="H174" s="123">
        <f>IF($A174="","",INDEX('4_ЦК'!$B$75:$Y$105,$A174,$B174))</f>
        <v>1252.77</v>
      </c>
      <c r="I174" s="123">
        <f>IF($A174="","",INDEX('4_ЦК'!$B$109:$Y$139,$A174,$B174))</f>
        <v>1369.99</v>
      </c>
      <c r="J174" s="127">
        <f>IF($A174="","",INDEX('4_ЦК'!$B$143:$Y$173,$A174,$B174))</f>
        <v>1853.7</v>
      </c>
      <c r="K174" s="126">
        <f>IF($A174="","",INDEX('5_ЦК'!$B$7:$Y$37,$A174,$B174))</f>
        <v>3786.08</v>
      </c>
      <c r="L174" s="123">
        <f>IF($A174="","",INDEX('5_ЦК'!$B$41:$Y$71,$A174,$B174))</f>
        <v>4018.95</v>
      </c>
      <c r="M174" s="123">
        <f>IF($A174="","",INDEX('5_ЦК'!$B$75:$Y$105,$A174,$B174))</f>
        <v>4099.72</v>
      </c>
      <c r="N174" s="127">
        <f>IF($A174="","",INDEX('5_ЦК'!$B$109:$Y$139,$A174,$B174))</f>
        <v>4099.72</v>
      </c>
      <c r="O174" s="126">
        <f>IF($A174="","",INDEX('6_ЦК'!$B$41:$Y$71,$A174,$B174))</f>
        <v>1105.51</v>
      </c>
      <c r="P174" s="123">
        <f>IF($A174="","",INDEX('6_ЦК'!$B$75:$Y$105,$A174,$B174))</f>
        <v>1241.05</v>
      </c>
      <c r="Q174" s="123">
        <f>IF($A174="","",INDEX('6_ЦК'!$B$109:$Y$139,$A174,$B174))</f>
        <v>1358.27</v>
      </c>
      <c r="R174" s="127">
        <f>IF($A174="","",INDEX('6_ЦК'!$B$143:$Y$173,$A174,$B174))</f>
        <v>1841.98</v>
      </c>
    </row>
    <row r="175" spans="1:18" ht="15" hidden="1" customHeight="1" outlineLevel="1" x14ac:dyDescent="0.25">
      <c r="A175" s="131">
        <v>8</v>
      </c>
      <c r="B175" s="132">
        <v>5</v>
      </c>
      <c r="C175" s="126">
        <f>IF($A175="","",INDEX('3_ЦК'!$B$8:$Y$38,$A175,$B175))</f>
        <v>3815.55</v>
      </c>
      <c r="D175" s="123">
        <f>IF($A175="","",INDEX('3_ЦК'!$B$42:$Y$72,$A175,$B175))</f>
        <v>4048.42</v>
      </c>
      <c r="E175" s="123">
        <f>IF($A175="","",INDEX('3_ЦК'!$B$76:$Y$106,$A175,$B175))</f>
        <v>4129.1899999999996</v>
      </c>
      <c r="F175" s="127">
        <f>IF($A175="","",INDEX('3_ЦК'!$B$110:$Y$140,$A175,$B175))</f>
        <v>4129.1899999999996</v>
      </c>
      <c r="G175" s="126">
        <f>IF($A175="","",INDEX('4_ЦК'!$B$41:$Y$71,$A175,$B175))</f>
        <v>1134.98</v>
      </c>
      <c r="H175" s="123">
        <f>IF($A175="","",INDEX('4_ЦК'!$B$75:$Y$105,$A175,$B175))</f>
        <v>1270.52</v>
      </c>
      <c r="I175" s="123">
        <f>IF($A175="","",INDEX('4_ЦК'!$B$109:$Y$139,$A175,$B175))</f>
        <v>1387.74</v>
      </c>
      <c r="J175" s="127">
        <f>IF($A175="","",INDEX('4_ЦК'!$B$143:$Y$173,$A175,$B175))</f>
        <v>1871.45</v>
      </c>
      <c r="K175" s="126">
        <f>IF($A175="","",INDEX('5_ЦК'!$B$7:$Y$37,$A175,$B175))</f>
        <v>3809.16</v>
      </c>
      <c r="L175" s="123">
        <f>IF($A175="","",INDEX('5_ЦК'!$B$41:$Y$71,$A175,$B175))</f>
        <v>4042.03</v>
      </c>
      <c r="M175" s="123">
        <f>IF($A175="","",INDEX('5_ЦК'!$B$75:$Y$105,$A175,$B175))</f>
        <v>4122.8</v>
      </c>
      <c r="N175" s="127">
        <f>IF($A175="","",INDEX('5_ЦК'!$B$109:$Y$139,$A175,$B175))</f>
        <v>4122.8</v>
      </c>
      <c r="O175" s="126">
        <f>IF($A175="","",INDEX('6_ЦК'!$B$41:$Y$71,$A175,$B175))</f>
        <v>1128.5899999999999</v>
      </c>
      <c r="P175" s="123">
        <f>IF($A175="","",INDEX('6_ЦК'!$B$75:$Y$105,$A175,$B175))</f>
        <v>1264.1300000000001</v>
      </c>
      <c r="Q175" s="123">
        <f>IF($A175="","",INDEX('6_ЦК'!$B$109:$Y$139,$A175,$B175))</f>
        <v>1381.35</v>
      </c>
      <c r="R175" s="127">
        <f>IF($A175="","",INDEX('6_ЦК'!$B$143:$Y$173,$A175,$B175))</f>
        <v>1865.06</v>
      </c>
    </row>
    <row r="176" spans="1:18" ht="15" hidden="1" customHeight="1" outlineLevel="1" x14ac:dyDescent="0.25">
      <c r="A176" s="131">
        <v>8</v>
      </c>
      <c r="B176" s="132">
        <v>6</v>
      </c>
      <c r="C176" s="126">
        <f>IF($A176="","",INDEX('3_ЦК'!$B$8:$Y$38,$A176,$B176))</f>
        <v>3790.29</v>
      </c>
      <c r="D176" s="123">
        <f>IF($A176="","",INDEX('3_ЦК'!$B$42:$Y$72,$A176,$B176))</f>
        <v>4023.16</v>
      </c>
      <c r="E176" s="123">
        <f>IF($A176="","",INDEX('3_ЦК'!$B$76:$Y$106,$A176,$B176))</f>
        <v>4103.93</v>
      </c>
      <c r="F176" s="127">
        <f>IF($A176="","",INDEX('3_ЦК'!$B$110:$Y$140,$A176,$B176))</f>
        <v>4103.93</v>
      </c>
      <c r="G176" s="126">
        <f>IF($A176="","",INDEX('4_ЦК'!$B$41:$Y$71,$A176,$B176))</f>
        <v>1109.72</v>
      </c>
      <c r="H176" s="123">
        <f>IF($A176="","",INDEX('4_ЦК'!$B$75:$Y$105,$A176,$B176))</f>
        <v>1245.26</v>
      </c>
      <c r="I176" s="123">
        <f>IF($A176="","",INDEX('4_ЦК'!$B$109:$Y$139,$A176,$B176))</f>
        <v>1362.48</v>
      </c>
      <c r="J176" s="127">
        <f>IF($A176="","",INDEX('4_ЦК'!$B$143:$Y$173,$A176,$B176))</f>
        <v>1846.19</v>
      </c>
      <c r="K176" s="126">
        <f>IF($A176="","",INDEX('5_ЦК'!$B$7:$Y$37,$A176,$B176))</f>
        <v>3787.53</v>
      </c>
      <c r="L176" s="123">
        <f>IF($A176="","",INDEX('5_ЦК'!$B$41:$Y$71,$A176,$B176))</f>
        <v>4020.4</v>
      </c>
      <c r="M176" s="123">
        <f>IF($A176="","",INDEX('5_ЦК'!$B$75:$Y$105,$A176,$B176))</f>
        <v>4101.17</v>
      </c>
      <c r="N176" s="127">
        <f>IF($A176="","",INDEX('5_ЦК'!$B$109:$Y$139,$A176,$B176))</f>
        <v>4101.17</v>
      </c>
      <c r="O176" s="126">
        <f>IF($A176="","",INDEX('6_ЦК'!$B$41:$Y$71,$A176,$B176))</f>
        <v>1106.96</v>
      </c>
      <c r="P176" s="123">
        <f>IF($A176="","",INDEX('6_ЦК'!$B$75:$Y$105,$A176,$B176))</f>
        <v>1242.5</v>
      </c>
      <c r="Q176" s="123">
        <f>IF($A176="","",INDEX('6_ЦК'!$B$109:$Y$139,$A176,$B176))</f>
        <v>1359.72</v>
      </c>
      <c r="R176" s="127">
        <f>IF($A176="","",INDEX('6_ЦК'!$B$143:$Y$173,$A176,$B176))</f>
        <v>1843.43</v>
      </c>
    </row>
    <row r="177" spans="1:18" ht="15" hidden="1" customHeight="1" outlineLevel="1" x14ac:dyDescent="0.25">
      <c r="A177" s="131">
        <v>8</v>
      </c>
      <c r="B177" s="132">
        <v>7</v>
      </c>
      <c r="C177" s="126">
        <f>IF($A177="","",INDEX('3_ЦК'!$B$8:$Y$38,$A177,$B177))</f>
        <v>3810.62</v>
      </c>
      <c r="D177" s="123">
        <f>IF($A177="","",INDEX('3_ЦК'!$B$42:$Y$72,$A177,$B177))</f>
        <v>4043.49</v>
      </c>
      <c r="E177" s="123">
        <f>IF($A177="","",INDEX('3_ЦК'!$B$76:$Y$106,$A177,$B177))</f>
        <v>4124.26</v>
      </c>
      <c r="F177" s="127">
        <f>IF($A177="","",INDEX('3_ЦК'!$B$110:$Y$140,$A177,$B177))</f>
        <v>4124.26</v>
      </c>
      <c r="G177" s="126">
        <f>IF($A177="","",INDEX('4_ЦК'!$B$41:$Y$71,$A177,$B177))</f>
        <v>1130.05</v>
      </c>
      <c r="H177" s="123">
        <f>IF($A177="","",INDEX('4_ЦК'!$B$75:$Y$105,$A177,$B177))</f>
        <v>1265.5899999999999</v>
      </c>
      <c r="I177" s="123">
        <f>IF($A177="","",INDEX('4_ЦК'!$B$109:$Y$139,$A177,$B177))</f>
        <v>1382.81</v>
      </c>
      <c r="J177" s="127">
        <f>IF($A177="","",INDEX('4_ЦК'!$B$143:$Y$173,$A177,$B177))</f>
        <v>1866.52</v>
      </c>
      <c r="K177" s="126">
        <f>IF($A177="","",INDEX('5_ЦК'!$B$7:$Y$37,$A177,$B177))</f>
        <v>3795.9</v>
      </c>
      <c r="L177" s="123">
        <f>IF($A177="","",INDEX('5_ЦК'!$B$41:$Y$71,$A177,$B177))</f>
        <v>4028.77</v>
      </c>
      <c r="M177" s="123">
        <f>IF($A177="","",INDEX('5_ЦК'!$B$75:$Y$105,$A177,$B177))</f>
        <v>4109.54</v>
      </c>
      <c r="N177" s="127">
        <f>IF($A177="","",INDEX('5_ЦК'!$B$109:$Y$139,$A177,$B177))</f>
        <v>4109.54</v>
      </c>
      <c r="O177" s="126">
        <f>IF($A177="","",INDEX('6_ЦК'!$B$41:$Y$71,$A177,$B177))</f>
        <v>1115.33</v>
      </c>
      <c r="P177" s="123">
        <f>IF($A177="","",INDEX('6_ЦК'!$B$75:$Y$105,$A177,$B177))</f>
        <v>1250.8699999999999</v>
      </c>
      <c r="Q177" s="123">
        <f>IF($A177="","",INDEX('6_ЦК'!$B$109:$Y$139,$A177,$B177))</f>
        <v>1368.09</v>
      </c>
      <c r="R177" s="127">
        <f>IF($A177="","",INDEX('6_ЦК'!$B$143:$Y$173,$A177,$B177))</f>
        <v>1851.8</v>
      </c>
    </row>
    <row r="178" spans="1:18" ht="15" hidden="1" customHeight="1" outlineLevel="1" x14ac:dyDescent="0.25">
      <c r="A178" s="131">
        <v>8</v>
      </c>
      <c r="B178" s="132">
        <v>8</v>
      </c>
      <c r="C178" s="126">
        <f>IF($A178="","",INDEX('3_ЦК'!$B$8:$Y$38,$A178,$B178))</f>
        <v>3911.91</v>
      </c>
      <c r="D178" s="123">
        <f>IF($A178="","",INDEX('3_ЦК'!$B$42:$Y$72,$A178,$B178))</f>
        <v>4144.78</v>
      </c>
      <c r="E178" s="123">
        <f>IF($A178="","",INDEX('3_ЦК'!$B$76:$Y$106,$A178,$B178))</f>
        <v>4225.55</v>
      </c>
      <c r="F178" s="127">
        <f>IF($A178="","",INDEX('3_ЦК'!$B$110:$Y$140,$A178,$B178))</f>
        <v>4225.55</v>
      </c>
      <c r="G178" s="126">
        <f>IF($A178="","",INDEX('4_ЦК'!$B$41:$Y$71,$A178,$B178))</f>
        <v>1231.3399999999999</v>
      </c>
      <c r="H178" s="123">
        <f>IF($A178="","",INDEX('4_ЦК'!$B$75:$Y$105,$A178,$B178))</f>
        <v>1366.88</v>
      </c>
      <c r="I178" s="123">
        <f>IF($A178="","",INDEX('4_ЦК'!$B$109:$Y$139,$A178,$B178))</f>
        <v>1484.1</v>
      </c>
      <c r="J178" s="127">
        <f>IF($A178="","",INDEX('4_ЦК'!$B$143:$Y$173,$A178,$B178))</f>
        <v>1967.81</v>
      </c>
      <c r="K178" s="126">
        <f>IF($A178="","",INDEX('5_ЦК'!$B$7:$Y$37,$A178,$B178))</f>
        <v>3897.06</v>
      </c>
      <c r="L178" s="123">
        <f>IF($A178="","",INDEX('5_ЦК'!$B$41:$Y$71,$A178,$B178))</f>
        <v>4129.93</v>
      </c>
      <c r="M178" s="123">
        <f>IF($A178="","",INDEX('5_ЦК'!$B$75:$Y$105,$A178,$B178))</f>
        <v>4210.7</v>
      </c>
      <c r="N178" s="127">
        <f>IF($A178="","",INDEX('5_ЦК'!$B$109:$Y$139,$A178,$B178))</f>
        <v>4210.7</v>
      </c>
      <c r="O178" s="126">
        <f>IF($A178="","",INDEX('6_ЦК'!$B$41:$Y$71,$A178,$B178))</f>
        <v>1216.49</v>
      </c>
      <c r="P178" s="123">
        <f>IF($A178="","",INDEX('6_ЦК'!$B$75:$Y$105,$A178,$B178))</f>
        <v>1352.03</v>
      </c>
      <c r="Q178" s="123">
        <f>IF($A178="","",INDEX('6_ЦК'!$B$109:$Y$139,$A178,$B178))</f>
        <v>1469.25</v>
      </c>
      <c r="R178" s="127">
        <f>IF($A178="","",INDEX('6_ЦК'!$B$143:$Y$173,$A178,$B178))</f>
        <v>1952.96</v>
      </c>
    </row>
    <row r="179" spans="1:18" ht="15" hidden="1" customHeight="1" outlineLevel="1" x14ac:dyDescent="0.25">
      <c r="A179" s="131">
        <v>8</v>
      </c>
      <c r="B179" s="132">
        <v>9</v>
      </c>
      <c r="C179" s="126">
        <f>IF($A179="","",INDEX('3_ЦК'!$B$8:$Y$38,$A179,$B179))</f>
        <v>3906.31</v>
      </c>
      <c r="D179" s="123">
        <f>IF($A179="","",INDEX('3_ЦК'!$B$42:$Y$72,$A179,$B179))</f>
        <v>4139.18</v>
      </c>
      <c r="E179" s="123">
        <f>IF($A179="","",INDEX('3_ЦК'!$B$76:$Y$106,$A179,$B179))</f>
        <v>4219.95</v>
      </c>
      <c r="F179" s="127">
        <f>IF($A179="","",INDEX('3_ЦК'!$B$110:$Y$140,$A179,$B179))</f>
        <v>4219.95</v>
      </c>
      <c r="G179" s="126">
        <f>IF($A179="","",INDEX('4_ЦК'!$B$41:$Y$71,$A179,$B179))</f>
        <v>1225.74</v>
      </c>
      <c r="H179" s="123">
        <f>IF($A179="","",INDEX('4_ЦК'!$B$75:$Y$105,$A179,$B179))</f>
        <v>1361.28</v>
      </c>
      <c r="I179" s="123">
        <f>IF($A179="","",INDEX('4_ЦК'!$B$109:$Y$139,$A179,$B179))</f>
        <v>1478.5</v>
      </c>
      <c r="J179" s="127">
        <f>IF($A179="","",INDEX('4_ЦК'!$B$143:$Y$173,$A179,$B179))</f>
        <v>1962.21</v>
      </c>
      <c r="K179" s="126">
        <f>IF($A179="","",INDEX('5_ЦК'!$B$7:$Y$37,$A179,$B179))</f>
        <v>3891.65</v>
      </c>
      <c r="L179" s="123">
        <f>IF($A179="","",INDEX('5_ЦК'!$B$41:$Y$71,$A179,$B179))</f>
        <v>4124.5200000000004</v>
      </c>
      <c r="M179" s="123">
        <f>IF($A179="","",INDEX('5_ЦК'!$B$75:$Y$105,$A179,$B179))</f>
        <v>4205.29</v>
      </c>
      <c r="N179" s="127">
        <f>IF($A179="","",INDEX('5_ЦК'!$B$109:$Y$139,$A179,$B179))</f>
        <v>4205.29</v>
      </c>
      <c r="O179" s="126">
        <f>IF($A179="","",INDEX('6_ЦК'!$B$41:$Y$71,$A179,$B179))</f>
        <v>1211.08</v>
      </c>
      <c r="P179" s="123">
        <f>IF($A179="","",INDEX('6_ЦК'!$B$75:$Y$105,$A179,$B179))</f>
        <v>1346.62</v>
      </c>
      <c r="Q179" s="123">
        <f>IF($A179="","",INDEX('6_ЦК'!$B$109:$Y$139,$A179,$B179))</f>
        <v>1463.84</v>
      </c>
      <c r="R179" s="127">
        <f>IF($A179="","",INDEX('6_ЦК'!$B$143:$Y$173,$A179,$B179))</f>
        <v>1947.55</v>
      </c>
    </row>
    <row r="180" spans="1:18" ht="15" hidden="1" customHeight="1" outlineLevel="1" x14ac:dyDescent="0.25">
      <c r="A180" s="131">
        <v>8</v>
      </c>
      <c r="B180" s="132">
        <v>10</v>
      </c>
      <c r="C180" s="126">
        <f>IF($A180="","",INDEX('3_ЦК'!$B$8:$Y$38,$A180,$B180))</f>
        <v>3918.48</v>
      </c>
      <c r="D180" s="123">
        <f>IF($A180="","",INDEX('3_ЦК'!$B$42:$Y$72,$A180,$B180))</f>
        <v>4151.3500000000004</v>
      </c>
      <c r="E180" s="123">
        <f>IF($A180="","",INDEX('3_ЦК'!$B$76:$Y$106,$A180,$B180))</f>
        <v>4232.12</v>
      </c>
      <c r="F180" s="127">
        <f>IF($A180="","",INDEX('3_ЦК'!$B$110:$Y$140,$A180,$B180))</f>
        <v>4232.12</v>
      </c>
      <c r="G180" s="126">
        <f>IF($A180="","",INDEX('4_ЦК'!$B$41:$Y$71,$A180,$B180))</f>
        <v>1237.9100000000001</v>
      </c>
      <c r="H180" s="123">
        <f>IF($A180="","",INDEX('4_ЦК'!$B$75:$Y$105,$A180,$B180))</f>
        <v>1373.45</v>
      </c>
      <c r="I180" s="123">
        <f>IF($A180="","",INDEX('4_ЦК'!$B$109:$Y$139,$A180,$B180))</f>
        <v>1490.67</v>
      </c>
      <c r="J180" s="127">
        <f>IF($A180="","",INDEX('4_ЦК'!$B$143:$Y$173,$A180,$B180))</f>
        <v>1974.38</v>
      </c>
      <c r="K180" s="126">
        <f>IF($A180="","",INDEX('5_ЦК'!$B$7:$Y$37,$A180,$B180))</f>
        <v>3905.88</v>
      </c>
      <c r="L180" s="123">
        <f>IF($A180="","",INDEX('5_ЦК'!$B$41:$Y$71,$A180,$B180))</f>
        <v>4138.75</v>
      </c>
      <c r="M180" s="123">
        <f>IF($A180="","",INDEX('5_ЦК'!$B$75:$Y$105,$A180,$B180))</f>
        <v>4219.5200000000004</v>
      </c>
      <c r="N180" s="127">
        <f>IF($A180="","",INDEX('5_ЦК'!$B$109:$Y$139,$A180,$B180))</f>
        <v>4219.5200000000004</v>
      </c>
      <c r="O180" s="126">
        <f>IF($A180="","",INDEX('6_ЦК'!$B$41:$Y$71,$A180,$B180))</f>
        <v>1225.31</v>
      </c>
      <c r="P180" s="123">
        <f>IF($A180="","",INDEX('6_ЦК'!$B$75:$Y$105,$A180,$B180))</f>
        <v>1360.85</v>
      </c>
      <c r="Q180" s="123">
        <f>IF($A180="","",INDEX('6_ЦК'!$B$109:$Y$139,$A180,$B180))</f>
        <v>1478.07</v>
      </c>
      <c r="R180" s="127">
        <f>IF($A180="","",INDEX('6_ЦК'!$B$143:$Y$173,$A180,$B180))</f>
        <v>1961.78</v>
      </c>
    </row>
    <row r="181" spans="1:18" ht="15" hidden="1" customHeight="1" outlineLevel="1" x14ac:dyDescent="0.25">
      <c r="A181" s="131">
        <v>8</v>
      </c>
      <c r="B181" s="132">
        <v>11</v>
      </c>
      <c r="C181" s="126">
        <f>IF($A181="","",INDEX('3_ЦК'!$B$8:$Y$38,$A181,$B181))</f>
        <v>3909.81</v>
      </c>
      <c r="D181" s="123">
        <f>IF($A181="","",INDEX('3_ЦК'!$B$42:$Y$72,$A181,$B181))</f>
        <v>4142.68</v>
      </c>
      <c r="E181" s="123">
        <f>IF($A181="","",INDEX('3_ЦК'!$B$76:$Y$106,$A181,$B181))</f>
        <v>4223.45</v>
      </c>
      <c r="F181" s="127">
        <f>IF($A181="","",INDEX('3_ЦК'!$B$110:$Y$140,$A181,$B181))</f>
        <v>4223.45</v>
      </c>
      <c r="G181" s="126">
        <f>IF($A181="","",INDEX('4_ЦК'!$B$41:$Y$71,$A181,$B181))</f>
        <v>1229.24</v>
      </c>
      <c r="H181" s="123">
        <f>IF($A181="","",INDEX('4_ЦК'!$B$75:$Y$105,$A181,$B181))</f>
        <v>1364.78</v>
      </c>
      <c r="I181" s="123">
        <f>IF($A181="","",INDEX('4_ЦК'!$B$109:$Y$139,$A181,$B181))</f>
        <v>1482</v>
      </c>
      <c r="J181" s="127">
        <f>IF($A181="","",INDEX('4_ЦК'!$B$143:$Y$173,$A181,$B181))</f>
        <v>1965.71</v>
      </c>
      <c r="K181" s="126">
        <f>IF($A181="","",INDEX('5_ЦК'!$B$7:$Y$37,$A181,$B181))</f>
        <v>3895.76</v>
      </c>
      <c r="L181" s="123">
        <f>IF($A181="","",INDEX('5_ЦК'!$B$41:$Y$71,$A181,$B181))</f>
        <v>4128.63</v>
      </c>
      <c r="M181" s="123">
        <f>IF($A181="","",INDEX('5_ЦК'!$B$75:$Y$105,$A181,$B181))</f>
        <v>4209.3999999999996</v>
      </c>
      <c r="N181" s="127">
        <f>IF($A181="","",INDEX('5_ЦК'!$B$109:$Y$139,$A181,$B181))</f>
        <v>4209.3999999999996</v>
      </c>
      <c r="O181" s="126">
        <f>IF($A181="","",INDEX('6_ЦК'!$B$41:$Y$71,$A181,$B181))</f>
        <v>1215.19</v>
      </c>
      <c r="P181" s="123">
        <f>IF($A181="","",INDEX('6_ЦК'!$B$75:$Y$105,$A181,$B181))</f>
        <v>1350.73</v>
      </c>
      <c r="Q181" s="123">
        <f>IF($A181="","",INDEX('6_ЦК'!$B$109:$Y$139,$A181,$B181))</f>
        <v>1467.95</v>
      </c>
      <c r="R181" s="127">
        <f>IF($A181="","",INDEX('6_ЦК'!$B$143:$Y$173,$A181,$B181))</f>
        <v>1951.66</v>
      </c>
    </row>
    <row r="182" spans="1:18" ht="15" hidden="1" customHeight="1" outlineLevel="1" x14ac:dyDescent="0.25">
      <c r="A182" s="131">
        <v>8</v>
      </c>
      <c r="B182" s="132">
        <v>12</v>
      </c>
      <c r="C182" s="126">
        <f>IF($A182="","",INDEX('3_ЦК'!$B$8:$Y$38,$A182,$B182))</f>
        <v>3905.49</v>
      </c>
      <c r="D182" s="123">
        <f>IF($A182="","",INDEX('3_ЦК'!$B$42:$Y$72,$A182,$B182))</f>
        <v>4138.3599999999997</v>
      </c>
      <c r="E182" s="123">
        <f>IF($A182="","",INDEX('3_ЦК'!$B$76:$Y$106,$A182,$B182))</f>
        <v>4219.13</v>
      </c>
      <c r="F182" s="127">
        <f>IF($A182="","",INDEX('3_ЦК'!$B$110:$Y$140,$A182,$B182))</f>
        <v>4219.13</v>
      </c>
      <c r="G182" s="126">
        <f>IF($A182="","",INDEX('4_ЦК'!$B$41:$Y$71,$A182,$B182))</f>
        <v>1224.92</v>
      </c>
      <c r="H182" s="123">
        <f>IF($A182="","",INDEX('4_ЦК'!$B$75:$Y$105,$A182,$B182))</f>
        <v>1360.46</v>
      </c>
      <c r="I182" s="123">
        <f>IF($A182="","",INDEX('4_ЦК'!$B$109:$Y$139,$A182,$B182))</f>
        <v>1477.68</v>
      </c>
      <c r="J182" s="127">
        <f>IF($A182="","",INDEX('4_ЦК'!$B$143:$Y$173,$A182,$B182))</f>
        <v>1961.39</v>
      </c>
      <c r="K182" s="126">
        <f>IF($A182="","",INDEX('5_ЦК'!$B$7:$Y$37,$A182,$B182))</f>
        <v>3900.2</v>
      </c>
      <c r="L182" s="123">
        <f>IF($A182="","",INDEX('5_ЦК'!$B$41:$Y$71,$A182,$B182))</f>
        <v>4133.07</v>
      </c>
      <c r="M182" s="123">
        <f>IF($A182="","",INDEX('5_ЦК'!$B$75:$Y$105,$A182,$B182))</f>
        <v>4213.84</v>
      </c>
      <c r="N182" s="127">
        <f>IF($A182="","",INDEX('5_ЦК'!$B$109:$Y$139,$A182,$B182))</f>
        <v>4213.84</v>
      </c>
      <c r="O182" s="126">
        <f>IF($A182="","",INDEX('6_ЦК'!$B$41:$Y$71,$A182,$B182))</f>
        <v>1219.6300000000001</v>
      </c>
      <c r="P182" s="123">
        <f>IF($A182="","",INDEX('6_ЦК'!$B$75:$Y$105,$A182,$B182))</f>
        <v>1355.17</v>
      </c>
      <c r="Q182" s="123">
        <f>IF($A182="","",INDEX('6_ЦК'!$B$109:$Y$139,$A182,$B182))</f>
        <v>1472.39</v>
      </c>
      <c r="R182" s="127">
        <f>IF($A182="","",INDEX('6_ЦК'!$B$143:$Y$173,$A182,$B182))</f>
        <v>1956.1</v>
      </c>
    </row>
    <row r="183" spans="1:18" ht="15" hidden="1" customHeight="1" outlineLevel="1" x14ac:dyDescent="0.25">
      <c r="A183" s="131">
        <v>8</v>
      </c>
      <c r="B183" s="132">
        <v>13</v>
      </c>
      <c r="C183" s="126">
        <f>IF($A183="","",INDEX('3_ЦК'!$B$8:$Y$38,$A183,$B183))</f>
        <v>3900.88</v>
      </c>
      <c r="D183" s="123">
        <f>IF($A183="","",INDEX('3_ЦК'!$B$42:$Y$72,$A183,$B183))</f>
        <v>4133.75</v>
      </c>
      <c r="E183" s="123">
        <f>IF($A183="","",INDEX('3_ЦК'!$B$76:$Y$106,$A183,$B183))</f>
        <v>4214.5200000000004</v>
      </c>
      <c r="F183" s="127">
        <f>IF($A183="","",INDEX('3_ЦК'!$B$110:$Y$140,$A183,$B183))</f>
        <v>4214.5200000000004</v>
      </c>
      <c r="G183" s="126">
        <f>IF($A183="","",INDEX('4_ЦК'!$B$41:$Y$71,$A183,$B183))</f>
        <v>1220.31</v>
      </c>
      <c r="H183" s="123">
        <f>IF($A183="","",INDEX('4_ЦК'!$B$75:$Y$105,$A183,$B183))</f>
        <v>1355.85</v>
      </c>
      <c r="I183" s="123">
        <f>IF($A183="","",INDEX('4_ЦК'!$B$109:$Y$139,$A183,$B183))</f>
        <v>1473.07</v>
      </c>
      <c r="J183" s="127">
        <f>IF($A183="","",INDEX('4_ЦК'!$B$143:$Y$173,$A183,$B183))</f>
        <v>1956.78</v>
      </c>
      <c r="K183" s="126">
        <f>IF($A183="","",INDEX('5_ЦК'!$B$7:$Y$37,$A183,$B183))</f>
        <v>3900.4</v>
      </c>
      <c r="L183" s="123">
        <f>IF($A183="","",INDEX('5_ЦК'!$B$41:$Y$71,$A183,$B183))</f>
        <v>4133.2700000000004</v>
      </c>
      <c r="M183" s="123">
        <f>IF($A183="","",INDEX('5_ЦК'!$B$75:$Y$105,$A183,$B183))</f>
        <v>4214.04</v>
      </c>
      <c r="N183" s="127">
        <f>IF($A183="","",INDEX('5_ЦК'!$B$109:$Y$139,$A183,$B183))</f>
        <v>4214.04</v>
      </c>
      <c r="O183" s="126">
        <f>IF($A183="","",INDEX('6_ЦК'!$B$41:$Y$71,$A183,$B183))</f>
        <v>1219.83</v>
      </c>
      <c r="P183" s="123">
        <f>IF($A183="","",INDEX('6_ЦК'!$B$75:$Y$105,$A183,$B183))</f>
        <v>1355.37</v>
      </c>
      <c r="Q183" s="123">
        <f>IF($A183="","",INDEX('6_ЦК'!$B$109:$Y$139,$A183,$B183))</f>
        <v>1472.59</v>
      </c>
      <c r="R183" s="127">
        <f>IF($A183="","",INDEX('6_ЦК'!$B$143:$Y$173,$A183,$B183))</f>
        <v>1956.3</v>
      </c>
    </row>
    <row r="184" spans="1:18" ht="15" hidden="1" customHeight="1" outlineLevel="1" x14ac:dyDescent="0.25">
      <c r="A184" s="131">
        <v>8</v>
      </c>
      <c r="B184" s="132">
        <v>14</v>
      </c>
      <c r="C184" s="126">
        <f>IF($A184="","",INDEX('3_ЦК'!$B$8:$Y$38,$A184,$B184))</f>
        <v>3909.26</v>
      </c>
      <c r="D184" s="123">
        <f>IF($A184="","",INDEX('3_ЦК'!$B$42:$Y$72,$A184,$B184))</f>
        <v>4142.13</v>
      </c>
      <c r="E184" s="123">
        <f>IF($A184="","",INDEX('3_ЦК'!$B$76:$Y$106,$A184,$B184))</f>
        <v>4222.8999999999996</v>
      </c>
      <c r="F184" s="127">
        <f>IF($A184="","",INDEX('3_ЦК'!$B$110:$Y$140,$A184,$B184))</f>
        <v>4222.8999999999996</v>
      </c>
      <c r="G184" s="126">
        <f>IF($A184="","",INDEX('4_ЦК'!$B$41:$Y$71,$A184,$B184))</f>
        <v>1228.69</v>
      </c>
      <c r="H184" s="123">
        <f>IF($A184="","",INDEX('4_ЦК'!$B$75:$Y$105,$A184,$B184))</f>
        <v>1364.23</v>
      </c>
      <c r="I184" s="123">
        <f>IF($A184="","",INDEX('4_ЦК'!$B$109:$Y$139,$A184,$B184))</f>
        <v>1481.45</v>
      </c>
      <c r="J184" s="127">
        <f>IF($A184="","",INDEX('4_ЦК'!$B$143:$Y$173,$A184,$B184))</f>
        <v>1965.16</v>
      </c>
      <c r="K184" s="126">
        <f>IF($A184="","",INDEX('5_ЦК'!$B$7:$Y$37,$A184,$B184))</f>
        <v>3902.64</v>
      </c>
      <c r="L184" s="123">
        <f>IF($A184="","",INDEX('5_ЦК'!$B$41:$Y$71,$A184,$B184))</f>
        <v>4135.51</v>
      </c>
      <c r="M184" s="123">
        <f>IF($A184="","",INDEX('5_ЦК'!$B$75:$Y$105,$A184,$B184))</f>
        <v>4216.28</v>
      </c>
      <c r="N184" s="127">
        <f>IF($A184="","",INDEX('5_ЦК'!$B$109:$Y$139,$A184,$B184))</f>
        <v>4216.28</v>
      </c>
      <c r="O184" s="126">
        <f>IF($A184="","",INDEX('6_ЦК'!$B$41:$Y$71,$A184,$B184))</f>
        <v>1222.07</v>
      </c>
      <c r="P184" s="123">
        <f>IF($A184="","",INDEX('6_ЦК'!$B$75:$Y$105,$A184,$B184))</f>
        <v>1357.61</v>
      </c>
      <c r="Q184" s="123">
        <f>IF($A184="","",INDEX('6_ЦК'!$B$109:$Y$139,$A184,$B184))</f>
        <v>1474.83</v>
      </c>
      <c r="R184" s="127">
        <f>IF($A184="","",INDEX('6_ЦК'!$B$143:$Y$173,$A184,$B184))</f>
        <v>1958.54</v>
      </c>
    </row>
    <row r="185" spans="1:18" ht="15" hidden="1" customHeight="1" outlineLevel="1" x14ac:dyDescent="0.25">
      <c r="A185" s="131">
        <v>8</v>
      </c>
      <c r="B185" s="132">
        <v>15</v>
      </c>
      <c r="C185" s="126">
        <f>IF($A185="","",INDEX('3_ЦК'!$B$8:$Y$38,$A185,$B185))</f>
        <v>3901.16</v>
      </c>
      <c r="D185" s="123">
        <f>IF($A185="","",INDEX('3_ЦК'!$B$42:$Y$72,$A185,$B185))</f>
        <v>4134.03</v>
      </c>
      <c r="E185" s="123">
        <f>IF($A185="","",INDEX('3_ЦК'!$B$76:$Y$106,$A185,$B185))</f>
        <v>4214.8</v>
      </c>
      <c r="F185" s="127">
        <f>IF($A185="","",INDEX('3_ЦК'!$B$110:$Y$140,$A185,$B185))</f>
        <v>4214.8</v>
      </c>
      <c r="G185" s="126">
        <f>IF($A185="","",INDEX('4_ЦК'!$B$41:$Y$71,$A185,$B185))</f>
        <v>1220.5899999999999</v>
      </c>
      <c r="H185" s="123">
        <f>IF($A185="","",INDEX('4_ЦК'!$B$75:$Y$105,$A185,$B185))</f>
        <v>1356.13</v>
      </c>
      <c r="I185" s="123">
        <f>IF($A185="","",INDEX('4_ЦК'!$B$109:$Y$139,$A185,$B185))</f>
        <v>1473.35</v>
      </c>
      <c r="J185" s="127">
        <f>IF($A185="","",INDEX('4_ЦК'!$B$143:$Y$173,$A185,$B185))</f>
        <v>1957.06</v>
      </c>
      <c r="K185" s="126">
        <f>IF($A185="","",INDEX('5_ЦК'!$B$7:$Y$37,$A185,$B185))</f>
        <v>3900.1</v>
      </c>
      <c r="L185" s="123">
        <f>IF($A185="","",INDEX('5_ЦК'!$B$41:$Y$71,$A185,$B185))</f>
        <v>4132.97</v>
      </c>
      <c r="M185" s="123">
        <f>IF($A185="","",INDEX('5_ЦК'!$B$75:$Y$105,$A185,$B185))</f>
        <v>4213.74</v>
      </c>
      <c r="N185" s="127">
        <f>IF($A185="","",INDEX('5_ЦК'!$B$109:$Y$139,$A185,$B185))</f>
        <v>4213.74</v>
      </c>
      <c r="O185" s="126">
        <f>IF($A185="","",INDEX('6_ЦК'!$B$41:$Y$71,$A185,$B185))</f>
        <v>1219.53</v>
      </c>
      <c r="P185" s="123">
        <f>IF($A185="","",INDEX('6_ЦК'!$B$75:$Y$105,$A185,$B185))</f>
        <v>1355.07</v>
      </c>
      <c r="Q185" s="123">
        <f>IF($A185="","",INDEX('6_ЦК'!$B$109:$Y$139,$A185,$B185))</f>
        <v>1472.29</v>
      </c>
      <c r="R185" s="127">
        <f>IF($A185="","",INDEX('6_ЦК'!$B$143:$Y$173,$A185,$B185))</f>
        <v>1956</v>
      </c>
    </row>
    <row r="186" spans="1:18" ht="15" hidden="1" customHeight="1" outlineLevel="1" x14ac:dyDescent="0.25">
      <c r="A186" s="131">
        <v>8</v>
      </c>
      <c r="B186" s="132">
        <v>16</v>
      </c>
      <c r="C186" s="126">
        <f>IF($A186="","",INDEX('3_ЦК'!$B$8:$Y$38,$A186,$B186))</f>
        <v>3897.2</v>
      </c>
      <c r="D186" s="123">
        <f>IF($A186="","",INDEX('3_ЦК'!$B$42:$Y$72,$A186,$B186))</f>
        <v>4130.07</v>
      </c>
      <c r="E186" s="123">
        <f>IF($A186="","",INDEX('3_ЦК'!$B$76:$Y$106,$A186,$B186))</f>
        <v>4210.84</v>
      </c>
      <c r="F186" s="127">
        <f>IF($A186="","",INDEX('3_ЦК'!$B$110:$Y$140,$A186,$B186))</f>
        <v>4210.84</v>
      </c>
      <c r="G186" s="126">
        <f>IF($A186="","",INDEX('4_ЦК'!$B$41:$Y$71,$A186,$B186))</f>
        <v>1216.6300000000001</v>
      </c>
      <c r="H186" s="123">
        <f>IF($A186="","",INDEX('4_ЦК'!$B$75:$Y$105,$A186,$B186))</f>
        <v>1352.17</v>
      </c>
      <c r="I186" s="123">
        <f>IF($A186="","",INDEX('4_ЦК'!$B$109:$Y$139,$A186,$B186))</f>
        <v>1469.39</v>
      </c>
      <c r="J186" s="127">
        <f>IF($A186="","",INDEX('4_ЦК'!$B$143:$Y$173,$A186,$B186))</f>
        <v>1953.1</v>
      </c>
      <c r="K186" s="126">
        <f>IF($A186="","",INDEX('5_ЦК'!$B$7:$Y$37,$A186,$B186))</f>
        <v>3892.93</v>
      </c>
      <c r="L186" s="123">
        <f>IF($A186="","",INDEX('5_ЦК'!$B$41:$Y$71,$A186,$B186))</f>
        <v>4125.8</v>
      </c>
      <c r="M186" s="123">
        <f>IF($A186="","",INDEX('5_ЦК'!$B$75:$Y$105,$A186,$B186))</f>
        <v>4206.57</v>
      </c>
      <c r="N186" s="127">
        <f>IF($A186="","",INDEX('5_ЦК'!$B$109:$Y$139,$A186,$B186))</f>
        <v>4206.57</v>
      </c>
      <c r="O186" s="126">
        <f>IF($A186="","",INDEX('6_ЦК'!$B$41:$Y$71,$A186,$B186))</f>
        <v>1212.3599999999999</v>
      </c>
      <c r="P186" s="123">
        <f>IF($A186="","",INDEX('6_ЦК'!$B$75:$Y$105,$A186,$B186))</f>
        <v>1347.9</v>
      </c>
      <c r="Q186" s="123">
        <f>IF($A186="","",INDEX('6_ЦК'!$B$109:$Y$139,$A186,$B186))</f>
        <v>1465.12</v>
      </c>
      <c r="R186" s="127">
        <f>IF($A186="","",INDEX('6_ЦК'!$B$143:$Y$173,$A186,$B186))</f>
        <v>1948.83</v>
      </c>
    </row>
    <row r="187" spans="1:18" ht="15" hidden="1" customHeight="1" outlineLevel="1" x14ac:dyDescent="0.25">
      <c r="A187" s="131">
        <v>8</v>
      </c>
      <c r="B187" s="132">
        <v>17</v>
      </c>
      <c r="C187" s="126">
        <f>IF($A187="","",INDEX('3_ЦК'!$B$8:$Y$38,$A187,$B187))</f>
        <v>3898.39</v>
      </c>
      <c r="D187" s="123">
        <f>IF($A187="","",INDEX('3_ЦК'!$B$42:$Y$72,$A187,$B187))</f>
        <v>4131.26</v>
      </c>
      <c r="E187" s="123">
        <f>IF($A187="","",INDEX('3_ЦК'!$B$76:$Y$106,$A187,$B187))</f>
        <v>4212.03</v>
      </c>
      <c r="F187" s="127">
        <f>IF($A187="","",INDEX('3_ЦК'!$B$110:$Y$140,$A187,$B187))</f>
        <v>4212.03</v>
      </c>
      <c r="G187" s="126">
        <f>IF($A187="","",INDEX('4_ЦК'!$B$41:$Y$71,$A187,$B187))</f>
        <v>1217.82</v>
      </c>
      <c r="H187" s="123">
        <f>IF($A187="","",INDEX('4_ЦК'!$B$75:$Y$105,$A187,$B187))</f>
        <v>1353.36</v>
      </c>
      <c r="I187" s="123">
        <f>IF($A187="","",INDEX('4_ЦК'!$B$109:$Y$139,$A187,$B187))</f>
        <v>1470.58</v>
      </c>
      <c r="J187" s="127">
        <f>IF($A187="","",INDEX('4_ЦК'!$B$143:$Y$173,$A187,$B187))</f>
        <v>1954.29</v>
      </c>
      <c r="K187" s="126">
        <f>IF($A187="","",INDEX('5_ЦК'!$B$7:$Y$37,$A187,$B187))</f>
        <v>3897.27</v>
      </c>
      <c r="L187" s="123">
        <f>IF($A187="","",INDEX('5_ЦК'!$B$41:$Y$71,$A187,$B187))</f>
        <v>4130.1400000000003</v>
      </c>
      <c r="M187" s="123">
        <f>IF($A187="","",INDEX('5_ЦК'!$B$75:$Y$105,$A187,$B187))</f>
        <v>4210.91</v>
      </c>
      <c r="N187" s="127">
        <f>IF($A187="","",INDEX('5_ЦК'!$B$109:$Y$139,$A187,$B187))</f>
        <v>4210.91</v>
      </c>
      <c r="O187" s="126">
        <f>IF($A187="","",INDEX('6_ЦК'!$B$41:$Y$71,$A187,$B187))</f>
        <v>1216.7</v>
      </c>
      <c r="P187" s="123">
        <f>IF($A187="","",INDEX('6_ЦК'!$B$75:$Y$105,$A187,$B187))</f>
        <v>1352.24</v>
      </c>
      <c r="Q187" s="123">
        <f>IF($A187="","",INDEX('6_ЦК'!$B$109:$Y$139,$A187,$B187))</f>
        <v>1469.46</v>
      </c>
      <c r="R187" s="127">
        <f>IF($A187="","",INDEX('6_ЦК'!$B$143:$Y$173,$A187,$B187))</f>
        <v>1953.17</v>
      </c>
    </row>
    <row r="188" spans="1:18" ht="15" hidden="1" customHeight="1" outlineLevel="1" x14ac:dyDescent="0.25">
      <c r="A188" s="131">
        <v>8</v>
      </c>
      <c r="B188" s="132">
        <v>18</v>
      </c>
      <c r="C188" s="126">
        <f>IF($A188="","",INDEX('3_ЦК'!$B$8:$Y$38,$A188,$B188))</f>
        <v>3902.52</v>
      </c>
      <c r="D188" s="123">
        <f>IF($A188="","",INDEX('3_ЦК'!$B$42:$Y$72,$A188,$B188))</f>
        <v>4135.3900000000003</v>
      </c>
      <c r="E188" s="123">
        <f>IF($A188="","",INDEX('3_ЦК'!$B$76:$Y$106,$A188,$B188))</f>
        <v>4216.16</v>
      </c>
      <c r="F188" s="127">
        <f>IF($A188="","",INDEX('3_ЦК'!$B$110:$Y$140,$A188,$B188))</f>
        <v>4216.16</v>
      </c>
      <c r="G188" s="126">
        <f>IF($A188="","",INDEX('4_ЦК'!$B$41:$Y$71,$A188,$B188))</f>
        <v>1221.95</v>
      </c>
      <c r="H188" s="123">
        <f>IF($A188="","",INDEX('4_ЦК'!$B$75:$Y$105,$A188,$B188))</f>
        <v>1357.49</v>
      </c>
      <c r="I188" s="123">
        <f>IF($A188="","",INDEX('4_ЦК'!$B$109:$Y$139,$A188,$B188))</f>
        <v>1474.71</v>
      </c>
      <c r="J188" s="127">
        <f>IF($A188="","",INDEX('4_ЦК'!$B$143:$Y$173,$A188,$B188))</f>
        <v>1958.42</v>
      </c>
      <c r="K188" s="126">
        <f>IF($A188="","",INDEX('5_ЦК'!$B$7:$Y$37,$A188,$B188))</f>
        <v>3900.78</v>
      </c>
      <c r="L188" s="123">
        <f>IF($A188="","",INDEX('5_ЦК'!$B$41:$Y$71,$A188,$B188))</f>
        <v>4133.6499999999996</v>
      </c>
      <c r="M188" s="123">
        <f>IF($A188="","",INDEX('5_ЦК'!$B$75:$Y$105,$A188,$B188))</f>
        <v>4214.42</v>
      </c>
      <c r="N188" s="127">
        <f>IF($A188="","",INDEX('5_ЦК'!$B$109:$Y$139,$A188,$B188))</f>
        <v>4214.42</v>
      </c>
      <c r="O188" s="126">
        <f>IF($A188="","",INDEX('6_ЦК'!$B$41:$Y$71,$A188,$B188))</f>
        <v>1220.21</v>
      </c>
      <c r="P188" s="123">
        <f>IF($A188="","",INDEX('6_ЦК'!$B$75:$Y$105,$A188,$B188))</f>
        <v>1355.75</v>
      </c>
      <c r="Q188" s="123">
        <f>IF($A188="","",INDEX('6_ЦК'!$B$109:$Y$139,$A188,$B188))</f>
        <v>1472.97</v>
      </c>
      <c r="R188" s="127">
        <f>IF($A188="","",INDEX('6_ЦК'!$B$143:$Y$173,$A188,$B188))</f>
        <v>1956.68</v>
      </c>
    </row>
    <row r="189" spans="1:18" ht="15" hidden="1" customHeight="1" outlineLevel="1" x14ac:dyDescent="0.25">
      <c r="A189" s="131">
        <v>8</v>
      </c>
      <c r="B189" s="132">
        <v>19</v>
      </c>
      <c r="C189" s="126">
        <f>IF($A189="","",INDEX('3_ЦК'!$B$8:$Y$38,$A189,$B189))</f>
        <v>3916.86</v>
      </c>
      <c r="D189" s="123">
        <f>IF($A189="","",INDEX('3_ЦК'!$B$42:$Y$72,$A189,$B189))</f>
        <v>4149.7299999999996</v>
      </c>
      <c r="E189" s="123">
        <f>IF($A189="","",INDEX('3_ЦК'!$B$76:$Y$106,$A189,$B189))</f>
        <v>4230.5</v>
      </c>
      <c r="F189" s="127">
        <f>IF($A189="","",INDEX('3_ЦК'!$B$110:$Y$140,$A189,$B189))</f>
        <v>4230.5</v>
      </c>
      <c r="G189" s="126">
        <f>IF($A189="","",INDEX('4_ЦК'!$B$41:$Y$71,$A189,$B189))</f>
        <v>1236.29</v>
      </c>
      <c r="H189" s="123">
        <f>IF($A189="","",INDEX('4_ЦК'!$B$75:$Y$105,$A189,$B189))</f>
        <v>1371.83</v>
      </c>
      <c r="I189" s="123">
        <f>IF($A189="","",INDEX('4_ЦК'!$B$109:$Y$139,$A189,$B189))</f>
        <v>1489.05</v>
      </c>
      <c r="J189" s="127">
        <f>IF($A189="","",INDEX('4_ЦК'!$B$143:$Y$173,$A189,$B189))</f>
        <v>1972.76</v>
      </c>
      <c r="K189" s="126">
        <f>IF($A189="","",INDEX('5_ЦК'!$B$7:$Y$37,$A189,$B189))</f>
        <v>3903.98</v>
      </c>
      <c r="L189" s="123">
        <f>IF($A189="","",INDEX('5_ЦК'!$B$41:$Y$71,$A189,$B189))</f>
        <v>4136.8500000000004</v>
      </c>
      <c r="M189" s="123">
        <f>IF($A189="","",INDEX('5_ЦК'!$B$75:$Y$105,$A189,$B189))</f>
        <v>4217.62</v>
      </c>
      <c r="N189" s="127">
        <f>IF($A189="","",INDEX('5_ЦК'!$B$109:$Y$139,$A189,$B189))</f>
        <v>4217.62</v>
      </c>
      <c r="O189" s="126">
        <f>IF($A189="","",INDEX('6_ЦК'!$B$41:$Y$71,$A189,$B189))</f>
        <v>1223.4100000000001</v>
      </c>
      <c r="P189" s="123">
        <f>IF($A189="","",INDEX('6_ЦК'!$B$75:$Y$105,$A189,$B189))</f>
        <v>1358.95</v>
      </c>
      <c r="Q189" s="123">
        <f>IF($A189="","",INDEX('6_ЦК'!$B$109:$Y$139,$A189,$B189))</f>
        <v>1476.17</v>
      </c>
      <c r="R189" s="127">
        <f>IF($A189="","",INDEX('6_ЦК'!$B$143:$Y$173,$A189,$B189))</f>
        <v>1959.88</v>
      </c>
    </row>
    <row r="190" spans="1:18" ht="15" hidden="1" customHeight="1" outlineLevel="1" x14ac:dyDescent="0.25">
      <c r="A190" s="131">
        <v>8</v>
      </c>
      <c r="B190" s="132">
        <v>20</v>
      </c>
      <c r="C190" s="126">
        <f>IF($A190="","",INDEX('3_ЦК'!$B$8:$Y$38,$A190,$B190))</f>
        <v>3909.91</v>
      </c>
      <c r="D190" s="123">
        <f>IF($A190="","",INDEX('3_ЦК'!$B$42:$Y$72,$A190,$B190))</f>
        <v>4142.78</v>
      </c>
      <c r="E190" s="123">
        <f>IF($A190="","",INDEX('3_ЦК'!$B$76:$Y$106,$A190,$B190))</f>
        <v>4223.55</v>
      </c>
      <c r="F190" s="127">
        <f>IF($A190="","",INDEX('3_ЦК'!$B$110:$Y$140,$A190,$B190))</f>
        <v>4223.55</v>
      </c>
      <c r="G190" s="126">
        <f>IF($A190="","",INDEX('4_ЦК'!$B$41:$Y$71,$A190,$B190))</f>
        <v>1229.3399999999999</v>
      </c>
      <c r="H190" s="123">
        <f>IF($A190="","",INDEX('4_ЦК'!$B$75:$Y$105,$A190,$B190))</f>
        <v>1364.88</v>
      </c>
      <c r="I190" s="123">
        <f>IF($A190="","",INDEX('4_ЦК'!$B$109:$Y$139,$A190,$B190))</f>
        <v>1482.1</v>
      </c>
      <c r="J190" s="127">
        <f>IF($A190="","",INDEX('4_ЦК'!$B$143:$Y$173,$A190,$B190))</f>
        <v>1965.81</v>
      </c>
      <c r="K190" s="126">
        <f>IF($A190="","",INDEX('5_ЦК'!$B$7:$Y$37,$A190,$B190))</f>
        <v>3904.2</v>
      </c>
      <c r="L190" s="123">
        <f>IF($A190="","",INDEX('5_ЦК'!$B$41:$Y$71,$A190,$B190))</f>
        <v>4137.07</v>
      </c>
      <c r="M190" s="123">
        <f>IF($A190="","",INDEX('5_ЦК'!$B$75:$Y$105,$A190,$B190))</f>
        <v>4217.84</v>
      </c>
      <c r="N190" s="127">
        <f>IF($A190="","",INDEX('5_ЦК'!$B$109:$Y$139,$A190,$B190))</f>
        <v>4217.84</v>
      </c>
      <c r="O190" s="126">
        <f>IF($A190="","",INDEX('6_ЦК'!$B$41:$Y$71,$A190,$B190))</f>
        <v>1223.6300000000001</v>
      </c>
      <c r="P190" s="123">
        <f>IF($A190="","",INDEX('6_ЦК'!$B$75:$Y$105,$A190,$B190))</f>
        <v>1359.17</v>
      </c>
      <c r="Q190" s="123">
        <f>IF($A190="","",INDEX('6_ЦК'!$B$109:$Y$139,$A190,$B190))</f>
        <v>1476.39</v>
      </c>
      <c r="R190" s="127">
        <f>IF($A190="","",INDEX('6_ЦК'!$B$143:$Y$173,$A190,$B190))</f>
        <v>1960.1</v>
      </c>
    </row>
    <row r="191" spans="1:18" ht="15" hidden="1" customHeight="1" outlineLevel="1" x14ac:dyDescent="0.25">
      <c r="A191" s="131">
        <v>8</v>
      </c>
      <c r="B191" s="132">
        <v>21</v>
      </c>
      <c r="C191" s="126">
        <f>IF($A191="","",INDEX('3_ЦК'!$B$8:$Y$38,$A191,$B191))</f>
        <v>3941.43</v>
      </c>
      <c r="D191" s="123">
        <f>IF($A191="","",INDEX('3_ЦК'!$B$42:$Y$72,$A191,$B191))</f>
        <v>4174.3</v>
      </c>
      <c r="E191" s="123">
        <f>IF($A191="","",INDEX('3_ЦК'!$B$76:$Y$106,$A191,$B191))</f>
        <v>4255.07</v>
      </c>
      <c r="F191" s="127">
        <f>IF($A191="","",INDEX('3_ЦК'!$B$110:$Y$140,$A191,$B191))</f>
        <v>4255.07</v>
      </c>
      <c r="G191" s="126">
        <f>IF($A191="","",INDEX('4_ЦК'!$B$41:$Y$71,$A191,$B191))</f>
        <v>1260.8599999999999</v>
      </c>
      <c r="H191" s="123">
        <f>IF($A191="","",INDEX('4_ЦК'!$B$75:$Y$105,$A191,$B191))</f>
        <v>1396.4</v>
      </c>
      <c r="I191" s="123">
        <f>IF($A191="","",INDEX('4_ЦК'!$B$109:$Y$139,$A191,$B191))</f>
        <v>1513.62</v>
      </c>
      <c r="J191" s="127">
        <f>IF($A191="","",INDEX('4_ЦК'!$B$143:$Y$173,$A191,$B191))</f>
        <v>1997.33</v>
      </c>
      <c r="K191" s="126">
        <f>IF($A191="","",INDEX('5_ЦК'!$B$7:$Y$37,$A191,$B191))</f>
        <v>3935.24</v>
      </c>
      <c r="L191" s="123">
        <f>IF($A191="","",INDEX('5_ЦК'!$B$41:$Y$71,$A191,$B191))</f>
        <v>4168.1099999999997</v>
      </c>
      <c r="M191" s="123">
        <f>IF($A191="","",INDEX('5_ЦК'!$B$75:$Y$105,$A191,$B191))</f>
        <v>4248.88</v>
      </c>
      <c r="N191" s="127">
        <f>IF($A191="","",INDEX('5_ЦК'!$B$109:$Y$139,$A191,$B191))</f>
        <v>4248.88</v>
      </c>
      <c r="O191" s="126">
        <f>IF($A191="","",INDEX('6_ЦК'!$B$41:$Y$71,$A191,$B191))</f>
        <v>1254.67</v>
      </c>
      <c r="P191" s="123">
        <f>IF($A191="","",INDEX('6_ЦК'!$B$75:$Y$105,$A191,$B191))</f>
        <v>1390.21</v>
      </c>
      <c r="Q191" s="123">
        <f>IF($A191="","",INDEX('6_ЦК'!$B$109:$Y$139,$A191,$B191))</f>
        <v>1507.43</v>
      </c>
      <c r="R191" s="127">
        <f>IF($A191="","",INDEX('6_ЦК'!$B$143:$Y$173,$A191,$B191))</f>
        <v>1991.14</v>
      </c>
    </row>
    <row r="192" spans="1:18" ht="15" hidden="1" customHeight="1" outlineLevel="1" x14ac:dyDescent="0.25">
      <c r="A192" s="131">
        <v>8</v>
      </c>
      <c r="B192" s="132">
        <v>22</v>
      </c>
      <c r="C192" s="126">
        <f>IF($A192="","",INDEX('3_ЦК'!$B$8:$Y$38,$A192,$B192))</f>
        <v>3933.18</v>
      </c>
      <c r="D192" s="123">
        <f>IF($A192="","",INDEX('3_ЦК'!$B$42:$Y$72,$A192,$B192))</f>
        <v>4166.05</v>
      </c>
      <c r="E192" s="123">
        <f>IF($A192="","",INDEX('3_ЦК'!$B$76:$Y$106,$A192,$B192))</f>
        <v>4246.82</v>
      </c>
      <c r="F192" s="127">
        <f>IF($A192="","",INDEX('3_ЦК'!$B$110:$Y$140,$A192,$B192))</f>
        <v>4246.82</v>
      </c>
      <c r="G192" s="126">
        <f>IF($A192="","",INDEX('4_ЦК'!$B$41:$Y$71,$A192,$B192))</f>
        <v>1252.6099999999999</v>
      </c>
      <c r="H192" s="123">
        <f>IF($A192="","",INDEX('4_ЦК'!$B$75:$Y$105,$A192,$B192))</f>
        <v>1388.15</v>
      </c>
      <c r="I192" s="123">
        <f>IF($A192="","",INDEX('4_ЦК'!$B$109:$Y$139,$A192,$B192))</f>
        <v>1505.37</v>
      </c>
      <c r="J192" s="127">
        <f>IF($A192="","",INDEX('4_ЦК'!$B$143:$Y$173,$A192,$B192))</f>
        <v>1989.08</v>
      </c>
      <c r="K192" s="126">
        <f>IF($A192="","",INDEX('5_ЦК'!$B$7:$Y$37,$A192,$B192))</f>
        <v>3926.01</v>
      </c>
      <c r="L192" s="123">
        <f>IF($A192="","",INDEX('5_ЦК'!$B$41:$Y$71,$A192,$B192))</f>
        <v>4158.88</v>
      </c>
      <c r="M192" s="123">
        <f>IF($A192="","",INDEX('5_ЦК'!$B$75:$Y$105,$A192,$B192))</f>
        <v>4239.6499999999996</v>
      </c>
      <c r="N192" s="127">
        <f>IF($A192="","",INDEX('5_ЦК'!$B$109:$Y$139,$A192,$B192))</f>
        <v>4239.6499999999996</v>
      </c>
      <c r="O192" s="126">
        <f>IF($A192="","",INDEX('6_ЦК'!$B$41:$Y$71,$A192,$B192))</f>
        <v>1245.44</v>
      </c>
      <c r="P192" s="123">
        <f>IF($A192="","",INDEX('6_ЦК'!$B$75:$Y$105,$A192,$B192))</f>
        <v>1380.98</v>
      </c>
      <c r="Q192" s="123">
        <f>IF($A192="","",INDEX('6_ЦК'!$B$109:$Y$139,$A192,$B192))</f>
        <v>1498.2</v>
      </c>
      <c r="R192" s="127">
        <f>IF($A192="","",INDEX('6_ЦК'!$B$143:$Y$173,$A192,$B192))</f>
        <v>1981.91</v>
      </c>
    </row>
    <row r="193" spans="1:18" ht="15" hidden="1" customHeight="1" outlineLevel="1" x14ac:dyDescent="0.25">
      <c r="A193" s="131">
        <v>8</v>
      </c>
      <c r="B193" s="132">
        <v>23</v>
      </c>
      <c r="C193" s="126">
        <f>IF($A193="","",INDEX('3_ЦК'!$B$8:$Y$38,$A193,$B193))</f>
        <v>3986.12</v>
      </c>
      <c r="D193" s="123">
        <f>IF($A193="","",INDEX('3_ЦК'!$B$42:$Y$72,$A193,$B193))</f>
        <v>4218.99</v>
      </c>
      <c r="E193" s="123">
        <f>IF($A193="","",INDEX('3_ЦК'!$B$76:$Y$106,$A193,$B193))</f>
        <v>4299.76</v>
      </c>
      <c r="F193" s="127">
        <f>IF($A193="","",INDEX('3_ЦК'!$B$110:$Y$140,$A193,$B193))</f>
        <v>4299.76</v>
      </c>
      <c r="G193" s="126">
        <f>IF($A193="","",INDEX('4_ЦК'!$B$41:$Y$71,$A193,$B193))</f>
        <v>1305.55</v>
      </c>
      <c r="H193" s="123">
        <f>IF($A193="","",INDEX('4_ЦК'!$B$75:$Y$105,$A193,$B193))</f>
        <v>1441.09</v>
      </c>
      <c r="I193" s="123">
        <f>IF($A193="","",INDEX('4_ЦК'!$B$109:$Y$139,$A193,$B193))</f>
        <v>1558.31</v>
      </c>
      <c r="J193" s="127">
        <f>IF($A193="","",INDEX('4_ЦК'!$B$143:$Y$173,$A193,$B193))</f>
        <v>2042.02</v>
      </c>
      <c r="K193" s="126">
        <f>IF($A193="","",INDEX('5_ЦК'!$B$7:$Y$37,$A193,$B193))</f>
        <v>3970.66</v>
      </c>
      <c r="L193" s="123">
        <f>IF($A193="","",INDEX('5_ЦК'!$B$41:$Y$71,$A193,$B193))</f>
        <v>4203.53</v>
      </c>
      <c r="M193" s="123">
        <f>IF($A193="","",INDEX('5_ЦК'!$B$75:$Y$105,$A193,$B193))</f>
        <v>4284.3</v>
      </c>
      <c r="N193" s="127">
        <f>IF($A193="","",INDEX('5_ЦК'!$B$109:$Y$139,$A193,$B193))</f>
        <v>4284.3</v>
      </c>
      <c r="O193" s="126">
        <f>IF($A193="","",INDEX('6_ЦК'!$B$41:$Y$71,$A193,$B193))</f>
        <v>1290.0899999999999</v>
      </c>
      <c r="P193" s="123">
        <f>IF($A193="","",INDEX('6_ЦК'!$B$75:$Y$105,$A193,$B193))</f>
        <v>1425.63</v>
      </c>
      <c r="Q193" s="123">
        <f>IF($A193="","",INDEX('6_ЦК'!$B$109:$Y$139,$A193,$B193))</f>
        <v>1542.85</v>
      </c>
      <c r="R193" s="127">
        <f>IF($A193="","",INDEX('6_ЦК'!$B$143:$Y$173,$A193,$B193))</f>
        <v>2026.56</v>
      </c>
    </row>
    <row r="194" spans="1:18" ht="15" hidden="1" customHeight="1" outlineLevel="1" x14ac:dyDescent="0.25">
      <c r="A194" s="131">
        <v>8</v>
      </c>
      <c r="B194" s="132">
        <v>24</v>
      </c>
      <c r="C194" s="126">
        <f>IF($A194="","",INDEX('3_ЦК'!$B$8:$Y$38,$A194,$B194))</f>
        <v>3947.77</v>
      </c>
      <c r="D194" s="123">
        <f>IF($A194="","",INDEX('3_ЦК'!$B$42:$Y$72,$A194,$B194))</f>
        <v>4180.6400000000003</v>
      </c>
      <c r="E194" s="123">
        <f>IF($A194="","",INDEX('3_ЦК'!$B$76:$Y$106,$A194,$B194))</f>
        <v>4261.41</v>
      </c>
      <c r="F194" s="127">
        <f>IF($A194="","",INDEX('3_ЦК'!$B$110:$Y$140,$A194,$B194))</f>
        <v>4261.41</v>
      </c>
      <c r="G194" s="126">
        <f>IF($A194="","",INDEX('4_ЦК'!$B$41:$Y$71,$A194,$B194))</f>
        <v>1267.2</v>
      </c>
      <c r="H194" s="123">
        <f>IF($A194="","",INDEX('4_ЦК'!$B$75:$Y$105,$A194,$B194))</f>
        <v>1402.74</v>
      </c>
      <c r="I194" s="123">
        <f>IF($A194="","",INDEX('4_ЦК'!$B$109:$Y$139,$A194,$B194))</f>
        <v>1519.96</v>
      </c>
      <c r="J194" s="127">
        <f>IF($A194="","",INDEX('4_ЦК'!$B$143:$Y$173,$A194,$B194))</f>
        <v>2003.67</v>
      </c>
      <c r="K194" s="126">
        <f>IF($A194="","",INDEX('5_ЦК'!$B$7:$Y$37,$A194,$B194))</f>
        <v>3936.65</v>
      </c>
      <c r="L194" s="123">
        <f>IF($A194="","",INDEX('5_ЦК'!$B$41:$Y$71,$A194,$B194))</f>
        <v>4169.5200000000004</v>
      </c>
      <c r="M194" s="123">
        <f>IF($A194="","",INDEX('5_ЦК'!$B$75:$Y$105,$A194,$B194))</f>
        <v>4250.29</v>
      </c>
      <c r="N194" s="127">
        <f>IF($A194="","",INDEX('5_ЦК'!$B$109:$Y$139,$A194,$B194))</f>
        <v>4250.29</v>
      </c>
      <c r="O194" s="126">
        <f>IF($A194="","",INDEX('6_ЦК'!$B$41:$Y$71,$A194,$B194))</f>
        <v>1256.08</v>
      </c>
      <c r="P194" s="123">
        <f>IF($A194="","",INDEX('6_ЦК'!$B$75:$Y$105,$A194,$B194))</f>
        <v>1391.62</v>
      </c>
      <c r="Q194" s="123">
        <f>IF($A194="","",INDEX('6_ЦК'!$B$109:$Y$139,$A194,$B194))</f>
        <v>1508.84</v>
      </c>
      <c r="R194" s="127">
        <f>IF($A194="","",INDEX('6_ЦК'!$B$143:$Y$173,$A194,$B194))</f>
        <v>1992.55</v>
      </c>
    </row>
    <row r="195" spans="1:18" ht="15" hidden="1" customHeight="1" outlineLevel="1" x14ac:dyDescent="0.25">
      <c r="A195" s="131">
        <v>9</v>
      </c>
      <c r="B195" s="132">
        <v>1</v>
      </c>
      <c r="C195" s="126">
        <f>IF($A195="","",INDEX('3_ЦК'!$B$8:$Y$38,$A195,$B195))</f>
        <v>3949.04</v>
      </c>
      <c r="D195" s="123">
        <f>IF($A195="","",INDEX('3_ЦК'!$B$42:$Y$72,$A195,$B195))</f>
        <v>4181.91</v>
      </c>
      <c r="E195" s="123">
        <f>IF($A195="","",INDEX('3_ЦК'!$B$76:$Y$106,$A195,$B195))</f>
        <v>4262.68</v>
      </c>
      <c r="F195" s="127">
        <f>IF($A195="","",INDEX('3_ЦК'!$B$110:$Y$140,$A195,$B195))</f>
        <v>4262.68</v>
      </c>
      <c r="G195" s="126">
        <f>IF($A195="","",INDEX('4_ЦК'!$B$41:$Y$71,$A195,$B195))</f>
        <v>1268.47</v>
      </c>
      <c r="H195" s="123">
        <f>IF($A195="","",INDEX('4_ЦК'!$B$75:$Y$105,$A195,$B195))</f>
        <v>1404.01</v>
      </c>
      <c r="I195" s="123">
        <f>IF($A195="","",INDEX('4_ЦК'!$B$109:$Y$139,$A195,$B195))</f>
        <v>1521.23</v>
      </c>
      <c r="J195" s="127">
        <f>IF($A195="","",INDEX('4_ЦК'!$B$143:$Y$173,$A195,$B195))</f>
        <v>2004.94</v>
      </c>
      <c r="K195" s="126">
        <f>IF($A195="","",INDEX('5_ЦК'!$B$7:$Y$37,$A195,$B195))</f>
        <v>3941.93</v>
      </c>
      <c r="L195" s="123">
        <f>IF($A195="","",INDEX('5_ЦК'!$B$41:$Y$71,$A195,$B195))</f>
        <v>4174.8</v>
      </c>
      <c r="M195" s="123">
        <f>IF($A195="","",INDEX('5_ЦК'!$B$75:$Y$105,$A195,$B195))</f>
        <v>4255.57</v>
      </c>
      <c r="N195" s="127">
        <f>IF($A195="","",INDEX('5_ЦК'!$B$109:$Y$139,$A195,$B195))</f>
        <v>4255.57</v>
      </c>
      <c r="O195" s="126">
        <f>IF($A195="","",INDEX('6_ЦК'!$B$41:$Y$71,$A195,$B195))</f>
        <v>1261.3599999999999</v>
      </c>
      <c r="P195" s="123">
        <f>IF($A195="","",INDEX('6_ЦК'!$B$75:$Y$105,$A195,$B195))</f>
        <v>1396.9</v>
      </c>
      <c r="Q195" s="123">
        <f>IF($A195="","",INDEX('6_ЦК'!$B$109:$Y$139,$A195,$B195))</f>
        <v>1514.12</v>
      </c>
      <c r="R195" s="127">
        <f>IF($A195="","",INDEX('6_ЦК'!$B$143:$Y$173,$A195,$B195))</f>
        <v>1997.83</v>
      </c>
    </row>
    <row r="196" spans="1:18" ht="15" hidden="1" customHeight="1" outlineLevel="1" x14ac:dyDescent="0.25">
      <c r="A196" s="131">
        <v>9</v>
      </c>
      <c r="B196" s="132">
        <v>2</v>
      </c>
      <c r="C196" s="126">
        <f>IF($A196="","",INDEX('3_ЦК'!$B$8:$Y$38,$A196,$B196))</f>
        <v>3938.96</v>
      </c>
      <c r="D196" s="123">
        <f>IF($A196="","",INDEX('3_ЦК'!$B$42:$Y$72,$A196,$B196))</f>
        <v>4171.83</v>
      </c>
      <c r="E196" s="123">
        <f>IF($A196="","",INDEX('3_ЦК'!$B$76:$Y$106,$A196,$B196))</f>
        <v>4252.6000000000004</v>
      </c>
      <c r="F196" s="127">
        <f>IF($A196="","",INDEX('3_ЦК'!$B$110:$Y$140,$A196,$B196))</f>
        <v>4252.6000000000004</v>
      </c>
      <c r="G196" s="126">
        <f>IF($A196="","",INDEX('4_ЦК'!$B$41:$Y$71,$A196,$B196))</f>
        <v>1258.3900000000001</v>
      </c>
      <c r="H196" s="123">
        <f>IF($A196="","",INDEX('4_ЦК'!$B$75:$Y$105,$A196,$B196))</f>
        <v>1393.93</v>
      </c>
      <c r="I196" s="123">
        <f>IF($A196="","",INDEX('4_ЦК'!$B$109:$Y$139,$A196,$B196))</f>
        <v>1511.15</v>
      </c>
      <c r="J196" s="127">
        <f>IF($A196="","",INDEX('4_ЦК'!$B$143:$Y$173,$A196,$B196))</f>
        <v>1994.86</v>
      </c>
      <c r="K196" s="126">
        <f>IF($A196="","",INDEX('5_ЦК'!$B$7:$Y$37,$A196,$B196))</f>
        <v>3923.83</v>
      </c>
      <c r="L196" s="123">
        <f>IF($A196="","",INDEX('5_ЦК'!$B$41:$Y$71,$A196,$B196))</f>
        <v>4156.7</v>
      </c>
      <c r="M196" s="123">
        <f>IF($A196="","",INDEX('5_ЦК'!$B$75:$Y$105,$A196,$B196))</f>
        <v>4237.47</v>
      </c>
      <c r="N196" s="127">
        <f>IF($A196="","",INDEX('5_ЦК'!$B$109:$Y$139,$A196,$B196))</f>
        <v>4237.47</v>
      </c>
      <c r="O196" s="126">
        <f>IF($A196="","",INDEX('6_ЦК'!$B$41:$Y$71,$A196,$B196))</f>
        <v>1243.26</v>
      </c>
      <c r="P196" s="123">
        <f>IF($A196="","",INDEX('6_ЦК'!$B$75:$Y$105,$A196,$B196))</f>
        <v>1378.8</v>
      </c>
      <c r="Q196" s="123">
        <f>IF($A196="","",INDEX('6_ЦК'!$B$109:$Y$139,$A196,$B196))</f>
        <v>1496.02</v>
      </c>
      <c r="R196" s="127">
        <f>IF($A196="","",INDEX('6_ЦК'!$B$143:$Y$173,$A196,$B196))</f>
        <v>1979.73</v>
      </c>
    </row>
    <row r="197" spans="1:18" ht="15" hidden="1" customHeight="1" outlineLevel="1" x14ac:dyDescent="0.25">
      <c r="A197" s="131">
        <v>9</v>
      </c>
      <c r="B197" s="132">
        <v>3</v>
      </c>
      <c r="C197" s="126">
        <f>IF($A197="","",INDEX('3_ЦК'!$B$8:$Y$38,$A197,$B197))</f>
        <v>3904.62</v>
      </c>
      <c r="D197" s="123">
        <f>IF($A197="","",INDEX('3_ЦК'!$B$42:$Y$72,$A197,$B197))</f>
        <v>4137.49</v>
      </c>
      <c r="E197" s="123">
        <f>IF($A197="","",INDEX('3_ЦК'!$B$76:$Y$106,$A197,$B197))</f>
        <v>4218.26</v>
      </c>
      <c r="F197" s="127">
        <f>IF($A197="","",INDEX('3_ЦК'!$B$110:$Y$140,$A197,$B197))</f>
        <v>4218.26</v>
      </c>
      <c r="G197" s="126">
        <f>IF($A197="","",INDEX('4_ЦК'!$B$41:$Y$71,$A197,$B197))</f>
        <v>1224.05</v>
      </c>
      <c r="H197" s="123">
        <f>IF($A197="","",INDEX('4_ЦК'!$B$75:$Y$105,$A197,$B197))</f>
        <v>1359.59</v>
      </c>
      <c r="I197" s="123">
        <f>IF($A197="","",INDEX('4_ЦК'!$B$109:$Y$139,$A197,$B197))</f>
        <v>1476.81</v>
      </c>
      <c r="J197" s="127">
        <f>IF($A197="","",INDEX('4_ЦК'!$B$143:$Y$173,$A197,$B197))</f>
        <v>1960.52</v>
      </c>
      <c r="K197" s="126">
        <f>IF($A197="","",INDEX('5_ЦК'!$B$7:$Y$37,$A197,$B197))</f>
        <v>3900.96</v>
      </c>
      <c r="L197" s="123">
        <f>IF($A197="","",INDEX('5_ЦК'!$B$41:$Y$71,$A197,$B197))</f>
        <v>4133.83</v>
      </c>
      <c r="M197" s="123">
        <f>IF($A197="","",INDEX('5_ЦК'!$B$75:$Y$105,$A197,$B197))</f>
        <v>4214.6000000000004</v>
      </c>
      <c r="N197" s="127">
        <f>IF($A197="","",INDEX('5_ЦК'!$B$109:$Y$139,$A197,$B197))</f>
        <v>4214.6000000000004</v>
      </c>
      <c r="O197" s="126">
        <f>IF($A197="","",INDEX('6_ЦК'!$B$41:$Y$71,$A197,$B197))</f>
        <v>1220.3900000000001</v>
      </c>
      <c r="P197" s="123">
        <f>IF($A197="","",INDEX('6_ЦК'!$B$75:$Y$105,$A197,$B197))</f>
        <v>1355.93</v>
      </c>
      <c r="Q197" s="123">
        <f>IF($A197="","",INDEX('6_ЦК'!$B$109:$Y$139,$A197,$B197))</f>
        <v>1473.15</v>
      </c>
      <c r="R197" s="127">
        <f>IF($A197="","",INDEX('6_ЦК'!$B$143:$Y$173,$A197,$B197))</f>
        <v>1956.86</v>
      </c>
    </row>
    <row r="198" spans="1:18" ht="15" hidden="1" customHeight="1" outlineLevel="1" x14ac:dyDescent="0.25">
      <c r="A198" s="131">
        <v>9</v>
      </c>
      <c r="B198" s="132">
        <v>4</v>
      </c>
      <c r="C198" s="126">
        <f>IF($A198="","",INDEX('3_ЦК'!$B$8:$Y$38,$A198,$B198))</f>
        <v>3911.74</v>
      </c>
      <c r="D198" s="123">
        <f>IF($A198="","",INDEX('3_ЦК'!$B$42:$Y$72,$A198,$B198))</f>
        <v>4144.6099999999997</v>
      </c>
      <c r="E198" s="123">
        <f>IF($A198="","",INDEX('3_ЦК'!$B$76:$Y$106,$A198,$B198))</f>
        <v>4225.38</v>
      </c>
      <c r="F198" s="127">
        <f>IF($A198="","",INDEX('3_ЦК'!$B$110:$Y$140,$A198,$B198))</f>
        <v>4225.38</v>
      </c>
      <c r="G198" s="126">
        <f>IF($A198="","",INDEX('4_ЦК'!$B$41:$Y$71,$A198,$B198))</f>
        <v>1231.17</v>
      </c>
      <c r="H198" s="123">
        <f>IF($A198="","",INDEX('4_ЦК'!$B$75:$Y$105,$A198,$B198))</f>
        <v>1366.71</v>
      </c>
      <c r="I198" s="123">
        <f>IF($A198="","",INDEX('4_ЦК'!$B$109:$Y$139,$A198,$B198))</f>
        <v>1483.93</v>
      </c>
      <c r="J198" s="127">
        <f>IF($A198="","",INDEX('4_ЦК'!$B$143:$Y$173,$A198,$B198))</f>
        <v>1967.64</v>
      </c>
      <c r="K198" s="126">
        <f>IF($A198="","",INDEX('5_ЦК'!$B$7:$Y$37,$A198,$B198))</f>
        <v>3899.69</v>
      </c>
      <c r="L198" s="123">
        <f>IF($A198="","",INDEX('5_ЦК'!$B$41:$Y$71,$A198,$B198))</f>
        <v>4132.5600000000004</v>
      </c>
      <c r="M198" s="123">
        <f>IF($A198="","",INDEX('5_ЦК'!$B$75:$Y$105,$A198,$B198))</f>
        <v>4213.33</v>
      </c>
      <c r="N198" s="127">
        <f>IF($A198="","",INDEX('5_ЦК'!$B$109:$Y$139,$A198,$B198))</f>
        <v>4213.33</v>
      </c>
      <c r="O198" s="126">
        <f>IF($A198="","",INDEX('6_ЦК'!$B$41:$Y$71,$A198,$B198))</f>
        <v>1219.1199999999999</v>
      </c>
      <c r="P198" s="123">
        <f>IF($A198="","",INDEX('6_ЦК'!$B$75:$Y$105,$A198,$B198))</f>
        <v>1354.66</v>
      </c>
      <c r="Q198" s="123">
        <f>IF($A198="","",INDEX('6_ЦК'!$B$109:$Y$139,$A198,$B198))</f>
        <v>1471.88</v>
      </c>
      <c r="R198" s="127">
        <f>IF($A198="","",INDEX('6_ЦК'!$B$143:$Y$173,$A198,$B198))</f>
        <v>1955.59</v>
      </c>
    </row>
    <row r="199" spans="1:18" ht="15" hidden="1" customHeight="1" outlineLevel="1" x14ac:dyDescent="0.25">
      <c r="A199" s="131">
        <v>9</v>
      </c>
      <c r="B199" s="132">
        <v>5</v>
      </c>
      <c r="C199" s="126">
        <f>IF($A199="","",INDEX('3_ЦК'!$B$8:$Y$38,$A199,$B199))</f>
        <v>3908.17</v>
      </c>
      <c r="D199" s="123">
        <f>IF($A199="","",INDEX('3_ЦК'!$B$42:$Y$72,$A199,$B199))</f>
        <v>4141.04</v>
      </c>
      <c r="E199" s="123">
        <f>IF($A199="","",INDEX('3_ЦК'!$B$76:$Y$106,$A199,$B199))</f>
        <v>4221.8100000000004</v>
      </c>
      <c r="F199" s="127">
        <f>IF($A199="","",INDEX('3_ЦК'!$B$110:$Y$140,$A199,$B199))</f>
        <v>4221.8100000000004</v>
      </c>
      <c r="G199" s="126">
        <f>IF($A199="","",INDEX('4_ЦК'!$B$41:$Y$71,$A199,$B199))</f>
        <v>1227.5999999999999</v>
      </c>
      <c r="H199" s="123">
        <f>IF($A199="","",INDEX('4_ЦК'!$B$75:$Y$105,$A199,$B199))</f>
        <v>1363.14</v>
      </c>
      <c r="I199" s="123">
        <f>IF($A199="","",INDEX('4_ЦК'!$B$109:$Y$139,$A199,$B199))</f>
        <v>1480.36</v>
      </c>
      <c r="J199" s="127">
        <f>IF($A199="","",INDEX('4_ЦК'!$B$143:$Y$173,$A199,$B199))</f>
        <v>1964.07</v>
      </c>
      <c r="K199" s="126">
        <f>IF($A199="","",INDEX('5_ЦК'!$B$7:$Y$37,$A199,$B199))</f>
        <v>3897.48</v>
      </c>
      <c r="L199" s="123">
        <f>IF($A199="","",INDEX('5_ЦК'!$B$41:$Y$71,$A199,$B199))</f>
        <v>4130.3500000000004</v>
      </c>
      <c r="M199" s="123">
        <f>IF($A199="","",INDEX('5_ЦК'!$B$75:$Y$105,$A199,$B199))</f>
        <v>4211.12</v>
      </c>
      <c r="N199" s="127">
        <f>IF($A199="","",INDEX('5_ЦК'!$B$109:$Y$139,$A199,$B199))</f>
        <v>4211.12</v>
      </c>
      <c r="O199" s="126">
        <f>IF($A199="","",INDEX('6_ЦК'!$B$41:$Y$71,$A199,$B199))</f>
        <v>1216.9100000000001</v>
      </c>
      <c r="P199" s="123">
        <f>IF($A199="","",INDEX('6_ЦК'!$B$75:$Y$105,$A199,$B199))</f>
        <v>1352.45</v>
      </c>
      <c r="Q199" s="123">
        <f>IF($A199="","",INDEX('6_ЦК'!$B$109:$Y$139,$A199,$B199))</f>
        <v>1469.67</v>
      </c>
      <c r="R199" s="127">
        <f>IF($A199="","",INDEX('6_ЦК'!$B$143:$Y$173,$A199,$B199))</f>
        <v>1953.38</v>
      </c>
    </row>
    <row r="200" spans="1:18" ht="15" hidden="1" customHeight="1" outlineLevel="1" x14ac:dyDescent="0.25">
      <c r="A200" s="131">
        <v>9</v>
      </c>
      <c r="B200" s="132">
        <v>6</v>
      </c>
      <c r="C200" s="126">
        <f>IF($A200="","",INDEX('3_ЦК'!$B$8:$Y$38,$A200,$B200))</f>
        <v>3897.89</v>
      </c>
      <c r="D200" s="123">
        <f>IF($A200="","",INDEX('3_ЦК'!$B$42:$Y$72,$A200,$B200))</f>
        <v>4130.76</v>
      </c>
      <c r="E200" s="123">
        <f>IF($A200="","",INDEX('3_ЦК'!$B$76:$Y$106,$A200,$B200))</f>
        <v>4211.53</v>
      </c>
      <c r="F200" s="127">
        <f>IF($A200="","",INDEX('3_ЦК'!$B$110:$Y$140,$A200,$B200))</f>
        <v>4211.53</v>
      </c>
      <c r="G200" s="126">
        <f>IF($A200="","",INDEX('4_ЦК'!$B$41:$Y$71,$A200,$B200))</f>
        <v>1217.32</v>
      </c>
      <c r="H200" s="123">
        <f>IF($A200="","",INDEX('4_ЦК'!$B$75:$Y$105,$A200,$B200))</f>
        <v>1352.86</v>
      </c>
      <c r="I200" s="123">
        <f>IF($A200="","",INDEX('4_ЦК'!$B$109:$Y$139,$A200,$B200))</f>
        <v>1470.08</v>
      </c>
      <c r="J200" s="127">
        <f>IF($A200="","",INDEX('4_ЦК'!$B$143:$Y$173,$A200,$B200))</f>
        <v>1953.79</v>
      </c>
      <c r="K200" s="126">
        <f>IF($A200="","",INDEX('5_ЦК'!$B$7:$Y$37,$A200,$B200))</f>
        <v>3896.4</v>
      </c>
      <c r="L200" s="123">
        <f>IF($A200="","",INDEX('5_ЦК'!$B$41:$Y$71,$A200,$B200))</f>
        <v>4129.2700000000004</v>
      </c>
      <c r="M200" s="123">
        <f>IF($A200="","",INDEX('5_ЦК'!$B$75:$Y$105,$A200,$B200))</f>
        <v>4210.04</v>
      </c>
      <c r="N200" s="127">
        <f>IF($A200="","",INDEX('5_ЦК'!$B$109:$Y$139,$A200,$B200))</f>
        <v>4210.04</v>
      </c>
      <c r="O200" s="126">
        <f>IF($A200="","",INDEX('6_ЦК'!$B$41:$Y$71,$A200,$B200))</f>
        <v>1215.83</v>
      </c>
      <c r="P200" s="123">
        <f>IF($A200="","",INDEX('6_ЦК'!$B$75:$Y$105,$A200,$B200))</f>
        <v>1351.37</v>
      </c>
      <c r="Q200" s="123">
        <f>IF($A200="","",INDEX('6_ЦК'!$B$109:$Y$139,$A200,$B200))</f>
        <v>1468.59</v>
      </c>
      <c r="R200" s="127">
        <f>IF($A200="","",INDEX('6_ЦК'!$B$143:$Y$173,$A200,$B200))</f>
        <v>1952.3</v>
      </c>
    </row>
    <row r="201" spans="1:18" ht="15" hidden="1" customHeight="1" outlineLevel="1" x14ac:dyDescent="0.25">
      <c r="A201" s="131">
        <v>9</v>
      </c>
      <c r="B201" s="132">
        <v>7</v>
      </c>
      <c r="C201" s="126">
        <f>IF($A201="","",INDEX('3_ЦК'!$B$8:$Y$38,$A201,$B201))</f>
        <v>3907.15</v>
      </c>
      <c r="D201" s="123">
        <f>IF($A201="","",INDEX('3_ЦК'!$B$42:$Y$72,$A201,$B201))</f>
        <v>4140.0200000000004</v>
      </c>
      <c r="E201" s="123">
        <f>IF($A201="","",INDEX('3_ЦК'!$B$76:$Y$106,$A201,$B201))</f>
        <v>4220.79</v>
      </c>
      <c r="F201" s="127">
        <f>IF($A201="","",INDEX('3_ЦК'!$B$110:$Y$140,$A201,$B201))</f>
        <v>4220.79</v>
      </c>
      <c r="G201" s="126">
        <f>IF($A201="","",INDEX('4_ЦК'!$B$41:$Y$71,$A201,$B201))</f>
        <v>1226.58</v>
      </c>
      <c r="H201" s="123">
        <f>IF($A201="","",INDEX('4_ЦК'!$B$75:$Y$105,$A201,$B201))</f>
        <v>1362.12</v>
      </c>
      <c r="I201" s="123">
        <f>IF($A201="","",INDEX('4_ЦК'!$B$109:$Y$139,$A201,$B201))</f>
        <v>1479.34</v>
      </c>
      <c r="J201" s="127">
        <f>IF($A201="","",INDEX('4_ЦК'!$B$143:$Y$173,$A201,$B201))</f>
        <v>1963.05</v>
      </c>
      <c r="K201" s="126">
        <f>IF($A201="","",INDEX('5_ЦК'!$B$7:$Y$37,$A201,$B201))</f>
        <v>3896.85</v>
      </c>
      <c r="L201" s="123">
        <f>IF($A201="","",INDEX('5_ЦК'!$B$41:$Y$71,$A201,$B201))</f>
        <v>4129.72</v>
      </c>
      <c r="M201" s="123">
        <f>IF($A201="","",INDEX('5_ЦК'!$B$75:$Y$105,$A201,$B201))</f>
        <v>4210.49</v>
      </c>
      <c r="N201" s="127">
        <f>IF($A201="","",INDEX('5_ЦК'!$B$109:$Y$139,$A201,$B201))</f>
        <v>4210.49</v>
      </c>
      <c r="O201" s="126">
        <f>IF($A201="","",INDEX('6_ЦК'!$B$41:$Y$71,$A201,$B201))</f>
        <v>1216.28</v>
      </c>
      <c r="P201" s="123">
        <f>IF($A201="","",INDEX('6_ЦК'!$B$75:$Y$105,$A201,$B201))</f>
        <v>1351.82</v>
      </c>
      <c r="Q201" s="123">
        <f>IF($A201="","",INDEX('6_ЦК'!$B$109:$Y$139,$A201,$B201))</f>
        <v>1469.04</v>
      </c>
      <c r="R201" s="127">
        <f>IF($A201="","",INDEX('6_ЦК'!$B$143:$Y$173,$A201,$B201))</f>
        <v>1952.75</v>
      </c>
    </row>
    <row r="202" spans="1:18" ht="15" hidden="1" customHeight="1" outlineLevel="1" x14ac:dyDescent="0.25">
      <c r="A202" s="131">
        <v>9</v>
      </c>
      <c r="B202" s="132">
        <v>8</v>
      </c>
      <c r="C202" s="126">
        <f>IF($A202="","",INDEX('3_ЦК'!$B$8:$Y$38,$A202,$B202))</f>
        <v>3863.3</v>
      </c>
      <c r="D202" s="123">
        <f>IF($A202="","",INDEX('3_ЦК'!$B$42:$Y$72,$A202,$B202))</f>
        <v>4096.17</v>
      </c>
      <c r="E202" s="123">
        <f>IF($A202="","",INDEX('3_ЦК'!$B$76:$Y$106,$A202,$B202))</f>
        <v>4176.9399999999996</v>
      </c>
      <c r="F202" s="127">
        <f>IF($A202="","",INDEX('3_ЦК'!$B$110:$Y$140,$A202,$B202))</f>
        <v>4176.9399999999996</v>
      </c>
      <c r="G202" s="126">
        <f>IF($A202="","",INDEX('4_ЦК'!$B$41:$Y$71,$A202,$B202))</f>
        <v>1182.73</v>
      </c>
      <c r="H202" s="123">
        <f>IF($A202="","",INDEX('4_ЦК'!$B$75:$Y$105,$A202,$B202))</f>
        <v>1318.27</v>
      </c>
      <c r="I202" s="123">
        <f>IF($A202="","",INDEX('4_ЦК'!$B$109:$Y$139,$A202,$B202))</f>
        <v>1435.49</v>
      </c>
      <c r="J202" s="127">
        <f>IF($A202="","",INDEX('4_ЦК'!$B$143:$Y$173,$A202,$B202))</f>
        <v>1919.2</v>
      </c>
      <c r="K202" s="126">
        <f>IF($A202="","",INDEX('5_ЦК'!$B$7:$Y$37,$A202,$B202))</f>
        <v>3846.99</v>
      </c>
      <c r="L202" s="123">
        <f>IF($A202="","",INDEX('5_ЦК'!$B$41:$Y$71,$A202,$B202))</f>
        <v>4079.86</v>
      </c>
      <c r="M202" s="123">
        <f>IF($A202="","",INDEX('5_ЦК'!$B$75:$Y$105,$A202,$B202))</f>
        <v>4160.63</v>
      </c>
      <c r="N202" s="127">
        <f>IF($A202="","",INDEX('5_ЦК'!$B$109:$Y$139,$A202,$B202))</f>
        <v>4160.63</v>
      </c>
      <c r="O202" s="126">
        <f>IF($A202="","",INDEX('6_ЦК'!$B$41:$Y$71,$A202,$B202))</f>
        <v>1166.42</v>
      </c>
      <c r="P202" s="123">
        <f>IF($A202="","",INDEX('6_ЦК'!$B$75:$Y$105,$A202,$B202))</f>
        <v>1301.96</v>
      </c>
      <c r="Q202" s="123">
        <f>IF($A202="","",INDEX('6_ЦК'!$B$109:$Y$139,$A202,$B202))</f>
        <v>1419.18</v>
      </c>
      <c r="R202" s="127">
        <f>IF($A202="","",INDEX('6_ЦК'!$B$143:$Y$173,$A202,$B202))</f>
        <v>1902.89</v>
      </c>
    </row>
    <row r="203" spans="1:18" ht="15" hidden="1" customHeight="1" outlineLevel="1" x14ac:dyDescent="0.25">
      <c r="A203" s="131">
        <v>9</v>
      </c>
      <c r="B203" s="132">
        <v>9</v>
      </c>
      <c r="C203" s="126">
        <f>IF($A203="","",INDEX('3_ЦК'!$B$8:$Y$38,$A203,$B203))</f>
        <v>3857.2</v>
      </c>
      <c r="D203" s="123">
        <f>IF($A203="","",INDEX('3_ЦК'!$B$42:$Y$72,$A203,$B203))</f>
        <v>4090.07</v>
      </c>
      <c r="E203" s="123">
        <f>IF($A203="","",INDEX('3_ЦК'!$B$76:$Y$106,$A203,$B203))</f>
        <v>4170.84</v>
      </c>
      <c r="F203" s="127">
        <f>IF($A203="","",INDEX('3_ЦК'!$B$110:$Y$140,$A203,$B203))</f>
        <v>4170.84</v>
      </c>
      <c r="G203" s="126">
        <f>IF($A203="","",INDEX('4_ЦК'!$B$41:$Y$71,$A203,$B203))</f>
        <v>1176.6300000000001</v>
      </c>
      <c r="H203" s="123">
        <f>IF($A203="","",INDEX('4_ЦК'!$B$75:$Y$105,$A203,$B203))</f>
        <v>1312.17</v>
      </c>
      <c r="I203" s="123">
        <f>IF($A203="","",INDEX('4_ЦК'!$B$109:$Y$139,$A203,$B203))</f>
        <v>1429.39</v>
      </c>
      <c r="J203" s="127">
        <f>IF($A203="","",INDEX('4_ЦК'!$B$143:$Y$173,$A203,$B203))</f>
        <v>1913.1</v>
      </c>
      <c r="K203" s="126">
        <f>IF($A203="","",INDEX('5_ЦК'!$B$7:$Y$37,$A203,$B203))</f>
        <v>3839.3</v>
      </c>
      <c r="L203" s="123">
        <f>IF($A203="","",INDEX('5_ЦК'!$B$41:$Y$71,$A203,$B203))</f>
        <v>4072.17</v>
      </c>
      <c r="M203" s="123">
        <f>IF($A203="","",INDEX('5_ЦК'!$B$75:$Y$105,$A203,$B203))</f>
        <v>4152.9399999999996</v>
      </c>
      <c r="N203" s="127">
        <f>IF($A203="","",INDEX('5_ЦК'!$B$109:$Y$139,$A203,$B203))</f>
        <v>4152.9399999999996</v>
      </c>
      <c r="O203" s="126">
        <f>IF($A203="","",INDEX('6_ЦК'!$B$41:$Y$71,$A203,$B203))</f>
        <v>1158.73</v>
      </c>
      <c r="P203" s="123">
        <f>IF($A203="","",INDEX('6_ЦК'!$B$75:$Y$105,$A203,$B203))</f>
        <v>1294.27</v>
      </c>
      <c r="Q203" s="123">
        <f>IF($A203="","",INDEX('6_ЦК'!$B$109:$Y$139,$A203,$B203))</f>
        <v>1411.49</v>
      </c>
      <c r="R203" s="127">
        <f>IF($A203="","",INDEX('6_ЦК'!$B$143:$Y$173,$A203,$B203))</f>
        <v>1895.2</v>
      </c>
    </row>
    <row r="204" spans="1:18" ht="15" hidden="1" customHeight="1" outlineLevel="1" x14ac:dyDescent="0.25">
      <c r="A204" s="131">
        <v>9</v>
      </c>
      <c r="B204" s="132">
        <v>10</v>
      </c>
      <c r="C204" s="126">
        <f>IF($A204="","",INDEX('3_ЦК'!$B$8:$Y$38,$A204,$B204))</f>
        <v>3868.37</v>
      </c>
      <c r="D204" s="123">
        <f>IF($A204="","",INDEX('3_ЦК'!$B$42:$Y$72,$A204,$B204))</f>
        <v>4101.24</v>
      </c>
      <c r="E204" s="123">
        <f>IF($A204="","",INDEX('3_ЦК'!$B$76:$Y$106,$A204,$B204))</f>
        <v>4182.01</v>
      </c>
      <c r="F204" s="127">
        <f>IF($A204="","",INDEX('3_ЦК'!$B$110:$Y$140,$A204,$B204))</f>
        <v>4182.01</v>
      </c>
      <c r="G204" s="126">
        <f>IF($A204="","",INDEX('4_ЦК'!$B$41:$Y$71,$A204,$B204))</f>
        <v>1187.8</v>
      </c>
      <c r="H204" s="123">
        <f>IF($A204="","",INDEX('4_ЦК'!$B$75:$Y$105,$A204,$B204))</f>
        <v>1323.34</v>
      </c>
      <c r="I204" s="123">
        <f>IF($A204="","",INDEX('4_ЦК'!$B$109:$Y$139,$A204,$B204))</f>
        <v>1440.56</v>
      </c>
      <c r="J204" s="127">
        <f>IF($A204="","",INDEX('4_ЦК'!$B$143:$Y$173,$A204,$B204))</f>
        <v>1924.27</v>
      </c>
      <c r="K204" s="126">
        <f>IF($A204="","",INDEX('5_ЦК'!$B$7:$Y$37,$A204,$B204))</f>
        <v>3851.87</v>
      </c>
      <c r="L204" s="123">
        <f>IF($A204="","",INDEX('5_ЦК'!$B$41:$Y$71,$A204,$B204))</f>
        <v>4084.74</v>
      </c>
      <c r="M204" s="123">
        <f>IF($A204="","",INDEX('5_ЦК'!$B$75:$Y$105,$A204,$B204))</f>
        <v>4165.51</v>
      </c>
      <c r="N204" s="127">
        <f>IF($A204="","",INDEX('5_ЦК'!$B$109:$Y$139,$A204,$B204))</f>
        <v>4165.51</v>
      </c>
      <c r="O204" s="126">
        <f>IF($A204="","",INDEX('6_ЦК'!$B$41:$Y$71,$A204,$B204))</f>
        <v>1171.3</v>
      </c>
      <c r="P204" s="123">
        <f>IF($A204="","",INDEX('6_ЦК'!$B$75:$Y$105,$A204,$B204))</f>
        <v>1306.8399999999999</v>
      </c>
      <c r="Q204" s="123">
        <f>IF($A204="","",INDEX('6_ЦК'!$B$109:$Y$139,$A204,$B204))</f>
        <v>1424.06</v>
      </c>
      <c r="R204" s="127">
        <f>IF($A204="","",INDEX('6_ЦК'!$B$143:$Y$173,$A204,$B204))</f>
        <v>1907.77</v>
      </c>
    </row>
    <row r="205" spans="1:18" ht="15" hidden="1" customHeight="1" outlineLevel="1" x14ac:dyDescent="0.25">
      <c r="A205" s="131">
        <v>9</v>
      </c>
      <c r="B205" s="132">
        <v>11</v>
      </c>
      <c r="C205" s="126">
        <f>IF($A205="","",INDEX('3_ЦК'!$B$8:$Y$38,$A205,$B205))</f>
        <v>3859.3</v>
      </c>
      <c r="D205" s="123">
        <f>IF($A205="","",INDEX('3_ЦК'!$B$42:$Y$72,$A205,$B205))</f>
        <v>4092.17</v>
      </c>
      <c r="E205" s="123">
        <f>IF($A205="","",INDEX('3_ЦК'!$B$76:$Y$106,$A205,$B205))</f>
        <v>4172.9399999999996</v>
      </c>
      <c r="F205" s="127">
        <f>IF($A205="","",INDEX('3_ЦК'!$B$110:$Y$140,$A205,$B205))</f>
        <v>4172.9399999999996</v>
      </c>
      <c r="G205" s="126">
        <f>IF($A205="","",INDEX('4_ЦК'!$B$41:$Y$71,$A205,$B205))</f>
        <v>1178.73</v>
      </c>
      <c r="H205" s="123">
        <f>IF($A205="","",INDEX('4_ЦК'!$B$75:$Y$105,$A205,$B205))</f>
        <v>1314.27</v>
      </c>
      <c r="I205" s="123">
        <f>IF($A205="","",INDEX('4_ЦК'!$B$109:$Y$139,$A205,$B205))</f>
        <v>1431.49</v>
      </c>
      <c r="J205" s="127">
        <f>IF($A205="","",INDEX('4_ЦК'!$B$143:$Y$173,$A205,$B205))</f>
        <v>1915.2</v>
      </c>
      <c r="K205" s="126">
        <f>IF($A205="","",INDEX('5_ЦК'!$B$7:$Y$37,$A205,$B205))</f>
        <v>3843.46</v>
      </c>
      <c r="L205" s="123">
        <f>IF($A205="","",INDEX('5_ЦК'!$B$41:$Y$71,$A205,$B205))</f>
        <v>4076.33</v>
      </c>
      <c r="M205" s="123">
        <f>IF($A205="","",INDEX('5_ЦК'!$B$75:$Y$105,$A205,$B205))</f>
        <v>4157.1000000000004</v>
      </c>
      <c r="N205" s="127">
        <f>IF($A205="","",INDEX('5_ЦК'!$B$109:$Y$139,$A205,$B205))</f>
        <v>4157.1000000000004</v>
      </c>
      <c r="O205" s="126">
        <f>IF($A205="","",INDEX('6_ЦК'!$B$41:$Y$71,$A205,$B205))</f>
        <v>1162.8900000000001</v>
      </c>
      <c r="P205" s="123">
        <f>IF($A205="","",INDEX('6_ЦК'!$B$75:$Y$105,$A205,$B205))</f>
        <v>1298.43</v>
      </c>
      <c r="Q205" s="123">
        <f>IF($A205="","",INDEX('6_ЦК'!$B$109:$Y$139,$A205,$B205))</f>
        <v>1415.65</v>
      </c>
      <c r="R205" s="127">
        <f>IF($A205="","",INDEX('6_ЦК'!$B$143:$Y$173,$A205,$B205))</f>
        <v>1899.36</v>
      </c>
    </row>
    <row r="206" spans="1:18" ht="15" hidden="1" customHeight="1" outlineLevel="1" x14ac:dyDescent="0.25">
      <c r="A206" s="131">
        <v>9</v>
      </c>
      <c r="B206" s="132">
        <v>12</v>
      </c>
      <c r="C206" s="126">
        <f>IF($A206="","",INDEX('3_ЦК'!$B$8:$Y$38,$A206,$B206))</f>
        <v>3851.06</v>
      </c>
      <c r="D206" s="123">
        <f>IF($A206="","",INDEX('3_ЦК'!$B$42:$Y$72,$A206,$B206))</f>
        <v>4083.93</v>
      </c>
      <c r="E206" s="123">
        <f>IF($A206="","",INDEX('3_ЦК'!$B$76:$Y$106,$A206,$B206))</f>
        <v>4164.7</v>
      </c>
      <c r="F206" s="127">
        <f>IF($A206="","",INDEX('3_ЦК'!$B$110:$Y$140,$A206,$B206))</f>
        <v>4164.7</v>
      </c>
      <c r="G206" s="126">
        <f>IF($A206="","",INDEX('4_ЦК'!$B$41:$Y$71,$A206,$B206))</f>
        <v>1170.49</v>
      </c>
      <c r="H206" s="123">
        <f>IF($A206="","",INDEX('4_ЦК'!$B$75:$Y$105,$A206,$B206))</f>
        <v>1306.03</v>
      </c>
      <c r="I206" s="123">
        <f>IF($A206="","",INDEX('4_ЦК'!$B$109:$Y$139,$A206,$B206))</f>
        <v>1423.25</v>
      </c>
      <c r="J206" s="127">
        <f>IF($A206="","",INDEX('4_ЦК'!$B$143:$Y$173,$A206,$B206))</f>
        <v>1906.96</v>
      </c>
      <c r="K206" s="126">
        <f>IF($A206="","",INDEX('5_ЦК'!$B$7:$Y$37,$A206,$B206))</f>
        <v>3836.8</v>
      </c>
      <c r="L206" s="123">
        <f>IF($A206="","",INDEX('5_ЦК'!$B$41:$Y$71,$A206,$B206))</f>
        <v>4069.67</v>
      </c>
      <c r="M206" s="123">
        <f>IF($A206="","",INDEX('5_ЦК'!$B$75:$Y$105,$A206,$B206))</f>
        <v>4150.4399999999996</v>
      </c>
      <c r="N206" s="127">
        <f>IF($A206="","",INDEX('5_ЦК'!$B$109:$Y$139,$A206,$B206))</f>
        <v>4150.4399999999996</v>
      </c>
      <c r="O206" s="126">
        <f>IF($A206="","",INDEX('6_ЦК'!$B$41:$Y$71,$A206,$B206))</f>
        <v>1156.23</v>
      </c>
      <c r="P206" s="123">
        <f>IF($A206="","",INDEX('6_ЦК'!$B$75:$Y$105,$A206,$B206))</f>
        <v>1291.77</v>
      </c>
      <c r="Q206" s="123">
        <f>IF($A206="","",INDEX('6_ЦК'!$B$109:$Y$139,$A206,$B206))</f>
        <v>1408.99</v>
      </c>
      <c r="R206" s="127">
        <f>IF($A206="","",INDEX('6_ЦК'!$B$143:$Y$173,$A206,$B206))</f>
        <v>1892.7</v>
      </c>
    </row>
    <row r="207" spans="1:18" ht="15" hidden="1" customHeight="1" outlineLevel="1" x14ac:dyDescent="0.25">
      <c r="A207" s="131">
        <v>9</v>
      </c>
      <c r="B207" s="132">
        <v>13</v>
      </c>
      <c r="C207" s="126">
        <f>IF($A207="","",INDEX('3_ЦК'!$B$8:$Y$38,$A207,$B207))</f>
        <v>3839.99</v>
      </c>
      <c r="D207" s="123">
        <f>IF($A207="","",INDEX('3_ЦК'!$B$42:$Y$72,$A207,$B207))</f>
        <v>4072.86</v>
      </c>
      <c r="E207" s="123">
        <f>IF($A207="","",INDEX('3_ЦК'!$B$76:$Y$106,$A207,$B207))</f>
        <v>4153.63</v>
      </c>
      <c r="F207" s="127">
        <f>IF($A207="","",INDEX('3_ЦК'!$B$110:$Y$140,$A207,$B207))</f>
        <v>4153.63</v>
      </c>
      <c r="G207" s="126">
        <f>IF($A207="","",INDEX('4_ЦК'!$B$41:$Y$71,$A207,$B207))</f>
        <v>1159.42</v>
      </c>
      <c r="H207" s="123">
        <f>IF($A207="","",INDEX('4_ЦК'!$B$75:$Y$105,$A207,$B207))</f>
        <v>1294.96</v>
      </c>
      <c r="I207" s="123">
        <f>IF($A207="","",INDEX('4_ЦК'!$B$109:$Y$139,$A207,$B207))</f>
        <v>1412.18</v>
      </c>
      <c r="J207" s="127">
        <f>IF($A207="","",INDEX('4_ЦК'!$B$143:$Y$173,$A207,$B207))</f>
        <v>1895.89</v>
      </c>
      <c r="K207" s="126">
        <f>IF($A207="","",INDEX('5_ЦК'!$B$7:$Y$37,$A207,$B207))</f>
        <v>3839.46</v>
      </c>
      <c r="L207" s="123">
        <f>IF($A207="","",INDEX('5_ЦК'!$B$41:$Y$71,$A207,$B207))</f>
        <v>4072.33</v>
      </c>
      <c r="M207" s="123">
        <f>IF($A207="","",INDEX('5_ЦК'!$B$75:$Y$105,$A207,$B207))</f>
        <v>4153.1000000000004</v>
      </c>
      <c r="N207" s="127">
        <f>IF($A207="","",INDEX('5_ЦК'!$B$109:$Y$139,$A207,$B207))</f>
        <v>4153.1000000000004</v>
      </c>
      <c r="O207" s="126">
        <f>IF($A207="","",INDEX('6_ЦК'!$B$41:$Y$71,$A207,$B207))</f>
        <v>1158.8900000000001</v>
      </c>
      <c r="P207" s="123">
        <f>IF($A207="","",INDEX('6_ЦК'!$B$75:$Y$105,$A207,$B207))</f>
        <v>1294.43</v>
      </c>
      <c r="Q207" s="123">
        <f>IF($A207="","",INDEX('6_ЦК'!$B$109:$Y$139,$A207,$B207))</f>
        <v>1411.65</v>
      </c>
      <c r="R207" s="127">
        <f>IF($A207="","",INDEX('6_ЦК'!$B$143:$Y$173,$A207,$B207))</f>
        <v>1895.36</v>
      </c>
    </row>
    <row r="208" spans="1:18" ht="15" hidden="1" customHeight="1" outlineLevel="1" x14ac:dyDescent="0.25">
      <c r="A208" s="131">
        <v>9</v>
      </c>
      <c r="B208" s="132">
        <v>14</v>
      </c>
      <c r="C208" s="126">
        <f>IF($A208="","",INDEX('3_ЦК'!$B$8:$Y$38,$A208,$B208))</f>
        <v>3857.49</v>
      </c>
      <c r="D208" s="123">
        <f>IF($A208="","",INDEX('3_ЦК'!$B$42:$Y$72,$A208,$B208))</f>
        <v>4090.36</v>
      </c>
      <c r="E208" s="123">
        <f>IF($A208="","",INDEX('3_ЦК'!$B$76:$Y$106,$A208,$B208))</f>
        <v>4171.13</v>
      </c>
      <c r="F208" s="127">
        <f>IF($A208="","",INDEX('3_ЦК'!$B$110:$Y$140,$A208,$B208))</f>
        <v>4171.13</v>
      </c>
      <c r="G208" s="126">
        <f>IF($A208="","",INDEX('4_ЦК'!$B$41:$Y$71,$A208,$B208))</f>
        <v>1176.92</v>
      </c>
      <c r="H208" s="123">
        <f>IF($A208="","",INDEX('4_ЦК'!$B$75:$Y$105,$A208,$B208))</f>
        <v>1312.46</v>
      </c>
      <c r="I208" s="123">
        <f>IF($A208="","",INDEX('4_ЦК'!$B$109:$Y$139,$A208,$B208))</f>
        <v>1429.68</v>
      </c>
      <c r="J208" s="127">
        <f>IF($A208="","",INDEX('4_ЦК'!$B$143:$Y$173,$A208,$B208))</f>
        <v>1913.39</v>
      </c>
      <c r="K208" s="126">
        <f>IF($A208="","",INDEX('5_ЦК'!$B$7:$Y$37,$A208,$B208))</f>
        <v>3849.83</v>
      </c>
      <c r="L208" s="123">
        <f>IF($A208="","",INDEX('5_ЦК'!$B$41:$Y$71,$A208,$B208))</f>
        <v>4082.7</v>
      </c>
      <c r="M208" s="123">
        <f>IF($A208="","",INDEX('5_ЦК'!$B$75:$Y$105,$A208,$B208))</f>
        <v>4163.47</v>
      </c>
      <c r="N208" s="127">
        <f>IF($A208="","",INDEX('5_ЦК'!$B$109:$Y$139,$A208,$B208))</f>
        <v>4163.47</v>
      </c>
      <c r="O208" s="126">
        <f>IF($A208="","",INDEX('6_ЦК'!$B$41:$Y$71,$A208,$B208))</f>
        <v>1169.26</v>
      </c>
      <c r="P208" s="123">
        <f>IF($A208="","",INDEX('6_ЦК'!$B$75:$Y$105,$A208,$B208))</f>
        <v>1304.8</v>
      </c>
      <c r="Q208" s="123">
        <f>IF($A208="","",INDEX('6_ЦК'!$B$109:$Y$139,$A208,$B208))</f>
        <v>1422.02</v>
      </c>
      <c r="R208" s="127">
        <f>IF($A208="","",INDEX('6_ЦК'!$B$143:$Y$173,$A208,$B208))</f>
        <v>1905.73</v>
      </c>
    </row>
    <row r="209" spans="1:18" ht="15" hidden="1" customHeight="1" outlineLevel="1" x14ac:dyDescent="0.25">
      <c r="A209" s="131">
        <v>9</v>
      </c>
      <c r="B209" s="132">
        <v>15</v>
      </c>
      <c r="C209" s="126">
        <f>IF($A209="","",INDEX('3_ЦК'!$B$8:$Y$38,$A209,$B209))</f>
        <v>3820.35</v>
      </c>
      <c r="D209" s="123">
        <f>IF($A209="","",INDEX('3_ЦК'!$B$42:$Y$72,$A209,$B209))</f>
        <v>4053.22</v>
      </c>
      <c r="E209" s="123">
        <f>IF($A209="","",INDEX('3_ЦК'!$B$76:$Y$106,$A209,$B209))</f>
        <v>4133.99</v>
      </c>
      <c r="F209" s="127">
        <f>IF($A209="","",INDEX('3_ЦК'!$B$110:$Y$140,$A209,$B209))</f>
        <v>4133.99</v>
      </c>
      <c r="G209" s="126">
        <f>IF($A209="","",INDEX('4_ЦК'!$B$41:$Y$71,$A209,$B209))</f>
        <v>1139.78</v>
      </c>
      <c r="H209" s="123">
        <f>IF($A209="","",INDEX('4_ЦК'!$B$75:$Y$105,$A209,$B209))</f>
        <v>1275.32</v>
      </c>
      <c r="I209" s="123">
        <f>IF($A209="","",INDEX('4_ЦК'!$B$109:$Y$139,$A209,$B209))</f>
        <v>1392.54</v>
      </c>
      <c r="J209" s="127">
        <f>IF($A209="","",INDEX('4_ЦК'!$B$143:$Y$173,$A209,$B209))</f>
        <v>1876.25</v>
      </c>
      <c r="K209" s="126">
        <f>IF($A209="","",INDEX('5_ЦК'!$B$7:$Y$37,$A209,$B209))</f>
        <v>3819.18</v>
      </c>
      <c r="L209" s="123">
        <f>IF($A209="","",INDEX('5_ЦК'!$B$41:$Y$71,$A209,$B209))</f>
        <v>4052.05</v>
      </c>
      <c r="M209" s="123">
        <f>IF($A209="","",INDEX('5_ЦК'!$B$75:$Y$105,$A209,$B209))</f>
        <v>4132.82</v>
      </c>
      <c r="N209" s="127">
        <f>IF($A209="","",INDEX('5_ЦК'!$B$109:$Y$139,$A209,$B209))</f>
        <v>4132.82</v>
      </c>
      <c r="O209" s="126">
        <f>IF($A209="","",INDEX('6_ЦК'!$B$41:$Y$71,$A209,$B209))</f>
        <v>1138.6099999999999</v>
      </c>
      <c r="P209" s="123">
        <f>IF($A209="","",INDEX('6_ЦК'!$B$75:$Y$105,$A209,$B209))</f>
        <v>1274.1500000000001</v>
      </c>
      <c r="Q209" s="123">
        <f>IF($A209="","",INDEX('6_ЦК'!$B$109:$Y$139,$A209,$B209))</f>
        <v>1391.37</v>
      </c>
      <c r="R209" s="127">
        <f>IF($A209="","",INDEX('6_ЦК'!$B$143:$Y$173,$A209,$B209))</f>
        <v>1875.08</v>
      </c>
    </row>
    <row r="210" spans="1:18" ht="15" hidden="1" customHeight="1" outlineLevel="1" x14ac:dyDescent="0.25">
      <c r="A210" s="131">
        <v>9</v>
      </c>
      <c r="B210" s="132">
        <v>16</v>
      </c>
      <c r="C210" s="126">
        <f>IF($A210="","",INDEX('3_ЦК'!$B$8:$Y$38,$A210,$B210))</f>
        <v>3820.34</v>
      </c>
      <c r="D210" s="123">
        <f>IF($A210="","",INDEX('3_ЦК'!$B$42:$Y$72,$A210,$B210))</f>
        <v>4053.21</v>
      </c>
      <c r="E210" s="123">
        <f>IF($A210="","",INDEX('3_ЦК'!$B$76:$Y$106,$A210,$B210))</f>
        <v>4133.9799999999996</v>
      </c>
      <c r="F210" s="127">
        <f>IF($A210="","",INDEX('3_ЦК'!$B$110:$Y$140,$A210,$B210))</f>
        <v>4133.9799999999996</v>
      </c>
      <c r="G210" s="126">
        <f>IF($A210="","",INDEX('4_ЦК'!$B$41:$Y$71,$A210,$B210))</f>
        <v>1139.77</v>
      </c>
      <c r="H210" s="123">
        <f>IF($A210="","",INDEX('4_ЦК'!$B$75:$Y$105,$A210,$B210))</f>
        <v>1275.31</v>
      </c>
      <c r="I210" s="123">
        <f>IF($A210="","",INDEX('4_ЦК'!$B$109:$Y$139,$A210,$B210))</f>
        <v>1392.53</v>
      </c>
      <c r="J210" s="127">
        <f>IF($A210="","",INDEX('4_ЦК'!$B$143:$Y$173,$A210,$B210))</f>
        <v>1876.24</v>
      </c>
      <c r="K210" s="126">
        <f>IF($A210="","",INDEX('5_ЦК'!$B$7:$Y$37,$A210,$B210))</f>
        <v>3810.44</v>
      </c>
      <c r="L210" s="123">
        <f>IF($A210="","",INDEX('5_ЦК'!$B$41:$Y$71,$A210,$B210))</f>
        <v>4043.31</v>
      </c>
      <c r="M210" s="123">
        <f>IF($A210="","",INDEX('5_ЦК'!$B$75:$Y$105,$A210,$B210))</f>
        <v>4124.08</v>
      </c>
      <c r="N210" s="127">
        <f>IF($A210="","",INDEX('5_ЦК'!$B$109:$Y$139,$A210,$B210))</f>
        <v>4124.08</v>
      </c>
      <c r="O210" s="126">
        <f>IF($A210="","",INDEX('6_ЦК'!$B$41:$Y$71,$A210,$B210))</f>
        <v>1129.8699999999999</v>
      </c>
      <c r="P210" s="123">
        <f>IF($A210="","",INDEX('6_ЦК'!$B$75:$Y$105,$A210,$B210))</f>
        <v>1265.4100000000001</v>
      </c>
      <c r="Q210" s="123">
        <f>IF($A210="","",INDEX('6_ЦК'!$B$109:$Y$139,$A210,$B210))</f>
        <v>1382.63</v>
      </c>
      <c r="R210" s="127">
        <f>IF($A210="","",INDEX('6_ЦК'!$B$143:$Y$173,$A210,$B210))</f>
        <v>1866.34</v>
      </c>
    </row>
    <row r="211" spans="1:18" ht="15" hidden="1" customHeight="1" outlineLevel="1" x14ac:dyDescent="0.25">
      <c r="A211" s="131">
        <v>9</v>
      </c>
      <c r="B211" s="132">
        <v>17</v>
      </c>
      <c r="C211" s="126">
        <f>IF($A211="","",INDEX('3_ЦК'!$B$8:$Y$38,$A211,$B211))</f>
        <v>3811.14</v>
      </c>
      <c r="D211" s="123">
        <f>IF($A211="","",INDEX('3_ЦК'!$B$42:$Y$72,$A211,$B211))</f>
        <v>4044.01</v>
      </c>
      <c r="E211" s="123">
        <f>IF($A211="","",INDEX('3_ЦК'!$B$76:$Y$106,$A211,$B211))</f>
        <v>4124.78</v>
      </c>
      <c r="F211" s="127">
        <f>IF($A211="","",INDEX('3_ЦК'!$B$110:$Y$140,$A211,$B211))</f>
        <v>4124.78</v>
      </c>
      <c r="G211" s="126">
        <f>IF($A211="","",INDEX('4_ЦК'!$B$41:$Y$71,$A211,$B211))</f>
        <v>1130.57</v>
      </c>
      <c r="H211" s="123">
        <f>IF($A211="","",INDEX('4_ЦК'!$B$75:$Y$105,$A211,$B211))</f>
        <v>1266.1099999999999</v>
      </c>
      <c r="I211" s="123">
        <f>IF($A211="","",INDEX('4_ЦК'!$B$109:$Y$139,$A211,$B211))</f>
        <v>1383.33</v>
      </c>
      <c r="J211" s="127">
        <f>IF($A211="","",INDEX('4_ЦК'!$B$143:$Y$173,$A211,$B211))</f>
        <v>1867.04</v>
      </c>
      <c r="K211" s="126">
        <f>IF($A211="","",INDEX('5_ЦК'!$B$7:$Y$37,$A211,$B211))</f>
        <v>3808.65</v>
      </c>
      <c r="L211" s="123">
        <f>IF($A211="","",INDEX('5_ЦК'!$B$41:$Y$71,$A211,$B211))</f>
        <v>4041.52</v>
      </c>
      <c r="M211" s="123">
        <f>IF($A211="","",INDEX('5_ЦК'!$B$75:$Y$105,$A211,$B211))</f>
        <v>4122.29</v>
      </c>
      <c r="N211" s="127">
        <f>IF($A211="","",INDEX('5_ЦК'!$B$109:$Y$139,$A211,$B211))</f>
        <v>4122.29</v>
      </c>
      <c r="O211" s="126">
        <f>IF($A211="","",INDEX('6_ЦК'!$B$41:$Y$71,$A211,$B211))</f>
        <v>1128.08</v>
      </c>
      <c r="P211" s="123">
        <f>IF($A211="","",INDEX('6_ЦК'!$B$75:$Y$105,$A211,$B211))</f>
        <v>1263.6199999999999</v>
      </c>
      <c r="Q211" s="123">
        <f>IF($A211="","",INDEX('6_ЦК'!$B$109:$Y$139,$A211,$B211))</f>
        <v>1380.84</v>
      </c>
      <c r="R211" s="127">
        <f>IF($A211="","",INDEX('6_ЦК'!$B$143:$Y$173,$A211,$B211))</f>
        <v>1864.55</v>
      </c>
    </row>
    <row r="212" spans="1:18" ht="15" hidden="1" customHeight="1" outlineLevel="1" x14ac:dyDescent="0.25">
      <c r="A212" s="131">
        <v>9</v>
      </c>
      <c r="B212" s="132">
        <v>18</v>
      </c>
      <c r="C212" s="126">
        <f>IF($A212="","",INDEX('3_ЦК'!$B$8:$Y$38,$A212,$B212))</f>
        <v>3855.05</v>
      </c>
      <c r="D212" s="123">
        <f>IF($A212="","",INDEX('3_ЦК'!$B$42:$Y$72,$A212,$B212))</f>
        <v>4087.92</v>
      </c>
      <c r="E212" s="123">
        <f>IF($A212="","",INDEX('3_ЦК'!$B$76:$Y$106,$A212,$B212))</f>
        <v>4168.6899999999996</v>
      </c>
      <c r="F212" s="127">
        <f>IF($A212="","",INDEX('3_ЦК'!$B$110:$Y$140,$A212,$B212))</f>
        <v>4168.6899999999996</v>
      </c>
      <c r="G212" s="126">
        <f>IF($A212="","",INDEX('4_ЦК'!$B$41:$Y$71,$A212,$B212))</f>
        <v>1174.48</v>
      </c>
      <c r="H212" s="123">
        <f>IF($A212="","",INDEX('4_ЦК'!$B$75:$Y$105,$A212,$B212))</f>
        <v>1310.02</v>
      </c>
      <c r="I212" s="123">
        <f>IF($A212="","",INDEX('4_ЦК'!$B$109:$Y$139,$A212,$B212))</f>
        <v>1427.24</v>
      </c>
      <c r="J212" s="127">
        <f>IF($A212="","",INDEX('4_ЦК'!$B$143:$Y$173,$A212,$B212))</f>
        <v>1910.95</v>
      </c>
      <c r="K212" s="126">
        <f>IF($A212="","",INDEX('5_ЦК'!$B$7:$Y$37,$A212,$B212))</f>
        <v>3851.82</v>
      </c>
      <c r="L212" s="123">
        <f>IF($A212="","",INDEX('5_ЦК'!$B$41:$Y$71,$A212,$B212))</f>
        <v>4084.69</v>
      </c>
      <c r="M212" s="123">
        <f>IF($A212="","",INDEX('5_ЦК'!$B$75:$Y$105,$A212,$B212))</f>
        <v>4165.46</v>
      </c>
      <c r="N212" s="127">
        <f>IF($A212="","",INDEX('5_ЦК'!$B$109:$Y$139,$A212,$B212))</f>
        <v>4165.46</v>
      </c>
      <c r="O212" s="126">
        <f>IF($A212="","",INDEX('6_ЦК'!$B$41:$Y$71,$A212,$B212))</f>
        <v>1171.25</v>
      </c>
      <c r="P212" s="123">
        <f>IF($A212="","",INDEX('6_ЦК'!$B$75:$Y$105,$A212,$B212))</f>
        <v>1306.79</v>
      </c>
      <c r="Q212" s="123">
        <f>IF($A212="","",INDEX('6_ЦК'!$B$109:$Y$139,$A212,$B212))</f>
        <v>1424.01</v>
      </c>
      <c r="R212" s="127">
        <f>IF($A212="","",INDEX('6_ЦК'!$B$143:$Y$173,$A212,$B212))</f>
        <v>1907.72</v>
      </c>
    </row>
    <row r="213" spans="1:18" ht="15" hidden="1" customHeight="1" outlineLevel="1" x14ac:dyDescent="0.25">
      <c r="A213" s="131">
        <v>9</v>
      </c>
      <c r="B213" s="132">
        <v>19</v>
      </c>
      <c r="C213" s="126">
        <f>IF($A213="","",INDEX('3_ЦК'!$B$8:$Y$38,$A213,$B213))</f>
        <v>3852.89</v>
      </c>
      <c r="D213" s="123">
        <f>IF($A213="","",INDEX('3_ЦК'!$B$42:$Y$72,$A213,$B213))</f>
        <v>4085.76</v>
      </c>
      <c r="E213" s="123">
        <f>IF($A213="","",INDEX('3_ЦК'!$B$76:$Y$106,$A213,$B213))</f>
        <v>4166.53</v>
      </c>
      <c r="F213" s="127">
        <f>IF($A213="","",INDEX('3_ЦК'!$B$110:$Y$140,$A213,$B213))</f>
        <v>4166.53</v>
      </c>
      <c r="G213" s="126">
        <f>IF($A213="","",INDEX('4_ЦК'!$B$41:$Y$71,$A213,$B213))</f>
        <v>1172.32</v>
      </c>
      <c r="H213" s="123">
        <f>IF($A213="","",INDEX('4_ЦК'!$B$75:$Y$105,$A213,$B213))</f>
        <v>1307.8599999999999</v>
      </c>
      <c r="I213" s="123">
        <f>IF($A213="","",INDEX('4_ЦК'!$B$109:$Y$139,$A213,$B213))</f>
        <v>1425.08</v>
      </c>
      <c r="J213" s="127">
        <f>IF($A213="","",INDEX('4_ЦК'!$B$143:$Y$173,$A213,$B213))</f>
        <v>1908.79</v>
      </c>
      <c r="K213" s="126">
        <f>IF($A213="","",INDEX('5_ЦК'!$B$7:$Y$37,$A213,$B213))</f>
        <v>3847.54</v>
      </c>
      <c r="L213" s="123">
        <f>IF($A213="","",INDEX('5_ЦК'!$B$41:$Y$71,$A213,$B213))</f>
        <v>4080.41</v>
      </c>
      <c r="M213" s="123">
        <f>IF($A213="","",INDEX('5_ЦК'!$B$75:$Y$105,$A213,$B213))</f>
        <v>4161.18</v>
      </c>
      <c r="N213" s="127">
        <f>IF($A213="","",INDEX('5_ЦК'!$B$109:$Y$139,$A213,$B213))</f>
        <v>4161.18</v>
      </c>
      <c r="O213" s="126">
        <f>IF($A213="","",INDEX('6_ЦК'!$B$41:$Y$71,$A213,$B213))</f>
        <v>1166.97</v>
      </c>
      <c r="P213" s="123">
        <f>IF($A213="","",INDEX('6_ЦК'!$B$75:$Y$105,$A213,$B213))</f>
        <v>1302.51</v>
      </c>
      <c r="Q213" s="123">
        <f>IF($A213="","",INDEX('6_ЦК'!$B$109:$Y$139,$A213,$B213))</f>
        <v>1419.73</v>
      </c>
      <c r="R213" s="127">
        <f>IF($A213="","",INDEX('6_ЦК'!$B$143:$Y$173,$A213,$B213))</f>
        <v>1903.44</v>
      </c>
    </row>
    <row r="214" spans="1:18" ht="15" hidden="1" customHeight="1" outlineLevel="1" x14ac:dyDescent="0.25">
      <c r="A214" s="131">
        <v>9</v>
      </c>
      <c r="B214" s="132">
        <v>20</v>
      </c>
      <c r="C214" s="126">
        <f>IF($A214="","",INDEX('3_ЦК'!$B$8:$Y$38,$A214,$B214))</f>
        <v>3848.54</v>
      </c>
      <c r="D214" s="123">
        <f>IF($A214="","",INDEX('3_ЦК'!$B$42:$Y$72,$A214,$B214))</f>
        <v>4081.41</v>
      </c>
      <c r="E214" s="123">
        <f>IF($A214="","",INDEX('3_ЦК'!$B$76:$Y$106,$A214,$B214))</f>
        <v>4162.18</v>
      </c>
      <c r="F214" s="127">
        <f>IF($A214="","",INDEX('3_ЦК'!$B$110:$Y$140,$A214,$B214))</f>
        <v>4162.18</v>
      </c>
      <c r="G214" s="126">
        <f>IF($A214="","",INDEX('4_ЦК'!$B$41:$Y$71,$A214,$B214))</f>
        <v>1167.97</v>
      </c>
      <c r="H214" s="123">
        <f>IF($A214="","",INDEX('4_ЦК'!$B$75:$Y$105,$A214,$B214))</f>
        <v>1303.51</v>
      </c>
      <c r="I214" s="123">
        <f>IF($A214="","",INDEX('4_ЦК'!$B$109:$Y$139,$A214,$B214))</f>
        <v>1420.73</v>
      </c>
      <c r="J214" s="127">
        <f>IF($A214="","",INDEX('4_ЦК'!$B$143:$Y$173,$A214,$B214))</f>
        <v>1904.44</v>
      </c>
      <c r="K214" s="126">
        <f>IF($A214="","",INDEX('5_ЦК'!$B$7:$Y$37,$A214,$B214))</f>
        <v>3832.86</v>
      </c>
      <c r="L214" s="123">
        <f>IF($A214="","",INDEX('5_ЦК'!$B$41:$Y$71,$A214,$B214))</f>
        <v>4065.73</v>
      </c>
      <c r="M214" s="123">
        <f>IF($A214="","",INDEX('5_ЦК'!$B$75:$Y$105,$A214,$B214))</f>
        <v>4146.5</v>
      </c>
      <c r="N214" s="127">
        <f>IF($A214="","",INDEX('5_ЦК'!$B$109:$Y$139,$A214,$B214))</f>
        <v>4146.5</v>
      </c>
      <c r="O214" s="126">
        <f>IF($A214="","",INDEX('6_ЦК'!$B$41:$Y$71,$A214,$B214))</f>
        <v>1152.29</v>
      </c>
      <c r="P214" s="123">
        <f>IF($A214="","",INDEX('6_ЦК'!$B$75:$Y$105,$A214,$B214))</f>
        <v>1287.83</v>
      </c>
      <c r="Q214" s="123">
        <f>IF($A214="","",INDEX('6_ЦК'!$B$109:$Y$139,$A214,$B214))</f>
        <v>1405.05</v>
      </c>
      <c r="R214" s="127">
        <f>IF($A214="","",INDEX('6_ЦК'!$B$143:$Y$173,$A214,$B214))</f>
        <v>1888.76</v>
      </c>
    </row>
    <row r="215" spans="1:18" ht="15" hidden="1" customHeight="1" outlineLevel="1" x14ac:dyDescent="0.25">
      <c r="A215" s="131">
        <v>9</v>
      </c>
      <c r="B215" s="132">
        <v>21</v>
      </c>
      <c r="C215" s="126">
        <f>IF($A215="","",INDEX('3_ЦК'!$B$8:$Y$38,$A215,$B215))</f>
        <v>3857.48</v>
      </c>
      <c r="D215" s="123">
        <f>IF($A215="","",INDEX('3_ЦК'!$B$42:$Y$72,$A215,$B215))</f>
        <v>4090.35</v>
      </c>
      <c r="E215" s="123">
        <f>IF($A215="","",INDEX('3_ЦК'!$B$76:$Y$106,$A215,$B215))</f>
        <v>4171.12</v>
      </c>
      <c r="F215" s="127">
        <f>IF($A215="","",INDEX('3_ЦК'!$B$110:$Y$140,$A215,$B215))</f>
        <v>4171.12</v>
      </c>
      <c r="G215" s="126">
        <f>IF($A215="","",INDEX('4_ЦК'!$B$41:$Y$71,$A215,$B215))</f>
        <v>1176.9100000000001</v>
      </c>
      <c r="H215" s="123">
        <f>IF($A215="","",INDEX('4_ЦК'!$B$75:$Y$105,$A215,$B215))</f>
        <v>1312.45</v>
      </c>
      <c r="I215" s="123">
        <f>IF($A215="","",INDEX('4_ЦК'!$B$109:$Y$139,$A215,$B215))</f>
        <v>1429.67</v>
      </c>
      <c r="J215" s="127">
        <f>IF($A215="","",INDEX('4_ЦК'!$B$143:$Y$173,$A215,$B215))</f>
        <v>1913.38</v>
      </c>
      <c r="K215" s="126">
        <f>IF($A215="","",INDEX('5_ЦК'!$B$7:$Y$37,$A215,$B215))</f>
        <v>3841.59</v>
      </c>
      <c r="L215" s="123">
        <f>IF($A215="","",INDEX('5_ЦК'!$B$41:$Y$71,$A215,$B215))</f>
        <v>4074.46</v>
      </c>
      <c r="M215" s="123">
        <f>IF($A215="","",INDEX('5_ЦК'!$B$75:$Y$105,$A215,$B215))</f>
        <v>4155.2299999999996</v>
      </c>
      <c r="N215" s="127">
        <f>IF($A215="","",INDEX('5_ЦК'!$B$109:$Y$139,$A215,$B215))</f>
        <v>4155.2299999999996</v>
      </c>
      <c r="O215" s="126">
        <f>IF($A215="","",INDEX('6_ЦК'!$B$41:$Y$71,$A215,$B215))</f>
        <v>1161.02</v>
      </c>
      <c r="P215" s="123">
        <f>IF($A215="","",INDEX('6_ЦК'!$B$75:$Y$105,$A215,$B215))</f>
        <v>1296.56</v>
      </c>
      <c r="Q215" s="123">
        <f>IF($A215="","",INDEX('6_ЦК'!$B$109:$Y$139,$A215,$B215))</f>
        <v>1413.78</v>
      </c>
      <c r="R215" s="127">
        <f>IF($A215="","",INDEX('6_ЦК'!$B$143:$Y$173,$A215,$B215))</f>
        <v>1897.49</v>
      </c>
    </row>
    <row r="216" spans="1:18" ht="15" hidden="1" customHeight="1" outlineLevel="1" x14ac:dyDescent="0.25">
      <c r="A216" s="131">
        <v>9</v>
      </c>
      <c r="B216" s="132">
        <v>22</v>
      </c>
      <c r="C216" s="126">
        <f>IF($A216="","",INDEX('3_ЦК'!$B$8:$Y$38,$A216,$B216))</f>
        <v>3864.52</v>
      </c>
      <c r="D216" s="123">
        <f>IF($A216="","",INDEX('3_ЦК'!$B$42:$Y$72,$A216,$B216))</f>
        <v>4097.3900000000003</v>
      </c>
      <c r="E216" s="123">
        <f>IF($A216="","",INDEX('3_ЦК'!$B$76:$Y$106,$A216,$B216))</f>
        <v>4178.16</v>
      </c>
      <c r="F216" s="127">
        <f>IF($A216="","",INDEX('3_ЦК'!$B$110:$Y$140,$A216,$B216))</f>
        <v>4178.16</v>
      </c>
      <c r="G216" s="126">
        <f>IF($A216="","",INDEX('4_ЦК'!$B$41:$Y$71,$A216,$B216))</f>
        <v>1183.95</v>
      </c>
      <c r="H216" s="123">
        <f>IF($A216="","",INDEX('4_ЦК'!$B$75:$Y$105,$A216,$B216))</f>
        <v>1319.49</v>
      </c>
      <c r="I216" s="123">
        <f>IF($A216="","",INDEX('4_ЦК'!$B$109:$Y$139,$A216,$B216))</f>
        <v>1436.71</v>
      </c>
      <c r="J216" s="127">
        <f>IF($A216="","",INDEX('4_ЦК'!$B$143:$Y$173,$A216,$B216))</f>
        <v>1920.42</v>
      </c>
      <c r="K216" s="126">
        <f>IF($A216="","",INDEX('5_ЦК'!$B$7:$Y$37,$A216,$B216))</f>
        <v>3848.93</v>
      </c>
      <c r="L216" s="123">
        <f>IF($A216="","",INDEX('5_ЦК'!$B$41:$Y$71,$A216,$B216))</f>
        <v>4081.8</v>
      </c>
      <c r="M216" s="123">
        <f>IF($A216="","",INDEX('5_ЦК'!$B$75:$Y$105,$A216,$B216))</f>
        <v>4162.57</v>
      </c>
      <c r="N216" s="127">
        <f>IF($A216="","",INDEX('5_ЦК'!$B$109:$Y$139,$A216,$B216))</f>
        <v>4162.57</v>
      </c>
      <c r="O216" s="126">
        <f>IF($A216="","",INDEX('6_ЦК'!$B$41:$Y$71,$A216,$B216))</f>
        <v>1168.3599999999999</v>
      </c>
      <c r="P216" s="123">
        <f>IF($A216="","",INDEX('6_ЦК'!$B$75:$Y$105,$A216,$B216))</f>
        <v>1303.9000000000001</v>
      </c>
      <c r="Q216" s="123">
        <f>IF($A216="","",INDEX('6_ЦК'!$B$109:$Y$139,$A216,$B216))</f>
        <v>1421.12</v>
      </c>
      <c r="R216" s="127">
        <f>IF($A216="","",INDEX('6_ЦК'!$B$143:$Y$173,$A216,$B216))</f>
        <v>1904.83</v>
      </c>
    </row>
    <row r="217" spans="1:18" ht="15" hidden="1" customHeight="1" outlineLevel="1" x14ac:dyDescent="0.25">
      <c r="A217" s="131">
        <v>9</v>
      </c>
      <c r="B217" s="132">
        <v>23</v>
      </c>
      <c r="C217" s="126">
        <f>IF($A217="","",INDEX('3_ЦК'!$B$8:$Y$38,$A217,$B217))</f>
        <v>3873.69</v>
      </c>
      <c r="D217" s="123">
        <f>IF($A217="","",INDEX('3_ЦК'!$B$42:$Y$72,$A217,$B217))</f>
        <v>4106.5600000000004</v>
      </c>
      <c r="E217" s="123">
        <f>IF($A217="","",INDEX('3_ЦК'!$B$76:$Y$106,$A217,$B217))</f>
        <v>4187.33</v>
      </c>
      <c r="F217" s="127">
        <f>IF($A217="","",INDEX('3_ЦК'!$B$110:$Y$140,$A217,$B217))</f>
        <v>4187.33</v>
      </c>
      <c r="G217" s="126">
        <f>IF($A217="","",INDEX('4_ЦК'!$B$41:$Y$71,$A217,$B217))</f>
        <v>1193.1199999999999</v>
      </c>
      <c r="H217" s="123">
        <f>IF($A217="","",INDEX('4_ЦК'!$B$75:$Y$105,$A217,$B217))</f>
        <v>1328.66</v>
      </c>
      <c r="I217" s="123">
        <f>IF($A217="","",INDEX('4_ЦК'!$B$109:$Y$139,$A217,$B217))</f>
        <v>1445.88</v>
      </c>
      <c r="J217" s="127">
        <f>IF($A217="","",INDEX('4_ЦК'!$B$143:$Y$173,$A217,$B217))</f>
        <v>1929.59</v>
      </c>
      <c r="K217" s="126">
        <f>IF($A217="","",INDEX('5_ЦК'!$B$7:$Y$37,$A217,$B217))</f>
        <v>3857.05</v>
      </c>
      <c r="L217" s="123">
        <f>IF($A217="","",INDEX('5_ЦК'!$B$41:$Y$71,$A217,$B217))</f>
        <v>4089.92</v>
      </c>
      <c r="M217" s="123">
        <f>IF($A217="","",INDEX('5_ЦК'!$B$75:$Y$105,$A217,$B217))</f>
        <v>4170.6899999999996</v>
      </c>
      <c r="N217" s="127">
        <f>IF($A217="","",INDEX('5_ЦК'!$B$109:$Y$139,$A217,$B217))</f>
        <v>4170.6899999999996</v>
      </c>
      <c r="O217" s="126">
        <f>IF($A217="","",INDEX('6_ЦК'!$B$41:$Y$71,$A217,$B217))</f>
        <v>1176.48</v>
      </c>
      <c r="P217" s="123">
        <f>IF($A217="","",INDEX('6_ЦК'!$B$75:$Y$105,$A217,$B217))</f>
        <v>1312.02</v>
      </c>
      <c r="Q217" s="123">
        <f>IF($A217="","",INDEX('6_ЦК'!$B$109:$Y$139,$A217,$B217))</f>
        <v>1429.24</v>
      </c>
      <c r="R217" s="127">
        <f>IF($A217="","",INDEX('6_ЦК'!$B$143:$Y$173,$A217,$B217))</f>
        <v>1912.95</v>
      </c>
    </row>
    <row r="218" spans="1:18" ht="15" hidden="1" customHeight="1" outlineLevel="1" x14ac:dyDescent="0.25">
      <c r="A218" s="131">
        <v>9</v>
      </c>
      <c r="B218" s="132">
        <v>24</v>
      </c>
      <c r="C218" s="126">
        <f>IF($A218="","",INDEX('3_ЦК'!$B$8:$Y$38,$A218,$B218))</f>
        <v>3840.47</v>
      </c>
      <c r="D218" s="123">
        <f>IF($A218="","",INDEX('3_ЦК'!$B$42:$Y$72,$A218,$B218))</f>
        <v>4073.34</v>
      </c>
      <c r="E218" s="123">
        <f>IF($A218="","",INDEX('3_ЦК'!$B$76:$Y$106,$A218,$B218))</f>
        <v>4154.1099999999997</v>
      </c>
      <c r="F218" s="127">
        <f>IF($A218="","",INDEX('3_ЦК'!$B$110:$Y$140,$A218,$B218))</f>
        <v>4154.1099999999997</v>
      </c>
      <c r="G218" s="126">
        <f>IF($A218="","",INDEX('4_ЦК'!$B$41:$Y$71,$A218,$B218))</f>
        <v>1159.9000000000001</v>
      </c>
      <c r="H218" s="123">
        <f>IF($A218="","",INDEX('4_ЦК'!$B$75:$Y$105,$A218,$B218))</f>
        <v>1295.44</v>
      </c>
      <c r="I218" s="123">
        <f>IF($A218="","",INDEX('4_ЦК'!$B$109:$Y$139,$A218,$B218))</f>
        <v>1412.66</v>
      </c>
      <c r="J218" s="127">
        <f>IF($A218="","",INDEX('4_ЦК'!$B$143:$Y$173,$A218,$B218))</f>
        <v>1896.37</v>
      </c>
      <c r="K218" s="126">
        <f>IF($A218="","",INDEX('5_ЦК'!$B$7:$Y$37,$A218,$B218))</f>
        <v>3835.78</v>
      </c>
      <c r="L218" s="123">
        <f>IF($A218="","",INDEX('5_ЦК'!$B$41:$Y$71,$A218,$B218))</f>
        <v>4068.65</v>
      </c>
      <c r="M218" s="123">
        <f>IF($A218="","",INDEX('5_ЦК'!$B$75:$Y$105,$A218,$B218))</f>
        <v>4149.42</v>
      </c>
      <c r="N218" s="127">
        <f>IF($A218="","",INDEX('5_ЦК'!$B$109:$Y$139,$A218,$B218))</f>
        <v>4149.42</v>
      </c>
      <c r="O218" s="126">
        <f>IF($A218="","",INDEX('6_ЦК'!$B$41:$Y$71,$A218,$B218))</f>
        <v>1155.21</v>
      </c>
      <c r="P218" s="123">
        <f>IF($A218="","",INDEX('6_ЦК'!$B$75:$Y$105,$A218,$B218))</f>
        <v>1290.75</v>
      </c>
      <c r="Q218" s="123">
        <f>IF($A218="","",INDEX('6_ЦК'!$B$109:$Y$139,$A218,$B218))</f>
        <v>1407.97</v>
      </c>
      <c r="R218" s="127">
        <f>IF($A218="","",INDEX('6_ЦК'!$B$143:$Y$173,$A218,$B218))</f>
        <v>1891.68</v>
      </c>
    </row>
    <row r="219" spans="1:18" ht="15" hidden="1" customHeight="1" outlineLevel="1" x14ac:dyDescent="0.25">
      <c r="A219" s="131">
        <v>10</v>
      </c>
      <c r="B219" s="132">
        <v>1</v>
      </c>
      <c r="C219" s="126">
        <f>IF($A219="","",INDEX('3_ЦК'!$B$8:$Y$38,$A219,$B219))</f>
        <v>3870.48</v>
      </c>
      <c r="D219" s="123">
        <f>IF($A219="","",INDEX('3_ЦК'!$B$42:$Y$72,$A219,$B219))</f>
        <v>4103.3500000000004</v>
      </c>
      <c r="E219" s="123">
        <f>IF($A219="","",INDEX('3_ЦК'!$B$76:$Y$106,$A219,$B219))</f>
        <v>4184.12</v>
      </c>
      <c r="F219" s="127">
        <f>IF($A219="","",INDEX('3_ЦК'!$B$110:$Y$140,$A219,$B219))</f>
        <v>4184.12</v>
      </c>
      <c r="G219" s="126">
        <f>IF($A219="","",INDEX('4_ЦК'!$B$41:$Y$71,$A219,$B219))</f>
        <v>1189.9100000000001</v>
      </c>
      <c r="H219" s="123">
        <f>IF($A219="","",INDEX('4_ЦК'!$B$75:$Y$105,$A219,$B219))</f>
        <v>1325.45</v>
      </c>
      <c r="I219" s="123">
        <f>IF($A219="","",INDEX('4_ЦК'!$B$109:$Y$139,$A219,$B219))</f>
        <v>1442.67</v>
      </c>
      <c r="J219" s="127">
        <f>IF($A219="","",INDEX('4_ЦК'!$B$143:$Y$173,$A219,$B219))</f>
        <v>1926.38</v>
      </c>
      <c r="K219" s="126">
        <f>IF($A219="","",INDEX('5_ЦК'!$B$7:$Y$37,$A219,$B219))</f>
        <v>3866.49</v>
      </c>
      <c r="L219" s="123">
        <f>IF($A219="","",INDEX('5_ЦК'!$B$41:$Y$71,$A219,$B219))</f>
        <v>4099.3599999999997</v>
      </c>
      <c r="M219" s="123">
        <f>IF($A219="","",INDEX('5_ЦК'!$B$75:$Y$105,$A219,$B219))</f>
        <v>4180.13</v>
      </c>
      <c r="N219" s="127">
        <f>IF($A219="","",INDEX('5_ЦК'!$B$109:$Y$139,$A219,$B219))</f>
        <v>4180.13</v>
      </c>
      <c r="O219" s="126">
        <f>IF($A219="","",INDEX('6_ЦК'!$B$41:$Y$71,$A219,$B219))</f>
        <v>1185.92</v>
      </c>
      <c r="P219" s="123">
        <f>IF($A219="","",INDEX('6_ЦК'!$B$75:$Y$105,$A219,$B219))</f>
        <v>1321.46</v>
      </c>
      <c r="Q219" s="123">
        <f>IF($A219="","",INDEX('6_ЦК'!$B$109:$Y$139,$A219,$B219))</f>
        <v>1438.68</v>
      </c>
      <c r="R219" s="127">
        <f>IF($A219="","",INDEX('6_ЦК'!$B$143:$Y$173,$A219,$B219))</f>
        <v>1922.39</v>
      </c>
    </row>
    <row r="220" spans="1:18" ht="15" hidden="1" customHeight="1" outlineLevel="1" x14ac:dyDescent="0.25">
      <c r="A220" s="131">
        <v>10</v>
      </c>
      <c r="B220" s="132">
        <v>2</v>
      </c>
      <c r="C220" s="126">
        <f>IF($A220="","",INDEX('3_ЦК'!$B$8:$Y$38,$A220,$B220))</f>
        <v>3860.65</v>
      </c>
      <c r="D220" s="123">
        <f>IF($A220="","",INDEX('3_ЦК'!$B$42:$Y$72,$A220,$B220))</f>
        <v>4093.52</v>
      </c>
      <c r="E220" s="123">
        <f>IF($A220="","",INDEX('3_ЦК'!$B$76:$Y$106,$A220,$B220))</f>
        <v>4174.29</v>
      </c>
      <c r="F220" s="127">
        <f>IF($A220="","",INDEX('3_ЦК'!$B$110:$Y$140,$A220,$B220))</f>
        <v>4174.29</v>
      </c>
      <c r="G220" s="126">
        <f>IF($A220="","",INDEX('4_ЦК'!$B$41:$Y$71,$A220,$B220))</f>
        <v>1180.08</v>
      </c>
      <c r="H220" s="123">
        <f>IF($A220="","",INDEX('4_ЦК'!$B$75:$Y$105,$A220,$B220))</f>
        <v>1315.62</v>
      </c>
      <c r="I220" s="123">
        <f>IF($A220="","",INDEX('4_ЦК'!$B$109:$Y$139,$A220,$B220))</f>
        <v>1432.84</v>
      </c>
      <c r="J220" s="127">
        <f>IF($A220="","",INDEX('4_ЦК'!$B$143:$Y$173,$A220,$B220))</f>
        <v>1916.55</v>
      </c>
      <c r="K220" s="126">
        <f>IF($A220="","",INDEX('5_ЦК'!$B$7:$Y$37,$A220,$B220))</f>
        <v>3857.1</v>
      </c>
      <c r="L220" s="123">
        <f>IF($A220="","",INDEX('5_ЦК'!$B$41:$Y$71,$A220,$B220))</f>
        <v>4089.97</v>
      </c>
      <c r="M220" s="123">
        <f>IF($A220="","",INDEX('5_ЦК'!$B$75:$Y$105,$A220,$B220))</f>
        <v>4170.74</v>
      </c>
      <c r="N220" s="127">
        <f>IF($A220="","",INDEX('5_ЦК'!$B$109:$Y$139,$A220,$B220))</f>
        <v>4170.74</v>
      </c>
      <c r="O220" s="126">
        <f>IF($A220="","",INDEX('6_ЦК'!$B$41:$Y$71,$A220,$B220))</f>
        <v>1176.53</v>
      </c>
      <c r="P220" s="123">
        <f>IF($A220="","",INDEX('6_ЦК'!$B$75:$Y$105,$A220,$B220))</f>
        <v>1312.07</v>
      </c>
      <c r="Q220" s="123">
        <f>IF($A220="","",INDEX('6_ЦК'!$B$109:$Y$139,$A220,$B220))</f>
        <v>1429.29</v>
      </c>
      <c r="R220" s="127">
        <f>IF($A220="","",INDEX('6_ЦК'!$B$143:$Y$173,$A220,$B220))</f>
        <v>1913</v>
      </c>
    </row>
    <row r="221" spans="1:18" ht="15" hidden="1" customHeight="1" outlineLevel="1" x14ac:dyDescent="0.25">
      <c r="A221" s="131">
        <v>10</v>
      </c>
      <c r="B221" s="132">
        <v>3</v>
      </c>
      <c r="C221" s="126">
        <f>IF($A221="","",INDEX('3_ЦК'!$B$8:$Y$38,$A221,$B221))</f>
        <v>3860.34</v>
      </c>
      <c r="D221" s="123">
        <f>IF($A221="","",INDEX('3_ЦК'!$B$42:$Y$72,$A221,$B221))</f>
        <v>4093.21</v>
      </c>
      <c r="E221" s="123">
        <f>IF($A221="","",INDEX('3_ЦК'!$B$76:$Y$106,$A221,$B221))</f>
        <v>4173.9799999999996</v>
      </c>
      <c r="F221" s="127">
        <f>IF($A221="","",INDEX('3_ЦК'!$B$110:$Y$140,$A221,$B221))</f>
        <v>4173.9799999999996</v>
      </c>
      <c r="G221" s="126">
        <f>IF($A221="","",INDEX('4_ЦК'!$B$41:$Y$71,$A221,$B221))</f>
        <v>1179.77</v>
      </c>
      <c r="H221" s="123">
        <f>IF($A221="","",INDEX('4_ЦК'!$B$75:$Y$105,$A221,$B221))</f>
        <v>1315.31</v>
      </c>
      <c r="I221" s="123">
        <f>IF($A221="","",INDEX('4_ЦК'!$B$109:$Y$139,$A221,$B221))</f>
        <v>1432.53</v>
      </c>
      <c r="J221" s="127">
        <f>IF($A221="","",INDEX('4_ЦК'!$B$143:$Y$173,$A221,$B221))</f>
        <v>1916.24</v>
      </c>
      <c r="K221" s="126">
        <f>IF($A221="","",INDEX('5_ЦК'!$B$7:$Y$37,$A221,$B221))</f>
        <v>3851.1</v>
      </c>
      <c r="L221" s="123">
        <f>IF($A221="","",INDEX('5_ЦК'!$B$41:$Y$71,$A221,$B221))</f>
        <v>4083.97</v>
      </c>
      <c r="M221" s="123">
        <f>IF($A221="","",INDEX('5_ЦК'!$B$75:$Y$105,$A221,$B221))</f>
        <v>4164.74</v>
      </c>
      <c r="N221" s="127">
        <f>IF($A221="","",INDEX('5_ЦК'!$B$109:$Y$139,$A221,$B221))</f>
        <v>4164.74</v>
      </c>
      <c r="O221" s="126">
        <f>IF($A221="","",INDEX('6_ЦК'!$B$41:$Y$71,$A221,$B221))</f>
        <v>1170.53</v>
      </c>
      <c r="P221" s="123">
        <f>IF($A221="","",INDEX('6_ЦК'!$B$75:$Y$105,$A221,$B221))</f>
        <v>1306.07</v>
      </c>
      <c r="Q221" s="123">
        <f>IF($A221="","",INDEX('6_ЦК'!$B$109:$Y$139,$A221,$B221))</f>
        <v>1423.29</v>
      </c>
      <c r="R221" s="127">
        <f>IF($A221="","",INDEX('6_ЦК'!$B$143:$Y$173,$A221,$B221))</f>
        <v>1907</v>
      </c>
    </row>
    <row r="222" spans="1:18" ht="15" hidden="1" customHeight="1" outlineLevel="1" x14ac:dyDescent="0.25">
      <c r="A222" s="131">
        <v>10</v>
      </c>
      <c r="B222" s="132">
        <v>4</v>
      </c>
      <c r="C222" s="126">
        <f>IF($A222="","",INDEX('3_ЦК'!$B$8:$Y$38,$A222,$B222))</f>
        <v>3845.33</v>
      </c>
      <c r="D222" s="123">
        <f>IF($A222="","",INDEX('3_ЦК'!$B$42:$Y$72,$A222,$B222))</f>
        <v>4078.2</v>
      </c>
      <c r="E222" s="123">
        <f>IF($A222="","",INDEX('3_ЦК'!$B$76:$Y$106,$A222,$B222))</f>
        <v>4158.97</v>
      </c>
      <c r="F222" s="127">
        <f>IF($A222="","",INDEX('3_ЦК'!$B$110:$Y$140,$A222,$B222))</f>
        <v>4158.97</v>
      </c>
      <c r="G222" s="126">
        <f>IF($A222="","",INDEX('4_ЦК'!$B$41:$Y$71,$A222,$B222))</f>
        <v>1164.76</v>
      </c>
      <c r="H222" s="123">
        <f>IF($A222="","",INDEX('4_ЦК'!$B$75:$Y$105,$A222,$B222))</f>
        <v>1300.3</v>
      </c>
      <c r="I222" s="123">
        <f>IF($A222="","",INDEX('4_ЦК'!$B$109:$Y$139,$A222,$B222))</f>
        <v>1417.52</v>
      </c>
      <c r="J222" s="127">
        <f>IF($A222="","",INDEX('4_ЦК'!$B$143:$Y$173,$A222,$B222))</f>
        <v>1901.23</v>
      </c>
      <c r="K222" s="126">
        <f>IF($A222="","",INDEX('5_ЦК'!$B$7:$Y$37,$A222,$B222))</f>
        <v>3836.97</v>
      </c>
      <c r="L222" s="123">
        <f>IF($A222="","",INDEX('5_ЦК'!$B$41:$Y$71,$A222,$B222))</f>
        <v>4069.84</v>
      </c>
      <c r="M222" s="123">
        <f>IF($A222="","",INDEX('5_ЦК'!$B$75:$Y$105,$A222,$B222))</f>
        <v>4150.6099999999997</v>
      </c>
      <c r="N222" s="127">
        <f>IF($A222="","",INDEX('5_ЦК'!$B$109:$Y$139,$A222,$B222))</f>
        <v>4150.6099999999997</v>
      </c>
      <c r="O222" s="126">
        <f>IF($A222="","",INDEX('6_ЦК'!$B$41:$Y$71,$A222,$B222))</f>
        <v>1156.4000000000001</v>
      </c>
      <c r="P222" s="123">
        <f>IF($A222="","",INDEX('6_ЦК'!$B$75:$Y$105,$A222,$B222))</f>
        <v>1291.94</v>
      </c>
      <c r="Q222" s="123">
        <f>IF($A222="","",INDEX('6_ЦК'!$B$109:$Y$139,$A222,$B222))</f>
        <v>1409.16</v>
      </c>
      <c r="R222" s="127">
        <f>IF($A222="","",INDEX('6_ЦК'!$B$143:$Y$173,$A222,$B222))</f>
        <v>1892.87</v>
      </c>
    </row>
    <row r="223" spans="1:18" ht="15" hidden="1" customHeight="1" outlineLevel="1" x14ac:dyDescent="0.25">
      <c r="A223" s="131">
        <v>10</v>
      </c>
      <c r="B223" s="132">
        <v>5</v>
      </c>
      <c r="C223" s="126">
        <f>IF($A223="","",INDEX('3_ЦК'!$B$8:$Y$38,$A223,$B223))</f>
        <v>3837.4</v>
      </c>
      <c r="D223" s="123">
        <f>IF($A223="","",INDEX('3_ЦК'!$B$42:$Y$72,$A223,$B223))</f>
        <v>4070.27</v>
      </c>
      <c r="E223" s="123">
        <f>IF($A223="","",INDEX('3_ЦК'!$B$76:$Y$106,$A223,$B223))</f>
        <v>4151.04</v>
      </c>
      <c r="F223" s="127">
        <f>IF($A223="","",INDEX('3_ЦК'!$B$110:$Y$140,$A223,$B223))</f>
        <v>4151.04</v>
      </c>
      <c r="G223" s="126">
        <f>IF($A223="","",INDEX('4_ЦК'!$B$41:$Y$71,$A223,$B223))</f>
        <v>1156.83</v>
      </c>
      <c r="H223" s="123">
        <f>IF($A223="","",INDEX('4_ЦК'!$B$75:$Y$105,$A223,$B223))</f>
        <v>1292.3699999999999</v>
      </c>
      <c r="I223" s="123">
        <f>IF($A223="","",INDEX('4_ЦК'!$B$109:$Y$139,$A223,$B223))</f>
        <v>1409.59</v>
      </c>
      <c r="J223" s="127">
        <f>IF($A223="","",INDEX('4_ЦК'!$B$143:$Y$173,$A223,$B223))</f>
        <v>1893.3</v>
      </c>
      <c r="K223" s="126">
        <f>IF($A223="","",INDEX('5_ЦК'!$B$7:$Y$37,$A223,$B223))</f>
        <v>3835.47</v>
      </c>
      <c r="L223" s="123">
        <f>IF($A223="","",INDEX('5_ЦК'!$B$41:$Y$71,$A223,$B223))</f>
        <v>4068.34</v>
      </c>
      <c r="M223" s="123">
        <f>IF($A223="","",INDEX('5_ЦК'!$B$75:$Y$105,$A223,$B223))</f>
        <v>4149.1099999999997</v>
      </c>
      <c r="N223" s="127">
        <f>IF($A223="","",INDEX('5_ЦК'!$B$109:$Y$139,$A223,$B223))</f>
        <v>4149.1099999999997</v>
      </c>
      <c r="O223" s="126">
        <f>IF($A223="","",INDEX('6_ЦК'!$B$41:$Y$71,$A223,$B223))</f>
        <v>1154.9000000000001</v>
      </c>
      <c r="P223" s="123">
        <f>IF($A223="","",INDEX('6_ЦК'!$B$75:$Y$105,$A223,$B223))</f>
        <v>1290.44</v>
      </c>
      <c r="Q223" s="123">
        <f>IF($A223="","",INDEX('6_ЦК'!$B$109:$Y$139,$A223,$B223))</f>
        <v>1407.66</v>
      </c>
      <c r="R223" s="127">
        <f>IF($A223="","",INDEX('6_ЦК'!$B$143:$Y$173,$A223,$B223))</f>
        <v>1891.37</v>
      </c>
    </row>
    <row r="224" spans="1:18" ht="15" hidden="1" customHeight="1" outlineLevel="1" x14ac:dyDescent="0.25">
      <c r="A224" s="131">
        <v>10</v>
      </c>
      <c r="B224" s="132">
        <v>6</v>
      </c>
      <c r="C224" s="126">
        <f>IF($A224="","",INDEX('3_ЦК'!$B$8:$Y$38,$A224,$B224))</f>
        <v>3822.09</v>
      </c>
      <c r="D224" s="123">
        <f>IF($A224="","",INDEX('3_ЦК'!$B$42:$Y$72,$A224,$B224))</f>
        <v>4054.96</v>
      </c>
      <c r="E224" s="123">
        <f>IF($A224="","",INDEX('3_ЦК'!$B$76:$Y$106,$A224,$B224))</f>
        <v>4135.7299999999996</v>
      </c>
      <c r="F224" s="127">
        <f>IF($A224="","",INDEX('3_ЦК'!$B$110:$Y$140,$A224,$B224))</f>
        <v>4135.7299999999996</v>
      </c>
      <c r="G224" s="126">
        <f>IF($A224="","",INDEX('4_ЦК'!$B$41:$Y$71,$A224,$B224))</f>
        <v>1141.52</v>
      </c>
      <c r="H224" s="123">
        <f>IF($A224="","",INDEX('4_ЦК'!$B$75:$Y$105,$A224,$B224))</f>
        <v>1277.06</v>
      </c>
      <c r="I224" s="123">
        <f>IF($A224="","",INDEX('4_ЦК'!$B$109:$Y$139,$A224,$B224))</f>
        <v>1394.28</v>
      </c>
      <c r="J224" s="127">
        <f>IF($A224="","",INDEX('4_ЦК'!$B$143:$Y$173,$A224,$B224))</f>
        <v>1877.99</v>
      </c>
      <c r="K224" s="126">
        <f>IF($A224="","",INDEX('5_ЦК'!$B$7:$Y$37,$A224,$B224))</f>
        <v>3818.96</v>
      </c>
      <c r="L224" s="123">
        <f>IF($A224="","",INDEX('5_ЦК'!$B$41:$Y$71,$A224,$B224))</f>
        <v>4051.83</v>
      </c>
      <c r="M224" s="123">
        <f>IF($A224="","",INDEX('5_ЦК'!$B$75:$Y$105,$A224,$B224))</f>
        <v>4132.6000000000004</v>
      </c>
      <c r="N224" s="127">
        <f>IF($A224="","",INDEX('5_ЦК'!$B$109:$Y$139,$A224,$B224))</f>
        <v>4132.6000000000004</v>
      </c>
      <c r="O224" s="126">
        <f>IF($A224="","",INDEX('6_ЦК'!$B$41:$Y$71,$A224,$B224))</f>
        <v>1138.3900000000001</v>
      </c>
      <c r="P224" s="123">
        <f>IF($A224="","",INDEX('6_ЦК'!$B$75:$Y$105,$A224,$B224))</f>
        <v>1273.93</v>
      </c>
      <c r="Q224" s="123">
        <f>IF($A224="","",INDEX('6_ЦК'!$B$109:$Y$139,$A224,$B224))</f>
        <v>1391.15</v>
      </c>
      <c r="R224" s="127">
        <f>IF($A224="","",INDEX('6_ЦК'!$B$143:$Y$173,$A224,$B224))</f>
        <v>1874.86</v>
      </c>
    </row>
    <row r="225" spans="1:18" ht="15" hidden="1" customHeight="1" outlineLevel="1" x14ac:dyDescent="0.25">
      <c r="A225" s="131">
        <v>10</v>
      </c>
      <c r="B225" s="132">
        <v>7</v>
      </c>
      <c r="C225" s="126">
        <f>IF($A225="","",INDEX('3_ЦК'!$B$8:$Y$38,$A225,$B225))</f>
        <v>3814.49</v>
      </c>
      <c r="D225" s="123">
        <f>IF($A225="","",INDEX('3_ЦК'!$B$42:$Y$72,$A225,$B225))</f>
        <v>4047.36</v>
      </c>
      <c r="E225" s="123">
        <f>IF($A225="","",INDEX('3_ЦК'!$B$76:$Y$106,$A225,$B225))</f>
        <v>4128.13</v>
      </c>
      <c r="F225" s="127">
        <f>IF($A225="","",INDEX('3_ЦК'!$B$110:$Y$140,$A225,$B225))</f>
        <v>4128.13</v>
      </c>
      <c r="G225" s="126">
        <f>IF($A225="","",INDEX('4_ЦК'!$B$41:$Y$71,$A225,$B225))</f>
        <v>1133.92</v>
      </c>
      <c r="H225" s="123">
        <f>IF($A225="","",INDEX('4_ЦК'!$B$75:$Y$105,$A225,$B225))</f>
        <v>1269.46</v>
      </c>
      <c r="I225" s="123">
        <f>IF($A225="","",INDEX('4_ЦК'!$B$109:$Y$139,$A225,$B225))</f>
        <v>1386.68</v>
      </c>
      <c r="J225" s="127">
        <f>IF($A225="","",INDEX('4_ЦК'!$B$143:$Y$173,$A225,$B225))</f>
        <v>1870.39</v>
      </c>
      <c r="K225" s="126">
        <f>IF($A225="","",INDEX('5_ЦК'!$B$7:$Y$37,$A225,$B225))</f>
        <v>3804.99</v>
      </c>
      <c r="L225" s="123">
        <f>IF($A225="","",INDEX('5_ЦК'!$B$41:$Y$71,$A225,$B225))</f>
        <v>4037.86</v>
      </c>
      <c r="M225" s="123">
        <f>IF($A225="","",INDEX('5_ЦК'!$B$75:$Y$105,$A225,$B225))</f>
        <v>4118.63</v>
      </c>
      <c r="N225" s="127">
        <f>IF($A225="","",INDEX('5_ЦК'!$B$109:$Y$139,$A225,$B225))</f>
        <v>4118.63</v>
      </c>
      <c r="O225" s="126">
        <f>IF($A225="","",INDEX('6_ЦК'!$B$41:$Y$71,$A225,$B225))</f>
        <v>1124.42</v>
      </c>
      <c r="P225" s="123">
        <f>IF($A225="","",INDEX('6_ЦК'!$B$75:$Y$105,$A225,$B225))</f>
        <v>1259.96</v>
      </c>
      <c r="Q225" s="123">
        <f>IF($A225="","",INDEX('6_ЦК'!$B$109:$Y$139,$A225,$B225))</f>
        <v>1377.18</v>
      </c>
      <c r="R225" s="127">
        <f>IF($A225="","",INDEX('6_ЦК'!$B$143:$Y$173,$A225,$B225))</f>
        <v>1860.89</v>
      </c>
    </row>
    <row r="226" spans="1:18" ht="15" hidden="1" customHeight="1" outlineLevel="1" x14ac:dyDescent="0.25">
      <c r="A226" s="131">
        <v>10</v>
      </c>
      <c r="B226" s="132">
        <v>8</v>
      </c>
      <c r="C226" s="126">
        <f>IF($A226="","",INDEX('3_ЦК'!$B$8:$Y$38,$A226,$B226))</f>
        <v>3811.61</v>
      </c>
      <c r="D226" s="123">
        <f>IF($A226="","",INDEX('3_ЦК'!$B$42:$Y$72,$A226,$B226))</f>
        <v>4044.48</v>
      </c>
      <c r="E226" s="123">
        <f>IF($A226="","",INDEX('3_ЦК'!$B$76:$Y$106,$A226,$B226))</f>
        <v>4125.25</v>
      </c>
      <c r="F226" s="127">
        <f>IF($A226="","",INDEX('3_ЦК'!$B$110:$Y$140,$A226,$B226))</f>
        <v>4125.25</v>
      </c>
      <c r="G226" s="126">
        <f>IF($A226="","",INDEX('4_ЦК'!$B$41:$Y$71,$A226,$B226))</f>
        <v>1131.04</v>
      </c>
      <c r="H226" s="123">
        <f>IF($A226="","",INDEX('4_ЦК'!$B$75:$Y$105,$A226,$B226))</f>
        <v>1266.58</v>
      </c>
      <c r="I226" s="123">
        <f>IF($A226="","",INDEX('4_ЦК'!$B$109:$Y$139,$A226,$B226))</f>
        <v>1383.8</v>
      </c>
      <c r="J226" s="127">
        <f>IF($A226="","",INDEX('4_ЦК'!$B$143:$Y$173,$A226,$B226))</f>
        <v>1867.51</v>
      </c>
      <c r="K226" s="126">
        <f>IF($A226="","",INDEX('5_ЦК'!$B$7:$Y$37,$A226,$B226))</f>
        <v>3798.43</v>
      </c>
      <c r="L226" s="123">
        <f>IF($A226="","",INDEX('5_ЦК'!$B$41:$Y$71,$A226,$B226))</f>
        <v>4031.3</v>
      </c>
      <c r="M226" s="123">
        <f>IF($A226="","",INDEX('5_ЦК'!$B$75:$Y$105,$A226,$B226))</f>
        <v>4112.07</v>
      </c>
      <c r="N226" s="127">
        <f>IF($A226="","",INDEX('5_ЦК'!$B$109:$Y$139,$A226,$B226))</f>
        <v>4112.07</v>
      </c>
      <c r="O226" s="126">
        <f>IF($A226="","",INDEX('6_ЦК'!$B$41:$Y$71,$A226,$B226))</f>
        <v>1117.8599999999999</v>
      </c>
      <c r="P226" s="123">
        <f>IF($A226="","",INDEX('6_ЦК'!$B$75:$Y$105,$A226,$B226))</f>
        <v>1253.4000000000001</v>
      </c>
      <c r="Q226" s="123">
        <f>IF($A226="","",INDEX('6_ЦК'!$B$109:$Y$139,$A226,$B226))</f>
        <v>1370.62</v>
      </c>
      <c r="R226" s="127">
        <f>IF($A226="","",INDEX('6_ЦК'!$B$143:$Y$173,$A226,$B226))</f>
        <v>1854.33</v>
      </c>
    </row>
    <row r="227" spans="1:18" ht="15" hidden="1" customHeight="1" outlineLevel="1" x14ac:dyDescent="0.25">
      <c r="A227" s="131">
        <v>10</v>
      </c>
      <c r="B227" s="132">
        <v>9</v>
      </c>
      <c r="C227" s="126">
        <f>IF($A227="","",INDEX('3_ЦК'!$B$8:$Y$38,$A227,$B227))</f>
        <v>3815.11</v>
      </c>
      <c r="D227" s="123">
        <f>IF($A227="","",INDEX('3_ЦК'!$B$42:$Y$72,$A227,$B227))</f>
        <v>4047.98</v>
      </c>
      <c r="E227" s="123">
        <f>IF($A227="","",INDEX('3_ЦК'!$B$76:$Y$106,$A227,$B227))</f>
        <v>4128.75</v>
      </c>
      <c r="F227" s="127">
        <f>IF($A227="","",INDEX('3_ЦК'!$B$110:$Y$140,$A227,$B227))</f>
        <v>4128.75</v>
      </c>
      <c r="G227" s="126">
        <f>IF($A227="","",INDEX('4_ЦК'!$B$41:$Y$71,$A227,$B227))</f>
        <v>1134.54</v>
      </c>
      <c r="H227" s="123">
        <f>IF($A227="","",INDEX('4_ЦК'!$B$75:$Y$105,$A227,$B227))</f>
        <v>1270.08</v>
      </c>
      <c r="I227" s="123">
        <f>IF($A227="","",INDEX('4_ЦК'!$B$109:$Y$139,$A227,$B227))</f>
        <v>1387.3</v>
      </c>
      <c r="J227" s="127">
        <f>IF($A227="","",INDEX('4_ЦК'!$B$143:$Y$173,$A227,$B227))</f>
        <v>1871.01</v>
      </c>
      <c r="K227" s="126">
        <f>IF($A227="","",INDEX('5_ЦК'!$B$7:$Y$37,$A227,$B227))</f>
        <v>3800.93</v>
      </c>
      <c r="L227" s="123">
        <f>IF($A227="","",INDEX('5_ЦК'!$B$41:$Y$71,$A227,$B227))</f>
        <v>4033.8</v>
      </c>
      <c r="M227" s="123">
        <f>IF($A227="","",INDEX('5_ЦК'!$B$75:$Y$105,$A227,$B227))</f>
        <v>4114.57</v>
      </c>
      <c r="N227" s="127">
        <f>IF($A227="","",INDEX('5_ЦК'!$B$109:$Y$139,$A227,$B227))</f>
        <v>4114.57</v>
      </c>
      <c r="O227" s="126">
        <f>IF($A227="","",INDEX('6_ЦК'!$B$41:$Y$71,$A227,$B227))</f>
        <v>1120.3599999999999</v>
      </c>
      <c r="P227" s="123">
        <f>IF($A227="","",INDEX('6_ЦК'!$B$75:$Y$105,$A227,$B227))</f>
        <v>1255.9000000000001</v>
      </c>
      <c r="Q227" s="123">
        <f>IF($A227="","",INDEX('6_ЦК'!$B$109:$Y$139,$A227,$B227))</f>
        <v>1373.12</v>
      </c>
      <c r="R227" s="127">
        <f>IF($A227="","",INDEX('6_ЦК'!$B$143:$Y$173,$A227,$B227))</f>
        <v>1856.83</v>
      </c>
    </row>
    <row r="228" spans="1:18" ht="15" hidden="1" customHeight="1" outlineLevel="1" x14ac:dyDescent="0.25">
      <c r="A228" s="131">
        <v>10</v>
      </c>
      <c r="B228" s="132">
        <v>10</v>
      </c>
      <c r="C228" s="126">
        <f>IF($A228="","",INDEX('3_ЦК'!$B$8:$Y$38,$A228,$B228))</f>
        <v>3856.1</v>
      </c>
      <c r="D228" s="123">
        <f>IF($A228="","",INDEX('3_ЦК'!$B$42:$Y$72,$A228,$B228))</f>
        <v>4088.97</v>
      </c>
      <c r="E228" s="123">
        <f>IF($A228="","",INDEX('3_ЦК'!$B$76:$Y$106,$A228,$B228))</f>
        <v>4169.74</v>
      </c>
      <c r="F228" s="127">
        <f>IF($A228="","",INDEX('3_ЦК'!$B$110:$Y$140,$A228,$B228))</f>
        <v>4169.74</v>
      </c>
      <c r="G228" s="126">
        <f>IF($A228="","",INDEX('4_ЦК'!$B$41:$Y$71,$A228,$B228))</f>
        <v>1175.53</v>
      </c>
      <c r="H228" s="123">
        <f>IF($A228="","",INDEX('4_ЦК'!$B$75:$Y$105,$A228,$B228))</f>
        <v>1311.07</v>
      </c>
      <c r="I228" s="123">
        <f>IF($A228="","",INDEX('4_ЦК'!$B$109:$Y$139,$A228,$B228))</f>
        <v>1428.29</v>
      </c>
      <c r="J228" s="127">
        <f>IF($A228="","",INDEX('4_ЦК'!$B$143:$Y$173,$A228,$B228))</f>
        <v>1912</v>
      </c>
      <c r="K228" s="126">
        <f>IF($A228="","",INDEX('5_ЦК'!$B$7:$Y$37,$A228,$B228))</f>
        <v>3842.49</v>
      </c>
      <c r="L228" s="123">
        <f>IF($A228="","",INDEX('5_ЦК'!$B$41:$Y$71,$A228,$B228))</f>
        <v>4075.36</v>
      </c>
      <c r="M228" s="123">
        <f>IF($A228="","",INDEX('5_ЦК'!$B$75:$Y$105,$A228,$B228))</f>
        <v>4156.13</v>
      </c>
      <c r="N228" s="127">
        <f>IF($A228="","",INDEX('5_ЦК'!$B$109:$Y$139,$A228,$B228))</f>
        <v>4156.13</v>
      </c>
      <c r="O228" s="126">
        <f>IF($A228="","",INDEX('6_ЦК'!$B$41:$Y$71,$A228,$B228))</f>
        <v>1161.92</v>
      </c>
      <c r="P228" s="123">
        <f>IF($A228="","",INDEX('6_ЦК'!$B$75:$Y$105,$A228,$B228))</f>
        <v>1297.46</v>
      </c>
      <c r="Q228" s="123">
        <f>IF($A228="","",INDEX('6_ЦК'!$B$109:$Y$139,$A228,$B228))</f>
        <v>1414.68</v>
      </c>
      <c r="R228" s="127">
        <f>IF($A228="","",INDEX('6_ЦК'!$B$143:$Y$173,$A228,$B228))</f>
        <v>1898.39</v>
      </c>
    </row>
    <row r="229" spans="1:18" ht="15" hidden="1" customHeight="1" outlineLevel="1" x14ac:dyDescent="0.25">
      <c r="A229" s="131">
        <v>10</v>
      </c>
      <c r="B229" s="132">
        <v>11</v>
      </c>
      <c r="C229" s="126">
        <f>IF($A229="","",INDEX('3_ЦК'!$B$8:$Y$38,$A229,$B229))</f>
        <v>3828.48</v>
      </c>
      <c r="D229" s="123">
        <f>IF($A229="","",INDEX('3_ЦК'!$B$42:$Y$72,$A229,$B229))</f>
        <v>4061.35</v>
      </c>
      <c r="E229" s="123">
        <f>IF($A229="","",INDEX('3_ЦК'!$B$76:$Y$106,$A229,$B229))</f>
        <v>4142.12</v>
      </c>
      <c r="F229" s="127">
        <f>IF($A229="","",INDEX('3_ЦК'!$B$110:$Y$140,$A229,$B229))</f>
        <v>4142.12</v>
      </c>
      <c r="G229" s="126">
        <f>IF($A229="","",INDEX('4_ЦК'!$B$41:$Y$71,$A229,$B229))</f>
        <v>1147.9100000000001</v>
      </c>
      <c r="H229" s="123">
        <f>IF($A229="","",INDEX('4_ЦК'!$B$75:$Y$105,$A229,$B229))</f>
        <v>1283.45</v>
      </c>
      <c r="I229" s="123">
        <f>IF($A229="","",INDEX('4_ЦК'!$B$109:$Y$139,$A229,$B229))</f>
        <v>1400.67</v>
      </c>
      <c r="J229" s="127">
        <f>IF($A229="","",INDEX('4_ЦК'!$B$143:$Y$173,$A229,$B229))</f>
        <v>1884.38</v>
      </c>
      <c r="K229" s="126">
        <f>IF($A229="","",INDEX('5_ЦК'!$B$7:$Y$37,$A229,$B229))</f>
        <v>3815.14</v>
      </c>
      <c r="L229" s="123">
        <f>IF($A229="","",INDEX('5_ЦК'!$B$41:$Y$71,$A229,$B229))</f>
        <v>4048.01</v>
      </c>
      <c r="M229" s="123">
        <f>IF($A229="","",INDEX('5_ЦК'!$B$75:$Y$105,$A229,$B229))</f>
        <v>4128.78</v>
      </c>
      <c r="N229" s="127">
        <f>IF($A229="","",INDEX('5_ЦК'!$B$109:$Y$139,$A229,$B229))</f>
        <v>4128.78</v>
      </c>
      <c r="O229" s="126">
        <f>IF($A229="","",INDEX('6_ЦК'!$B$41:$Y$71,$A229,$B229))</f>
        <v>1134.57</v>
      </c>
      <c r="P229" s="123">
        <f>IF($A229="","",INDEX('6_ЦК'!$B$75:$Y$105,$A229,$B229))</f>
        <v>1270.1099999999999</v>
      </c>
      <c r="Q229" s="123">
        <f>IF($A229="","",INDEX('6_ЦК'!$B$109:$Y$139,$A229,$B229))</f>
        <v>1387.33</v>
      </c>
      <c r="R229" s="127">
        <f>IF($A229="","",INDEX('6_ЦК'!$B$143:$Y$173,$A229,$B229))</f>
        <v>1871.04</v>
      </c>
    </row>
    <row r="230" spans="1:18" ht="15" hidden="1" customHeight="1" outlineLevel="1" x14ac:dyDescent="0.25">
      <c r="A230" s="131">
        <v>10</v>
      </c>
      <c r="B230" s="132">
        <v>12</v>
      </c>
      <c r="C230" s="126">
        <f>IF($A230="","",INDEX('3_ЦК'!$B$8:$Y$38,$A230,$B230))</f>
        <v>3830.23</v>
      </c>
      <c r="D230" s="123">
        <f>IF($A230="","",INDEX('3_ЦК'!$B$42:$Y$72,$A230,$B230))</f>
        <v>4063.1</v>
      </c>
      <c r="E230" s="123">
        <f>IF($A230="","",INDEX('3_ЦК'!$B$76:$Y$106,$A230,$B230))</f>
        <v>4143.87</v>
      </c>
      <c r="F230" s="127">
        <f>IF($A230="","",INDEX('3_ЦК'!$B$110:$Y$140,$A230,$B230))</f>
        <v>4143.87</v>
      </c>
      <c r="G230" s="126">
        <f>IF($A230="","",INDEX('4_ЦК'!$B$41:$Y$71,$A230,$B230))</f>
        <v>1149.6600000000001</v>
      </c>
      <c r="H230" s="123">
        <f>IF($A230="","",INDEX('4_ЦК'!$B$75:$Y$105,$A230,$B230))</f>
        <v>1285.2</v>
      </c>
      <c r="I230" s="123">
        <f>IF($A230="","",INDEX('4_ЦК'!$B$109:$Y$139,$A230,$B230))</f>
        <v>1402.42</v>
      </c>
      <c r="J230" s="127">
        <f>IF($A230="","",INDEX('4_ЦК'!$B$143:$Y$173,$A230,$B230))</f>
        <v>1886.13</v>
      </c>
      <c r="K230" s="126">
        <f>IF($A230="","",INDEX('5_ЦК'!$B$7:$Y$37,$A230,$B230))</f>
        <v>3825.42</v>
      </c>
      <c r="L230" s="123">
        <f>IF($A230="","",INDEX('5_ЦК'!$B$41:$Y$71,$A230,$B230))</f>
        <v>4058.29</v>
      </c>
      <c r="M230" s="123">
        <f>IF($A230="","",INDEX('5_ЦК'!$B$75:$Y$105,$A230,$B230))</f>
        <v>4139.0600000000004</v>
      </c>
      <c r="N230" s="127">
        <f>IF($A230="","",INDEX('5_ЦК'!$B$109:$Y$139,$A230,$B230))</f>
        <v>4139.0600000000004</v>
      </c>
      <c r="O230" s="126">
        <f>IF($A230="","",INDEX('6_ЦК'!$B$41:$Y$71,$A230,$B230))</f>
        <v>1144.8499999999999</v>
      </c>
      <c r="P230" s="123">
        <f>IF($A230="","",INDEX('6_ЦК'!$B$75:$Y$105,$A230,$B230))</f>
        <v>1280.3900000000001</v>
      </c>
      <c r="Q230" s="123">
        <f>IF($A230="","",INDEX('6_ЦК'!$B$109:$Y$139,$A230,$B230))</f>
        <v>1397.61</v>
      </c>
      <c r="R230" s="127">
        <f>IF($A230="","",INDEX('6_ЦК'!$B$143:$Y$173,$A230,$B230))</f>
        <v>1881.32</v>
      </c>
    </row>
    <row r="231" spans="1:18" ht="15" hidden="1" customHeight="1" outlineLevel="1" x14ac:dyDescent="0.25">
      <c r="A231" s="131">
        <v>10</v>
      </c>
      <c r="B231" s="132">
        <v>13</v>
      </c>
      <c r="C231" s="126">
        <f>IF($A231="","",INDEX('3_ЦК'!$B$8:$Y$38,$A231,$B231))</f>
        <v>3835.16</v>
      </c>
      <c r="D231" s="123">
        <f>IF($A231="","",INDEX('3_ЦК'!$B$42:$Y$72,$A231,$B231))</f>
        <v>4068.03</v>
      </c>
      <c r="E231" s="123">
        <f>IF($A231="","",INDEX('3_ЦК'!$B$76:$Y$106,$A231,$B231))</f>
        <v>4148.8</v>
      </c>
      <c r="F231" s="127">
        <f>IF($A231="","",INDEX('3_ЦК'!$B$110:$Y$140,$A231,$B231))</f>
        <v>4148.8</v>
      </c>
      <c r="G231" s="126">
        <f>IF($A231="","",INDEX('4_ЦК'!$B$41:$Y$71,$A231,$B231))</f>
        <v>1154.5899999999999</v>
      </c>
      <c r="H231" s="123">
        <f>IF($A231="","",INDEX('4_ЦК'!$B$75:$Y$105,$A231,$B231))</f>
        <v>1290.1300000000001</v>
      </c>
      <c r="I231" s="123">
        <f>IF($A231="","",INDEX('4_ЦК'!$B$109:$Y$139,$A231,$B231))</f>
        <v>1407.35</v>
      </c>
      <c r="J231" s="127">
        <f>IF($A231="","",INDEX('4_ЦК'!$B$143:$Y$173,$A231,$B231))</f>
        <v>1891.06</v>
      </c>
      <c r="K231" s="126">
        <f>IF($A231="","",INDEX('5_ЦК'!$B$7:$Y$37,$A231,$B231))</f>
        <v>3831.26</v>
      </c>
      <c r="L231" s="123">
        <f>IF($A231="","",INDEX('5_ЦК'!$B$41:$Y$71,$A231,$B231))</f>
        <v>4064.13</v>
      </c>
      <c r="M231" s="123">
        <f>IF($A231="","",INDEX('5_ЦК'!$B$75:$Y$105,$A231,$B231))</f>
        <v>4144.8999999999996</v>
      </c>
      <c r="N231" s="127">
        <f>IF($A231="","",INDEX('5_ЦК'!$B$109:$Y$139,$A231,$B231))</f>
        <v>4144.8999999999996</v>
      </c>
      <c r="O231" s="126">
        <f>IF($A231="","",INDEX('6_ЦК'!$B$41:$Y$71,$A231,$B231))</f>
        <v>1150.69</v>
      </c>
      <c r="P231" s="123">
        <f>IF($A231="","",INDEX('6_ЦК'!$B$75:$Y$105,$A231,$B231))</f>
        <v>1286.23</v>
      </c>
      <c r="Q231" s="123">
        <f>IF($A231="","",INDEX('6_ЦК'!$B$109:$Y$139,$A231,$B231))</f>
        <v>1403.45</v>
      </c>
      <c r="R231" s="127">
        <f>IF($A231="","",INDEX('6_ЦК'!$B$143:$Y$173,$A231,$B231))</f>
        <v>1887.16</v>
      </c>
    </row>
    <row r="232" spans="1:18" ht="15" hidden="1" customHeight="1" outlineLevel="1" x14ac:dyDescent="0.25">
      <c r="A232" s="131">
        <v>10</v>
      </c>
      <c r="B232" s="132">
        <v>14</v>
      </c>
      <c r="C232" s="126">
        <f>IF($A232="","",INDEX('3_ЦК'!$B$8:$Y$38,$A232,$B232))</f>
        <v>3772.35</v>
      </c>
      <c r="D232" s="123">
        <f>IF($A232="","",INDEX('3_ЦК'!$B$42:$Y$72,$A232,$B232))</f>
        <v>4005.22</v>
      </c>
      <c r="E232" s="123">
        <f>IF($A232="","",INDEX('3_ЦК'!$B$76:$Y$106,$A232,$B232))</f>
        <v>4085.99</v>
      </c>
      <c r="F232" s="127">
        <f>IF($A232="","",INDEX('3_ЦК'!$B$110:$Y$140,$A232,$B232))</f>
        <v>4085.99</v>
      </c>
      <c r="G232" s="126">
        <f>IF($A232="","",INDEX('4_ЦК'!$B$41:$Y$71,$A232,$B232))</f>
        <v>1091.78</v>
      </c>
      <c r="H232" s="123">
        <f>IF($A232="","",INDEX('4_ЦК'!$B$75:$Y$105,$A232,$B232))</f>
        <v>1227.32</v>
      </c>
      <c r="I232" s="123">
        <f>IF($A232="","",INDEX('4_ЦК'!$B$109:$Y$139,$A232,$B232))</f>
        <v>1344.54</v>
      </c>
      <c r="J232" s="127">
        <f>IF($A232="","",INDEX('4_ЦК'!$B$143:$Y$173,$A232,$B232))</f>
        <v>1828.25</v>
      </c>
      <c r="K232" s="126">
        <f>IF($A232="","",INDEX('5_ЦК'!$B$7:$Y$37,$A232,$B232))</f>
        <v>3765.16</v>
      </c>
      <c r="L232" s="123">
        <f>IF($A232="","",INDEX('5_ЦК'!$B$41:$Y$71,$A232,$B232))</f>
        <v>3998.03</v>
      </c>
      <c r="M232" s="123">
        <f>IF($A232="","",INDEX('5_ЦК'!$B$75:$Y$105,$A232,$B232))</f>
        <v>4078.8</v>
      </c>
      <c r="N232" s="127">
        <f>IF($A232="","",INDEX('5_ЦК'!$B$109:$Y$139,$A232,$B232))</f>
        <v>4078.8</v>
      </c>
      <c r="O232" s="126">
        <f>IF($A232="","",INDEX('6_ЦК'!$B$41:$Y$71,$A232,$B232))</f>
        <v>1084.5899999999999</v>
      </c>
      <c r="P232" s="123">
        <f>IF($A232="","",INDEX('6_ЦК'!$B$75:$Y$105,$A232,$B232))</f>
        <v>1220.1300000000001</v>
      </c>
      <c r="Q232" s="123">
        <f>IF($A232="","",INDEX('6_ЦК'!$B$109:$Y$139,$A232,$B232))</f>
        <v>1337.35</v>
      </c>
      <c r="R232" s="127">
        <f>IF($A232="","",INDEX('6_ЦК'!$B$143:$Y$173,$A232,$B232))</f>
        <v>1821.06</v>
      </c>
    </row>
    <row r="233" spans="1:18" ht="15" hidden="1" customHeight="1" outlineLevel="1" x14ac:dyDescent="0.25">
      <c r="A233" s="131">
        <v>10</v>
      </c>
      <c r="B233" s="132">
        <v>15</v>
      </c>
      <c r="C233" s="126">
        <f>IF($A233="","",INDEX('3_ЦК'!$B$8:$Y$38,$A233,$B233))</f>
        <v>3736.92</v>
      </c>
      <c r="D233" s="123">
        <f>IF($A233="","",INDEX('3_ЦК'!$B$42:$Y$72,$A233,$B233))</f>
        <v>3969.79</v>
      </c>
      <c r="E233" s="123">
        <f>IF($A233="","",INDEX('3_ЦК'!$B$76:$Y$106,$A233,$B233))</f>
        <v>4050.56</v>
      </c>
      <c r="F233" s="127">
        <f>IF($A233="","",INDEX('3_ЦК'!$B$110:$Y$140,$A233,$B233))</f>
        <v>4050.56</v>
      </c>
      <c r="G233" s="126">
        <f>IF($A233="","",INDEX('4_ЦК'!$B$41:$Y$71,$A233,$B233))</f>
        <v>1056.3499999999999</v>
      </c>
      <c r="H233" s="123">
        <f>IF($A233="","",INDEX('4_ЦК'!$B$75:$Y$105,$A233,$B233))</f>
        <v>1191.8900000000001</v>
      </c>
      <c r="I233" s="123">
        <f>IF($A233="","",INDEX('4_ЦК'!$B$109:$Y$139,$A233,$B233))</f>
        <v>1309.1099999999999</v>
      </c>
      <c r="J233" s="127">
        <f>IF($A233="","",INDEX('4_ЦК'!$B$143:$Y$173,$A233,$B233))</f>
        <v>1792.82</v>
      </c>
      <c r="K233" s="126">
        <f>IF($A233="","",INDEX('5_ЦК'!$B$7:$Y$37,$A233,$B233))</f>
        <v>3732.41</v>
      </c>
      <c r="L233" s="123">
        <f>IF($A233="","",INDEX('5_ЦК'!$B$41:$Y$71,$A233,$B233))</f>
        <v>3965.28</v>
      </c>
      <c r="M233" s="123">
        <f>IF($A233="","",INDEX('5_ЦК'!$B$75:$Y$105,$A233,$B233))</f>
        <v>4046.05</v>
      </c>
      <c r="N233" s="127">
        <f>IF($A233="","",INDEX('5_ЦК'!$B$109:$Y$139,$A233,$B233))</f>
        <v>4046.05</v>
      </c>
      <c r="O233" s="126">
        <f>IF($A233="","",INDEX('6_ЦК'!$B$41:$Y$71,$A233,$B233))</f>
        <v>1051.8399999999999</v>
      </c>
      <c r="P233" s="123">
        <f>IF($A233="","",INDEX('6_ЦК'!$B$75:$Y$105,$A233,$B233))</f>
        <v>1187.3800000000001</v>
      </c>
      <c r="Q233" s="123">
        <f>IF($A233="","",INDEX('6_ЦК'!$B$109:$Y$139,$A233,$B233))</f>
        <v>1304.5999999999999</v>
      </c>
      <c r="R233" s="127">
        <f>IF($A233="","",INDEX('6_ЦК'!$B$143:$Y$173,$A233,$B233))</f>
        <v>1788.31</v>
      </c>
    </row>
    <row r="234" spans="1:18" ht="15" hidden="1" customHeight="1" outlineLevel="1" x14ac:dyDescent="0.25">
      <c r="A234" s="131">
        <v>10</v>
      </c>
      <c r="B234" s="132">
        <v>16</v>
      </c>
      <c r="C234" s="126">
        <f>IF($A234="","",INDEX('3_ЦК'!$B$8:$Y$38,$A234,$B234))</f>
        <v>3746.87</v>
      </c>
      <c r="D234" s="123">
        <f>IF($A234="","",INDEX('3_ЦК'!$B$42:$Y$72,$A234,$B234))</f>
        <v>3979.74</v>
      </c>
      <c r="E234" s="123">
        <f>IF($A234="","",INDEX('3_ЦК'!$B$76:$Y$106,$A234,$B234))</f>
        <v>4060.51</v>
      </c>
      <c r="F234" s="127">
        <f>IF($A234="","",INDEX('3_ЦК'!$B$110:$Y$140,$A234,$B234))</f>
        <v>4060.51</v>
      </c>
      <c r="G234" s="126">
        <f>IF($A234="","",INDEX('4_ЦК'!$B$41:$Y$71,$A234,$B234))</f>
        <v>1066.3</v>
      </c>
      <c r="H234" s="123">
        <f>IF($A234="","",INDEX('4_ЦК'!$B$75:$Y$105,$A234,$B234))</f>
        <v>1201.8399999999999</v>
      </c>
      <c r="I234" s="123">
        <f>IF($A234="","",INDEX('4_ЦК'!$B$109:$Y$139,$A234,$B234))</f>
        <v>1319.06</v>
      </c>
      <c r="J234" s="127">
        <f>IF($A234="","",INDEX('4_ЦК'!$B$143:$Y$173,$A234,$B234))</f>
        <v>1802.77</v>
      </c>
      <c r="K234" s="126">
        <f>IF($A234="","",INDEX('5_ЦК'!$B$7:$Y$37,$A234,$B234))</f>
        <v>3735.1</v>
      </c>
      <c r="L234" s="123">
        <f>IF($A234="","",INDEX('5_ЦК'!$B$41:$Y$71,$A234,$B234))</f>
        <v>3967.97</v>
      </c>
      <c r="M234" s="123">
        <f>IF($A234="","",INDEX('5_ЦК'!$B$75:$Y$105,$A234,$B234))</f>
        <v>4048.74</v>
      </c>
      <c r="N234" s="127">
        <f>IF($A234="","",INDEX('5_ЦК'!$B$109:$Y$139,$A234,$B234))</f>
        <v>4048.74</v>
      </c>
      <c r="O234" s="126">
        <f>IF($A234="","",INDEX('6_ЦК'!$B$41:$Y$71,$A234,$B234))</f>
        <v>1054.53</v>
      </c>
      <c r="P234" s="123">
        <f>IF($A234="","",INDEX('6_ЦК'!$B$75:$Y$105,$A234,$B234))</f>
        <v>1190.07</v>
      </c>
      <c r="Q234" s="123">
        <f>IF($A234="","",INDEX('6_ЦК'!$B$109:$Y$139,$A234,$B234))</f>
        <v>1307.29</v>
      </c>
      <c r="R234" s="127">
        <f>IF($A234="","",INDEX('6_ЦК'!$B$143:$Y$173,$A234,$B234))</f>
        <v>1791</v>
      </c>
    </row>
    <row r="235" spans="1:18" ht="15" hidden="1" customHeight="1" outlineLevel="1" x14ac:dyDescent="0.25">
      <c r="A235" s="131">
        <v>10</v>
      </c>
      <c r="B235" s="132">
        <v>17</v>
      </c>
      <c r="C235" s="126">
        <f>IF($A235="","",INDEX('3_ЦК'!$B$8:$Y$38,$A235,$B235))</f>
        <v>3733.32</v>
      </c>
      <c r="D235" s="123">
        <f>IF($A235="","",INDEX('3_ЦК'!$B$42:$Y$72,$A235,$B235))</f>
        <v>3966.19</v>
      </c>
      <c r="E235" s="123">
        <f>IF($A235="","",INDEX('3_ЦК'!$B$76:$Y$106,$A235,$B235))</f>
        <v>4046.96</v>
      </c>
      <c r="F235" s="127">
        <f>IF($A235="","",INDEX('3_ЦК'!$B$110:$Y$140,$A235,$B235))</f>
        <v>4046.96</v>
      </c>
      <c r="G235" s="126">
        <f>IF($A235="","",INDEX('4_ЦК'!$B$41:$Y$71,$A235,$B235))</f>
        <v>1052.75</v>
      </c>
      <c r="H235" s="123">
        <f>IF($A235="","",INDEX('4_ЦК'!$B$75:$Y$105,$A235,$B235))</f>
        <v>1188.29</v>
      </c>
      <c r="I235" s="123">
        <f>IF($A235="","",INDEX('4_ЦК'!$B$109:$Y$139,$A235,$B235))</f>
        <v>1305.51</v>
      </c>
      <c r="J235" s="127">
        <f>IF($A235="","",INDEX('4_ЦК'!$B$143:$Y$173,$A235,$B235))</f>
        <v>1789.22</v>
      </c>
      <c r="K235" s="126">
        <f>IF($A235="","",INDEX('5_ЦК'!$B$7:$Y$37,$A235,$B235))</f>
        <v>3723.03</v>
      </c>
      <c r="L235" s="123">
        <f>IF($A235="","",INDEX('5_ЦК'!$B$41:$Y$71,$A235,$B235))</f>
        <v>3955.9</v>
      </c>
      <c r="M235" s="123">
        <f>IF($A235="","",INDEX('5_ЦК'!$B$75:$Y$105,$A235,$B235))</f>
        <v>4036.67</v>
      </c>
      <c r="N235" s="127">
        <f>IF($A235="","",INDEX('5_ЦК'!$B$109:$Y$139,$A235,$B235))</f>
        <v>4036.67</v>
      </c>
      <c r="O235" s="126">
        <f>IF($A235="","",INDEX('6_ЦК'!$B$41:$Y$71,$A235,$B235))</f>
        <v>1042.46</v>
      </c>
      <c r="P235" s="123">
        <f>IF($A235="","",INDEX('6_ЦК'!$B$75:$Y$105,$A235,$B235))</f>
        <v>1178</v>
      </c>
      <c r="Q235" s="123">
        <f>IF($A235="","",INDEX('6_ЦК'!$B$109:$Y$139,$A235,$B235))</f>
        <v>1295.22</v>
      </c>
      <c r="R235" s="127">
        <f>IF($A235="","",INDEX('6_ЦК'!$B$143:$Y$173,$A235,$B235))</f>
        <v>1778.93</v>
      </c>
    </row>
    <row r="236" spans="1:18" ht="15" hidden="1" customHeight="1" outlineLevel="1" x14ac:dyDescent="0.25">
      <c r="A236" s="131">
        <v>10</v>
      </c>
      <c r="B236" s="132">
        <v>18</v>
      </c>
      <c r="C236" s="126">
        <f>IF($A236="","",INDEX('3_ЦК'!$B$8:$Y$38,$A236,$B236))</f>
        <v>3718.72</v>
      </c>
      <c r="D236" s="123">
        <f>IF($A236="","",INDEX('3_ЦК'!$B$42:$Y$72,$A236,$B236))</f>
        <v>3951.59</v>
      </c>
      <c r="E236" s="123">
        <f>IF($A236="","",INDEX('3_ЦК'!$B$76:$Y$106,$A236,$B236))</f>
        <v>4032.36</v>
      </c>
      <c r="F236" s="127">
        <f>IF($A236="","",INDEX('3_ЦК'!$B$110:$Y$140,$A236,$B236))</f>
        <v>4032.36</v>
      </c>
      <c r="G236" s="126">
        <f>IF($A236="","",INDEX('4_ЦК'!$B$41:$Y$71,$A236,$B236))</f>
        <v>1038.1500000000001</v>
      </c>
      <c r="H236" s="123">
        <f>IF($A236="","",INDEX('4_ЦК'!$B$75:$Y$105,$A236,$B236))</f>
        <v>1173.69</v>
      </c>
      <c r="I236" s="123">
        <f>IF($A236="","",INDEX('4_ЦК'!$B$109:$Y$139,$A236,$B236))</f>
        <v>1290.9100000000001</v>
      </c>
      <c r="J236" s="127">
        <f>IF($A236="","",INDEX('4_ЦК'!$B$143:$Y$173,$A236,$B236))</f>
        <v>1774.62</v>
      </c>
      <c r="K236" s="126">
        <f>IF($A236="","",INDEX('5_ЦК'!$B$7:$Y$37,$A236,$B236))</f>
        <v>3715.97</v>
      </c>
      <c r="L236" s="123">
        <f>IF($A236="","",INDEX('5_ЦК'!$B$41:$Y$71,$A236,$B236))</f>
        <v>3948.84</v>
      </c>
      <c r="M236" s="123">
        <f>IF($A236="","",INDEX('5_ЦК'!$B$75:$Y$105,$A236,$B236))</f>
        <v>4029.61</v>
      </c>
      <c r="N236" s="127">
        <f>IF($A236="","",INDEX('5_ЦК'!$B$109:$Y$139,$A236,$B236))</f>
        <v>4029.61</v>
      </c>
      <c r="O236" s="126">
        <f>IF($A236="","",INDEX('6_ЦК'!$B$41:$Y$71,$A236,$B236))</f>
        <v>1035.4000000000001</v>
      </c>
      <c r="P236" s="123">
        <f>IF($A236="","",INDEX('6_ЦК'!$B$75:$Y$105,$A236,$B236))</f>
        <v>1170.94</v>
      </c>
      <c r="Q236" s="123">
        <f>IF($A236="","",INDEX('6_ЦК'!$B$109:$Y$139,$A236,$B236))</f>
        <v>1288.1600000000001</v>
      </c>
      <c r="R236" s="127">
        <f>IF($A236="","",INDEX('6_ЦК'!$B$143:$Y$173,$A236,$B236))</f>
        <v>1771.87</v>
      </c>
    </row>
    <row r="237" spans="1:18" ht="15" hidden="1" customHeight="1" outlineLevel="1" x14ac:dyDescent="0.25">
      <c r="A237" s="131">
        <v>10</v>
      </c>
      <c r="B237" s="132">
        <v>19</v>
      </c>
      <c r="C237" s="126">
        <f>IF($A237="","",INDEX('3_ЦК'!$B$8:$Y$38,$A237,$B237))</f>
        <v>3738.68</v>
      </c>
      <c r="D237" s="123">
        <f>IF($A237="","",INDEX('3_ЦК'!$B$42:$Y$72,$A237,$B237))</f>
        <v>3971.55</v>
      </c>
      <c r="E237" s="123">
        <f>IF($A237="","",INDEX('3_ЦК'!$B$76:$Y$106,$A237,$B237))</f>
        <v>4052.32</v>
      </c>
      <c r="F237" s="127">
        <f>IF($A237="","",INDEX('3_ЦК'!$B$110:$Y$140,$A237,$B237))</f>
        <v>4052.32</v>
      </c>
      <c r="G237" s="126">
        <f>IF($A237="","",INDEX('4_ЦК'!$B$41:$Y$71,$A237,$B237))</f>
        <v>1058.1099999999999</v>
      </c>
      <c r="H237" s="123">
        <f>IF($A237="","",INDEX('4_ЦК'!$B$75:$Y$105,$A237,$B237))</f>
        <v>1193.6500000000001</v>
      </c>
      <c r="I237" s="123">
        <f>IF($A237="","",INDEX('4_ЦК'!$B$109:$Y$139,$A237,$B237))</f>
        <v>1310.87</v>
      </c>
      <c r="J237" s="127">
        <f>IF($A237="","",INDEX('4_ЦК'!$B$143:$Y$173,$A237,$B237))</f>
        <v>1794.58</v>
      </c>
      <c r="K237" s="126">
        <f>IF($A237="","",INDEX('5_ЦК'!$B$7:$Y$37,$A237,$B237))</f>
        <v>3725.33</v>
      </c>
      <c r="L237" s="123">
        <f>IF($A237="","",INDEX('5_ЦК'!$B$41:$Y$71,$A237,$B237))</f>
        <v>3958.2</v>
      </c>
      <c r="M237" s="123">
        <f>IF($A237="","",INDEX('5_ЦК'!$B$75:$Y$105,$A237,$B237))</f>
        <v>4038.97</v>
      </c>
      <c r="N237" s="127">
        <f>IF($A237="","",INDEX('5_ЦК'!$B$109:$Y$139,$A237,$B237))</f>
        <v>4038.97</v>
      </c>
      <c r="O237" s="126">
        <f>IF($A237="","",INDEX('6_ЦК'!$B$41:$Y$71,$A237,$B237))</f>
        <v>1044.76</v>
      </c>
      <c r="P237" s="123">
        <f>IF($A237="","",INDEX('6_ЦК'!$B$75:$Y$105,$A237,$B237))</f>
        <v>1180.3</v>
      </c>
      <c r="Q237" s="123">
        <f>IF($A237="","",INDEX('6_ЦК'!$B$109:$Y$139,$A237,$B237))</f>
        <v>1297.52</v>
      </c>
      <c r="R237" s="127">
        <f>IF($A237="","",INDEX('6_ЦК'!$B$143:$Y$173,$A237,$B237))</f>
        <v>1781.23</v>
      </c>
    </row>
    <row r="238" spans="1:18" ht="15" hidden="1" customHeight="1" outlineLevel="1" x14ac:dyDescent="0.25">
      <c r="A238" s="131">
        <v>10</v>
      </c>
      <c r="B238" s="132">
        <v>20</v>
      </c>
      <c r="C238" s="126">
        <f>IF($A238="","",INDEX('3_ЦК'!$B$8:$Y$38,$A238,$B238))</f>
        <v>3770.63</v>
      </c>
      <c r="D238" s="123">
        <f>IF($A238="","",INDEX('3_ЦК'!$B$42:$Y$72,$A238,$B238))</f>
        <v>4003.5</v>
      </c>
      <c r="E238" s="123">
        <f>IF($A238="","",INDEX('3_ЦК'!$B$76:$Y$106,$A238,$B238))</f>
        <v>4084.27</v>
      </c>
      <c r="F238" s="127">
        <f>IF($A238="","",INDEX('3_ЦК'!$B$110:$Y$140,$A238,$B238))</f>
        <v>4084.27</v>
      </c>
      <c r="G238" s="126">
        <f>IF($A238="","",INDEX('4_ЦК'!$B$41:$Y$71,$A238,$B238))</f>
        <v>1090.06</v>
      </c>
      <c r="H238" s="123">
        <f>IF($A238="","",INDEX('4_ЦК'!$B$75:$Y$105,$A238,$B238))</f>
        <v>1225.5999999999999</v>
      </c>
      <c r="I238" s="123">
        <f>IF($A238="","",INDEX('4_ЦК'!$B$109:$Y$139,$A238,$B238))</f>
        <v>1342.82</v>
      </c>
      <c r="J238" s="127">
        <f>IF($A238="","",INDEX('4_ЦК'!$B$143:$Y$173,$A238,$B238))</f>
        <v>1826.53</v>
      </c>
      <c r="K238" s="126">
        <f>IF($A238="","",INDEX('5_ЦК'!$B$7:$Y$37,$A238,$B238))</f>
        <v>3756.58</v>
      </c>
      <c r="L238" s="123">
        <f>IF($A238="","",INDEX('5_ЦК'!$B$41:$Y$71,$A238,$B238))</f>
        <v>3989.45</v>
      </c>
      <c r="M238" s="123">
        <f>IF($A238="","",INDEX('5_ЦК'!$B$75:$Y$105,$A238,$B238))</f>
        <v>4070.22</v>
      </c>
      <c r="N238" s="127">
        <f>IF($A238="","",INDEX('5_ЦК'!$B$109:$Y$139,$A238,$B238))</f>
        <v>4070.22</v>
      </c>
      <c r="O238" s="126">
        <f>IF($A238="","",INDEX('6_ЦК'!$B$41:$Y$71,$A238,$B238))</f>
        <v>1076.01</v>
      </c>
      <c r="P238" s="123">
        <f>IF($A238="","",INDEX('6_ЦК'!$B$75:$Y$105,$A238,$B238))</f>
        <v>1211.55</v>
      </c>
      <c r="Q238" s="123">
        <f>IF($A238="","",INDEX('6_ЦК'!$B$109:$Y$139,$A238,$B238))</f>
        <v>1328.77</v>
      </c>
      <c r="R238" s="127">
        <f>IF($A238="","",INDEX('6_ЦК'!$B$143:$Y$173,$A238,$B238))</f>
        <v>1812.48</v>
      </c>
    </row>
    <row r="239" spans="1:18" ht="15" hidden="1" customHeight="1" outlineLevel="1" x14ac:dyDescent="0.25">
      <c r="A239" s="131">
        <v>10</v>
      </c>
      <c r="B239" s="132">
        <v>21</v>
      </c>
      <c r="C239" s="126">
        <f>IF($A239="","",INDEX('3_ЦК'!$B$8:$Y$38,$A239,$B239))</f>
        <v>3834.66</v>
      </c>
      <c r="D239" s="123">
        <f>IF($A239="","",INDEX('3_ЦК'!$B$42:$Y$72,$A239,$B239))</f>
        <v>4067.53</v>
      </c>
      <c r="E239" s="123">
        <f>IF($A239="","",INDEX('3_ЦК'!$B$76:$Y$106,$A239,$B239))</f>
        <v>4148.3</v>
      </c>
      <c r="F239" s="127">
        <f>IF($A239="","",INDEX('3_ЦК'!$B$110:$Y$140,$A239,$B239))</f>
        <v>4148.3</v>
      </c>
      <c r="G239" s="126">
        <f>IF($A239="","",INDEX('4_ЦК'!$B$41:$Y$71,$A239,$B239))</f>
        <v>1154.0899999999999</v>
      </c>
      <c r="H239" s="123">
        <f>IF($A239="","",INDEX('4_ЦК'!$B$75:$Y$105,$A239,$B239))</f>
        <v>1289.6300000000001</v>
      </c>
      <c r="I239" s="123">
        <f>IF($A239="","",INDEX('4_ЦК'!$B$109:$Y$139,$A239,$B239))</f>
        <v>1406.85</v>
      </c>
      <c r="J239" s="127">
        <f>IF($A239="","",INDEX('4_ЦК'!$B$143:$Y$173,$A239,$B239))</f>
        <v>1890.56</v>
      </c>
      <c r="K239" s="126">
        <f>IF($A239="","",INDEX('5_ЦК'!$B$7:$Y$37,$A239,$B239))</f>
        <v>3821</v>
      </c>
      <c r="L239" s="123">
        <f>IF($A239="","",INDEX('5_ЦК'!$B$41:$Y$71,$A239,$B239))</f>
        <v>4053.87</v>
      </c>
      <c r="M239" s="123">
        <f>IF($A239="","",INDEX('5_ЦК'!$B$75:$Y$105,$A239,$B239))</f>
        <v>4134.6400000000003</v>
      </c>
      <c r="N239" s="127">
        <f>IF($A239="","",INDEX('5_ЦК'!$B$109:$Y$139,$A239,$B239))</f>
        <v>4134.6400000000003</v>
      </c>
      <c r="O239" s="126">
        <f>IF($A239="","",INDEX('6_ЦК'!$B$41:$Y$71,$A239,$B239))</f>
        <v>1140.43</v>
      </c>
      <c r="P239" s="123">
        <f>IF($A239="","",INDEX('6_ЦК'!$B$75:$Y$105,$A239,$B239))</f>
        <v>1275.97</v>
      </c>
      <c r="Q239" s="123">
        <f>IF($A239="","",INDEX('6_ЦК'!$B$109:$Y$139,$A239,$B239))</f>
        <v>1393.19</v>
      </c>
      <c r="R239" s="127">
        <f>IF($A239="","",INDEX('6_ЦК'!$B$143:$Y$173,$A239,$B239))</f>
        <v>1876.9</v>
      </c>
    </row>
    <row r="240" spans="1:18" ht="15" hidden="1" customHeight="1" outlineLevel="1" x14ac:dyDescent="0.25">
      <c r="A240" s="131">
        <v>10</v>
      </c>
      <c r="B240" s="132">
        <v>22</v>
      </c>
      <c r="C240" s="126">
        <f>IF($A240="","",INDEX('3_ЦК'!$B$8:$Y$38,$A240,$B240))</f>
        <v>3842.64</v>
      </c>
      <c r="D240" s="123">
        <f>IF($A240="","",INDEX('3_ЦК'!$B$42:$Y$72,$A240,$B240))</f>
        <v>4075.51</v>
      </c>
      <c r="E240" s="123">
        <f>IF($A240="","",INDEX('3_ЦК'!$B$76:$Y$106,$A240,$B240))</f>
        <v>4156.28</v>
      </c>
      <c r="F240" s="127">
        <f>IF($A240="","",INDEX('3_ЦК'!$B$110:$Y$140,$A240,$B240))</f>
        <v>4156.28</v>
      </c>
      <c r="G240" s="126">
        <f>IF($A240="","",INDEX('4_ЦК'!$B$41:$Y$71,$A240,$B240))</f>
        <v>1162.07</v>
      </c>
      <c r="H240" s="123">
        <f>IF($A240="","",INDEX('4_ЦК'!$B$75:$Y$105,$A240,$B240))</f>
        <v>1297.6099999999999</v>
      </c>
      <c r="I240" s="123">
        <f>IF($A240="","",INDEX('4_ЦК'!$B$109:$Y$139,$A240,$B240))</f>
        <v>1414.83</v>
      </c>
      <c r="J240" s="127">
        <f>IF($A240="","",INDEX('4_ЦК'!$B$143:$Y$173,$A240,$B240))</f>
        <v>1898.54</v>
      </c>
      <c r="K240" s="126">
        <f>IF($A240="","",INDEX('5_ЦК'!$B$7:$Y$37,$A240,$B240))</f>
        <v>3828.42</v>
      </c>
      <c r="L240" s="123">
        <f>IF($A240="","",INDEX('5_ЦК'!$B$41:$Y$71,$A240,$B240))</f>
        <v>4061.29</v>
      </c>
      <c r="M240" s="123">
        <f>IF($A240="","",INDEX('5_ЦК'!$B$75:$Y$105,$A240,$B240))</f>
        <v>4142.0600000000004</v>
      </c>
      <c r="N240" s="127">
        <f>IF($A240="","",INDEX('5_ЦК'!$B$109:$Y$139,$A240,$B240))</f>
        <v>4142.0600000000004</v>
      </c>
      <c r="O240" s="126">
        <f>IF($A240="","",INDEX('6_ЦК'!$B$41:$Y$71,$A240,$B240))</f>
        <v>1147.8499999999999</v>
      </c>
      <c r="P240" s="123">
        <f>IF($A240="","",INDEX('6_ЦК'!$B$75:$Y$105,$A240,$B240))</f>
        <v>1283.3900000000001</v>
      </c>
      <c r="Q240" s="123">
        <f>IF($A240="","",INDEX('6_ЦК'!$B$109:$Y$139,$A240,$B240))</f>
        <v>1400.61</v>
      </c>
      <c r="R240" s="127">
        <f>IF($A240="","",INDEX('6_ЦК'!$B$143:$Y$173,$A240,$B240))</f>
        <v>1884.32</v>
      </c>
    </row>
    <row r="241" spans="1:18" ht="15" hidden="1" customHeight="1" outlineLevel="1" x14ac:dyDescent="0.25">
      <c r="A241" s="131">
        <v>10</v>
      </c>
      <c r="B241" s="132">
        <v>23</v>
      </c>
      <c r="C241" s="126">
        <f>IF($A241="","",INDEX('3_ЦК'!$B$8:$Y$38,$A241,$B241))</f>
        <v>3850.47</v>
      </c>
      <c r="D241" s="123">
        <f>IF($A241="","",INDEX('3_ЦК'!$B$42:$Y$72,$A241,$B241))</f>
        <v>4083.34</v>
      </c>
      <c r="E241" s="123">
        <f>IF($A241="","",INDEX('3_ЦК'!$B$76:$Y$106,$A241,$B241))</f>
        <v>4164.1099999999997</v>
      </c>
      <c r="F241" s="127">
        <f>IF($A241="","",INDEX('3_ЦК'!$B$110:$Y$140,$A241,$B241))</f>
        <v>4164.1099999999997</v>
      </c>
      <c r="G241" s="126">
        <f>IF($A241="","",INDEX('4_ЦК'!$B$41:$Y$71,$A241,$B241))</f>
        <v>1169.9000000000001</v>
      </c>
      <c r="H241" s="123">
        <f>IF($A241="","",INDEX('4_ЦК'!$B$75:$Y$105,$A241,$B241))</f>
        <v>1305.44</v>
      </c>
      <c r="I241" s="123">
        <f>IF($A241="","",INDEX('4_ЦК'!$B$109:$Y$139,$A241,$B241))</f>
        <v>1422.66</v>
      </c>
      <c r="J241" s="127">
        <f>IF($A241="","",INDEX('4_ЦК'!$B$143:$Y$173,$A241,$B241))</f>
        <v>1906.37</v>
      </c>
      <c r="K241" s="126">
        <f>IF($A241="","",INDEX('5_ЦК'!$B$7:$Y$37,$A241,$B241))</f>
        <v>3836.3</v>
      </c>
      <c r="L241" s="123">
        <f>IF($A241="","",INDEX('5_ЦК'!$B$41:$Y$71,$A241,$B241))</f>
        <v>4069.17</v>
      </c>
      <c r="M241" s="123">
        <f>IF($A241="","",INDEX('5_ЦК'!$B$75:$Y$105,$A241,$B241))</f>
        <v>4149.9399999999996</v>
      </c>
      <c r="N241" s="127">
        <f>IF($A241="","",INDEX('5_ЦК'!$B$109:$Y$139,$A241,$B241))</f>
        <v>4149.9399999999996</v>
      </c>
      <c r="O241" s="126">
        <f>IF($A241="","",INDEX('6_ЦК'!$B$41:$Y$71,$A241,$B241))</f>
        <v>1155.73</v>
      </c>
      <c r="P241" s="123">
        <f>IF($A241="","",INDEX('6_ЦК'!$B$75:$Y$105,$A241,$B241))</f>
        <v>1291.27</v>
      </c>
      <c r="Q241" s="123">
        <f>IF($A241="","",INDEX('6_ЦК'!$B$109:$Y$139,$A241,$B241))</f>
        <v>1408.49</v>
      </c>
      <c r="R241" s="127">
        <f>IF($A241="","",INDEX('6_ЦК'!$B$143:$Y$173,$A241,$B241))</f>
        <v>1892.2</v>
      </c>
    </row>
    <row r="242" spans="1:18" ht="15" hidden="1" customHeight="1" outlineLevel="1" x14ac:dyDescent="0.25">
      <c r="A242" s="131">
        <v>10</v>
      </c>
      <c r="B242" s="132">
        <v>24</v>
      </c>
      <c r="C242" s="126">
        <f>IF($A242="","",INDEX('3_ЦК'!$B$8:$Y$38,$A242,$B242))</f>
        <v>3828.81</v>
      </c>
      <c r="D242" s="123">
        <f>IF($A242="","",INDEX('3_ЦК'!$B$42:$Y$72,$A242,$B242))</f>
        <v>4061.68</v>
      </c>
      <c r="E242" s="123">
        <f>IF($A242="","",INDEX('3_ЦК'!$B$76:$Y$106,$A242,$B242))</f>
        <v>4142.45</v>
      </c>
      <c r="F242" s="127">
        <f>IF($A242="","",INDEX('3_ЦК'!$B$110:$Y$140,$A242,$B242))</f>
        <v>4142.45</v>
      </c>
      <c r="G242" s="126">
        <f>IF($A242="","",INDEX('4_ЦК'!$B$41:$Y$71,$A242,$B242))</f>
        <v>1148.24</v>
      </c>
      <c r="H242" s="123">
        <f>IF($A242="","",INDEX('4_ЦК'!$B$75:$Y$105,$A242,$B242))</f>
        <v>1283.78</v>
      </c>
      <c r="I242" s="123">
        <f>IF($A242="","",INDEX('4_ЦК'!$B$109:$Y$139,$A242,$B242))</f>
        <v>1401</v>
      </c>
      <c r="J242" s="127">
        <f>IF($A242="","",INDEX('4_ЦК'!$B$143:$Y$173,$A242,$B242))</f>
        <v>1884.71</v>
      </c>
      <c r="K242" s="126">
        <f>IF($A242="","",INDEX('5_ЦК'!$B$7:$Y$37,$A242,$B242))</f>
        <v>3828.21</v>
      </c>
      <c r="L242" s="123">
        <f>IF($A242="","",INDEX('5_ЦК'!$B$41:$Y$71,$A242,$B242))</f>
        <v>4061.08</v>
      </c>
      <c r="M242" s="123">
        <f>IF($A242="","",INDEX('5_ЦК'!$B$75:$Y$105,$A242,$B242))</f>
        <v>4141.8500000000004</v>
      </c>
      <c r="N242" s="127">
        <f>IF($A242="","",INDEX('5_ЦК'!$B$109:$Y$139,$A242,$B242))</f>
        <v>4141.8500000000004</v>
      </c>
      <c r="O242" s="126">
        <f>IF($A242="","",INDEX('6_ЦК'!$B$41:$Y$71,$A242,$B242))</f>
        <v>1147.6400000000001</v>
      </c>
      <c r="P242" s="123">
        <f>IF($A242="","",INDEX('6_ЦК'!$B$75:$Y$105,$A242,$B242))</f>
        <v>1283.18</v>
      </c>
      <c r="Q242" s="123">
        <f>IF($A242="","",INDEX('6_ЦК'!$B$109:$Y$139,$A242,$B242))</f>
        <v>1400.4</v>
      </c>
      <c r="R242" s="127">
        <f>IF($A242="","",INDEX('6_ЦК'!$B$143:$Y$173,$A242,$B242))</f>
        <v>1884.11</v>
      </c>
    </row>
    <row r="243" spans="1:18" ht="15" hidden="1" customHeight="1" outlineLevel="1" x14ac:dyDescent="0.25">
      <c r="A243" s="131">
        <v>11</v>
      </c>
      <c r="B243" s="132">
        <v>1</v>
      </c>
      <c r="C243" s="126">
        <f>IF($A243="","",INDEX('3_ЦК'!$B$8:$Y$38,$A243,$B243))</f>
        <v>3853.93</v>
      </c>
      <c r="D243" s="123">
        <f>IF($A243="","",INDEX('3_ЦК'!$B$42:$Y$72,$A243,$B243))</f>
        <v>4086.8</v>
      </c>
      <c r="E243" s="123">
        <f>IF($A243="","",INDEX('3_ЦК'!$B$76:$Y$106,$A243,$B243))</f>
        <v>4167.57</v>
      </c>
      <c r="F243" s="127">
        <f>IF($A243="","",INDEX('3_ЦК'!$B$110:$Y$140,$A243,$B243))</f>
        <v>4167.57</v>
      </c>
      <c r="G243" s="126">
        <f>IF($A243="","",INDEX('4_ЦК'!$B$41:$Y$71,$A243,$B243))</f>
        <v>1173.3599999999999</v>
      </c>
      <c r="H243" s="123">
        <f>IF($A243="","",INDEX('4_ЦК'!$B$75:$Y$105,$A243,$B243))</f>
        <v>1308.9000000000001</v>
      </c>
      <c r="I243" s="123">
        <f>IF($A243="","",INDEX('4_ЦК'!$B$109:$Y$139,$A243,$B243))</f>
        <v>1426.12</v>
      </c>
      <c r="J243" s="127">
        <f>IF($A243="","",INDEX('4_ЦК'!$B$143:$Y$173,$A243,$B243))</f>
        <v>1909.83</v>
      </c>
      <c r="K243" s="126">
        <f>IF($A243="","",INDEX('5_ЦК'!$B$7:$Y$37,$A243,$B243))</f>
        <v>3848.23</v>
      </c>
      <c r="L243" s="123">
        <f>IF($A243="","",INDEX('5_ЦК'!$B$41:$Y$71,$A243,$B243))</f>
        <v>4081.1</v>
      </c>
      <c r="M243" s="123">
        <f>IF($A243="","",INDEX('5_ЦК'!$B$75:$Y$105,$A243,$B243))</f>
        <v>4161.87</v>
      </c>
      <c r="N243" s="127">
        <f>IF($A243="","",INDEX('5_ЦК'!$B$109:$Y$139,$A243,$B243))</f>
        <v>4161.87</v>
      </c>
      <c r="O243" s="126">
        <f>IF($A243="","",INDEX('6_ЦК'!$B$41:$Y$71,$A243,$B243))</f>
        <v>1167.6600000000001</v>
      </c>
      <c r="P243" s="123">
        <f>IF($A243="","",INDEX('6_ЦК'!$B$75:$Y$105,$A243,$B243))</f>
        <v>1303.2</v>
      </c>
      <c r="Q243" s="123">
        <f>IF($A243="","",INDEX('6_ЦК'!$B$109:$Y$139,$A243,$B243))</f>
        <v>1420.42</v>
      </c>
      <c r="R243" s="127">
        <f>IF($A243="","",INDEX('6_ЦК'!$B$143:$Y$173,$A243,$B243))</f>
        <v>1904.13</v>
      </c>
    </row>
    <row r="244" spans="1:18" ht="15" hidden="1" customHeight="1" outlineLevel="1" x14ac:dyDescent="0.25">
      <c r="A244" s="131">
        <v>11</v>
      </c>
      <c r="B244" s="132">
        <v>2</v>
      </c>
      <c r="C244" s="126">
        <f>IF($A244="","",INDEX('3_ЦК'!$B$8:$Y$38,$A244,$B244))</f>
        <v>3847.97</v>
      </c>
      <c r="D244" s="123">
        <f>IF($A244="","",INDEX('3_ЦК'!$B$42:$Y$72,$A244,$B244))</f>
        <v>4080.84</v>
      </c>
      <c r="E244" s="123">
        <f>IF($A244="","",INDEX('3_ЦК'!$B$76:$Y$106,$A244,$B244))</f>
        <v>4161.6099999999997</v>
      </c>
      <c r="F244" s="127">
        <f>IF($A244="","",INDEX('3_ЦК'!$B$110:$Y$140,$A244,$B244))</f>
        <v>4161.6099999999997</v>
      </c>
      <c r="G244" s="126">
        <f>IF($A244="","",INDEX('4_ЦК'!$B$41:$Y$71,$A244,$B244))</f>
        <v>1167.4000000000001</v>
      </c>
      <c r="H244" s="123">
        <f>IF($A244="","",INDEX('4_ЦК'!$B$75:$Y$105,$A244,$B244))</f>
        <v>1302.94</v>
      </c>
      <c r="I244" s="123">
        <f>IF($A244="","",INDEX('4_ЦК'!$B$109:$Y$139,$A244,$B244))</f>
        <v>1420.16</v>
      </c>
      <c r="J244" s="127">
        <f>IF($A244="","",INDEX('4_ЦК'!$B$143:$Y$173,$A244,$B244))</f>
        <v>1903.87</v>
      </c>
      <c r="K244" s="126">
        <f>IF($A244="","",INDEX('5_ЦК'!$B$7:$Y$37,$A244,$B244))</f>
        <v>3838.62</v>
      </c>
      <c r="L244" s="123">
        <f>IF($A244="","",INDEX('5_ЦК'!$B$41:$Y$71,$A244,$B244))</f>
        <v>4071.49</v>
      </c>
      <c r="M244" s="123">
        <f>IF($A244="","",INDEX('5_ЦК'!$B$75:$Y$105,$A244,$B244))</f>
        <v>4152.26</v>
      </c>
      <c r="N244" s="127">
        <f>IF($A244="","",INDEX('5_ЦК'!$B$109:$Y$139,$A244,$B244))</f>
        <v>4152.26</v>
      </c>
      <c r="O244" s="126">
        <f>IF($A244="","",INDEX('6_ЦК'!$B$41:$Y$71,$A244,$B244))</f>
        <v>1158.05</v>
      </c>
      <c r="P244" s="123">
        <f>IF($A244="","",INDEX('6_ЦК'!$B$75:$Y$105,$A244,$B244))</f>
        <v>1293.5899999999999</v>
      </c>
      <c r="Q244" s="123">
        <f>IF($A244="","",INDEX('6_ЦК'!$B$109:$Y$139,$A244,$B244))</f>
        <v>1410.81</v>
      </c>
      <c r="R244" s="127">
        <f>IF($A244="","",INDEX('6_ЦК'!$B$143:$Y$173,$A244,$B244))</f>
        <v>1894.52</v>
      </c>
    </row>
    <row r="245" spans="1:18" ht="15" hidden="1" customHeight="1" outlineLevel="1" x14ac:dyDescent="0.25">
      <c r="A245" s="131">
        <v>11</v>
      </c>
      <c r="B245" s="132">
        <v>3</v>
      </c>
      <c r="C245" s="126">
        <f>IF($A245="","",INDEX('3_ЦК'!$B$8:$Y$38,$A245,$B245))</f>
        <v>3840.98</v>
      </c>
      <c r="D245" s="123">
        <f>IF($A245="","",INDEX('3_ЦК'!$B$42:$Y$72,$A245,$B245))</f>
        <v>4073.85</v>
      </c>
      <c r="E245" s="123">
        <f>IF($A245="","",INDEX('3_ЦК'!$B$76:$Y$106,$A245,$B245))</f>
        <v>4154.62</v>
      </c>
      <c r="F245" s="127">
        <f>IF($A245="","",INDEX('3_ЦК'!$B$110:$Y$140,$A245,$B245))</f>
        <v>4154.62</v>
      </c>
      <c r="G245" s="126">
        <f>IF($A245="","",INDEX('4_ЦК'!$B$41:$Y$71,$A245,$B245))</f>
        <v>1160.4100000000001</v>
      </c>
      <c r="H245" s="123">
        <f>IF($A245="","",INDEX('4_ЦК'!$B$75:$Y$105,$A245,$B245))</f>
        <v>1295.95</v>
      </c>
      <c r="I245" s="123">
        <f>IF($A245="","",INDEX('4_ЦК'!$B$109:$Y$139,$A245,$B245))</f>
        <v>1413.17</v>
      </c>
      <c r="J245" s="127">
        <f>IF($A245="","",INDEX('4_ЦК'!$B$143:$Y$173,$A245,$B245))</f>
        <v>1896.88</v>
      </c>
      <c r="K245" s="126">
        <f>IF($A245="","",INDEX('5_ЦК'!$B$7:$Y$37,$A245,$B245))</f>
        <v>3830.52</v>
      </c>
      <c r="L245" s="123">
        <f>IF($A245="","",INDEX('5_ЦК'!$B$41:$Y$71,$A245,$B245))</f>
        <v>4063.39</v>
      </c>
      <c r="M245" s="123">
        <f>IF($A245="","",INDEX('5_ЦК'!$B$75:$Y$105,$A245,$B245))</f>
        <v>4144.16</v>
      </c>
      <c r="N245" s="127">
        <f>IF($A245="","",INDEX('5_ЦК'!$B$109:$Y$139,$A245,$B245))</f>
        <v>4144.16</v>
      </c>
      <c r="O245" s="126">
        <f>IF($A245="","",INDEX('6_ЦК'!$B$41:$Y$71,$A245,$B245))</f>
        <v>1149.95</v>
      </c>
      <c r="P245" s="123">
        <f>IF($A245="","",INDEX('6_ЦК'!$B$75:$Y$105,$A245,$B245))</f>
        <v>1285.49</v>
      </c>
      <c r="Q245" s="123">
        <f>IF($A245="","",INDEX('6_ЦК'!$B$109:$Y$139,$A245,$B245))</f>
        <v>1402.71</v>
      </c>
      <c r="R245" s="127">
        <f>IF($A245="","",INDEX('6_ЦК'!$B$143:$Y$173,$A245,$B245))</f>
        <v>1886.42</v>
      </c>
    </row>
    <row r="246" spans="1:18" ht="15" hidden="1" customHeight="1" outlineLevel="1" x14ac:dyDescent="0.25">
      <c r="A246" s="131">
        <v>11</v>
      </c>
      <c r="B246" s="132">
        <v>4</v>
      </c>
      <c r="C246" s="126">
        <f>IF($A246="","",INDEX('3_ЦК'!$B$8:$Y$38,$A246,$B246))</f>
        <v>3811.66</v>
      </c>
      <c r="D246" s="123">
        <f>IF($A246="","",INDEX('3_ЦК'!$B$42:$Y$72,$A246,$B246))</f>
        <v>4044.53</v>
      </c>
      <c r="E246" s="123">
        <f>IF($A246="","",INDEX('3_ЦК'!$B$76:$Y$106,$A246,$B246))</f>
        <v>4125.3</v>
      </c>
      <c r="F246" s="127">
        <f>IF($A246="","",INDEX('3_ЦК'!$B$110:$Y$140,$A246,$B246))</f>
        <v>4125.3</v>
      </c>
      <c r="G246" s="126">
        <f>IF($A246="","",INDEX('4_ЦК'!$B$41:$Y$71,$A246,$B246))</f>
        <v>1131.0899999999999</v>
      </c>
      <c r="H246" s="123">
        <f>IF($A246="","",INDEX('4_ЦК'!$B$75:$Y$105,$A246,$B246))</f>
        <v>1266.6300000000001</v>
      </c>
      <c r="I246" s="123">
        <f>IF($A246="","",INDEX('4_ЦК'!$B$109:$Y$139,$A246,$B246))</f>
        <v>1383.85</v>
      </c>
      <c r="J246" s="127">
        <f>IF($A246="","",INDEX('4_ЦК'!$B$143:$Y$173,$A246,$B246))</f>
        <v>1867.56</v>
      </c>
      <c r="K246" s="126">
        <f>IF($A246="","",INDEX('5_ЦК'!$B$7:$Y$37,$A246,$B246))</f>
        <v>3810.31</v>
      </c>
      <c r="L246" s="123">
        <f>IF($A246="","",INDEX('5_ЦК'!$B$41:$Y$71,$A246,$B246))</f>
        <v>4043.18</v>
      </c>
      <c r="M246" s="123">
        <f>IF($A246="","",INDEX('5_ЦК'!$B$75:$Y$105,$A246,$B246))</f>
        <v>4123.95</v>
      </c>
      <c r="N246" s="127">
        <f>IF($A246="","",INDEX('5_ЦК'!$B$109:$Y$139,$A246,$B246))</f>
        <v>4123.95</v>
      </c>
      <c r="O246" s="126">
        <f>IF($A246="","",INDEX('6_ЦК'!$B$41:$Y$71,$A246,$B246))</f>
        <v>1129.74</v>
      </c>
      <c r="P246" s="123">
        <f>IF($A246="","",INDEX('6_ЦК'!$B$75:$Y$105,$A246,$B246))</f>
        <v>1265.28</v>
      </c>
      <c r="Q246" s="123">
        <f>IF($A246="","",INDEX('6_ЦК'!$B$109:$Y$139,$A246,$B246))</f>
        <v>1382.5</v>
      </c>
      <c r="R246" s="127">
        <f>IF($A246="","",INDEX('6_ЦК'!$B$143:$Y$173,$A246,$B246))</f>
        <v>1866.21</v>
      </c>
    </row>
    <row r="247" spans="1:18" ht="15" hidden="1" customHeight="1" outlineLevel="1" x14ac:dyDescent="0.25">
      <c r="A247" s="131">
        <v>11</v>
      </c>
      <c r="B247" s="132">
        <v>5</v>
      </c>
      <c r="C247" s="126">
        <f>IF($A247="","",INDEX('3_ЦК'!$B$8:$Y$38,$A247,$B247))</f>
        <v>3809.36</v>
      </c>
      <c r="D247" s="123">
        <f>IF($A247="","",INDEX('3_ЦК'!$B$42:$Y$72,$A247,$B247))</f>
        <v>4042.23</v>
      </c>
      <c r="E247" s="123">
        <f>IF($A247="","",INDEX('3_ЦК'!$B$76:$Y$106,$A247,$B247))</f>
        <v>4123</v>
      </c>
      <c r="F247" s="127">
        <f>IF($A247="","",INDEX('3_ЦК'!$B$110:$Y$140,$A247,$B247))</f>
        <v>4123</v>
      </c>
      <c r="G247" s="126">
        <f>IF($A247="","",INDEX('4_ЦК'!$B$41:$Y$71,$A247,$B247))</f>
        <v>1128.79</v>
      </c>
      <c r="H247" s="123">
        <f>IF($A247="","",INDEX('4_ЦК'!$B$75:$Y$105,$A247,$B247))</f>
        <v>1264.33</v>
      </c>
      <c r="I247" s="123">
        <f>IF($A247="","",INDEX('4_ЦК'!$B$109:$Y$139,$A247,$B247))</f>
        <v>1381.55</v>
      </c>
      <c r="J247" s="127">
        <f>IF($A247="","",INDEX('4_ЦК'!$B$143:$Y$173,$A247,$B247))</f>
        <v>1865.26</v>
      </c>
      <c r="K247" s="126">
        <f>IF($A247="","",INDEX('5_ЦК'!$B$7:$Y$37,$A247,$B247))</f>
        <v>3807.27</v>
      </c>
      <c r="L247" s="123">
        <f>IF($A247="","",INDEX('5_ЦК'!$B$41:$Y$71,$A247,$B247))</f>
        <v>4040.14</v>
      </c>
      <c r="M247" s="123">
        <f>IF($A247="","",INDEX('5_ЦК'!$B$75:$Y$105,$A247,$B247))</f>
        <v>4120.91</v>
      </c>
      <c r="N247" s="127">
        <f>IF($A247="","",INDEX('5_ЦК'!$B$109:$Y$139,$A247,$B247))</f>
        <v>4120.91</v>
      </c>
      <c r="O247" s="126">
        <f>IF($A247="","",INDEX('6_ЦК'!$B$41:$Y$71,$A247,$B247))</f>
        <v>1126.7</v>
      </c>
      <c r="P247" s="123">
        <f>IF($A247="","",INDEX('6_ЦК'!$B$75:$Y$105,$A247,$B247))</f>
        <v>1262.24</v>
      </c>
      <c r="Q247" s="123">
        <f>IF($A247="","",INDEX('6_ЦК'!$B$109:$Y$139,$A247,$B247))</f>
        <v>1379.46</v>
      </c>
      <c r="R247" s="127">
        <f>IF($A247="","",INDEX('6_ЦК'!$B$143:$Y$173,$A247,$B247))</f>
        <v>1863.17</v>
      </c>
    </row>
    <row r="248" spans="1:18" ht="15" hidden="1" customHeight="1" outlineLevel="1" x14ac:dyDescent="0.25">
      <c r="A248" s="131">
        <v>11</v>
      </c>
      <c r="B248" s="132">
        <v>6</v>
      </c>
      <c r="C248" s="126">
        <f>IF($A248="","",INDEX('3_ЦК'!$B$8:$Y$38,$A248,$B248))</f>
        <v>3803.17</v>
      </c>
      <c r="D248" s="123">
        <f>IF($A248="","",INDEX('3_ЦК'!$B$42:$Y$72,$A248,$B248))</f>
        <v>4036.04</v>
      </c>
      <c r="E248" s="123">
        <f>IF($A248="","",INDEX('3_ЦК'!$B$76:$Y$106,$A248,$B248))</f>
        <v>4116.8100000000004</v>
      </c>
      <c r="F248" s="127">
        <f>IF($A248="","",INDEX('3_ЦК'!$B$110:$Y$140,$A248,$B248))</f>
        <v>4116.8100000000004</v>
      </c>
      <c r="G248" s="126">
        <f>IF($A248="","",INDEX('4_ЦК'!$B$41:$Y$71,$A248,$B248))</f>
        <v>1122.5999999999999</v>
      </c>
      <c r="H248" s="123">
        <f>IF($A248="","",INDEX('4_ЦК'!$B$75:$Y$105,$A248,$B248))</f>
        <v>1258.1400000000001</v>
      </c>
      <c r="I248" s="123">
        <f>IF($A248="","",INDEX('4_ЦК'!$B$109:$Y$139,$A248,$B248))</f>
        <v>1375.36</v>
      </c>
      <c r="J248" s="127">
        <f>IF($A248="","",INDEX('4_ЦК'!$B$143:$Y$173,$A248,$B248))</f>
        <v>1859.07</v>
      </c>
      <c r="K248" s="126">
        <f>IF($A248="","",INDEX('5_ЦК'!$B$7:$Y$37,$A248,$B248))</f>
        <v>3789.36</v>
      </c>
      <c r="L248" s="123">
        <f>IF($A248="","",INDEX('5_ЦК'!$B$41:$Y$71,$A248,$B248))</f>
        <v>4022.23</v>
      </c>
      <c r="M248" s="123">
        <f>IF($A248="","",INDEX('5_ЦК'!$B$75:$Y$105,$A248,$B248))</f>
        <v>4103</v>
      </c>
      <c r="N248" s="127">
        <f>IF($A248="","",INDEX('5_ЦК'!$B$109:$Y$139,$A248,$B248))</f>
        <v>4103</v>
      </c>
      <c r="O248" s="126">
        <f>IF($A248="","",INDEX('6_ЦК'!$B$41:$Y$71,$A248,$B248))</f>
        <v>1108.79</v>
      </c>
      <c r="P248" s="123">
        <f>IF($A248="","",INDEX('6_ЦК'!$B$75:$Y$105,$A248,$B248))</f>
        <v>1244.33</v>
      </c>
      <c r="Q248" s="123">
        <f>IF($A248="","",INDEX('6_ЦК'!$B$109:$Y$139,$A248,$B248))</f>
        <v>1361.55</v>
      </c>
      <c r="R248" s="127">
        <f>IF($A248="","",INDEX('6_ЦК'!$B$143:$Y$173,$A248,$B248))</f>
        <v>1845.26</v>
      </c>
    </row>
    <row r="249" spans="1:18" ht="15" hidden="1" customHeight="1" outlineLevel="1" x14ac:dyDescent="0.25">
      <c r="A249" s="131">
        <v>11</v>
      </c>
      <c r="B249" s="132">
        <v>7</v>
      </c>
      <c r="C249" s="126">
        <f>IF($A249="","",INDEX('3_ЦК'!$B$8:$Y$38,$A249,$B249))</f>
        <v>3809.77</v>
      </c>
      <c r="D249" s="123">
        <f>IF($A249="","",INDEX('3_ЦК'!$B$42:$Y$72,$A249,$B249))</f>
        <v>4042.64</v>
      </c>
      <c r="E249" s="123">
        <f>IF($A249="","",INDEX('3_ЦК'!$B$76:$Y$106,$A249,$B249))</f>
        <v>4123.41</v>
      </c>
      <c r="F249" s="127">
        <f>IF($A249="","",INDEX('3_ЦК'!$B$110:$Y$140,$A249,$B249))</f>
        <v>4123.41</v>
      </c>
      <c r="G249" s="126">
        <f>IF($A249="","",INDEX('4_ЦК'!$B$41:$Y$71,$A249,$B249))</f>
        <v>1129.2</v>
      </c>
      <c r="H249" s="123">
        <f>IF($A249="","",INDEX('4_ЦК'!$B$75:$Y$105,$A249,$B249))</f>
        <v>1264.74</v>
      </c>
      <c r="I249" s="123">
        <f>IF($A249="","",INDEX('4_ЦК'!$B$109:$Y$139,$A249,$B249))</f>
        <v>1381.96</v>
      </c>
      <c r="J249" s="127">
        <f>IF($A249="","",INDEX('4_ЦК'!$B$143:$Y$173,$A249,$B249))</f>
        <v>1865.67</v>
      </c>
      <c r="K249" s="126">
        <f>IF($A249="","",INDEX('5_ЦК'!$B$7:$Y$37,$A249,$B249))</f>
        <v>3796.8</v>
      </c>
      <c r="L249" s="123">
        <f>IF($A249="","",INDEX('5_ЦК'!$B$41:$Y$71,$A249,$B249))</f>
        <v>4029.67</v>
      </c>
      <c r="M249" s="123">
        <f>IF($A249="","",INDEX('5_ЦК'!$B$75:$Y$105,$A249,$B249))</f>
        <v>4110.4399999999996</v>
      </c>
      <c r="N249" s="127">
        <f>IF($A249="","",INDEX('5_ЦК'!$B$109:$Y$139,$A249,$B249))</f>
        <v>4110.4399999999996</v>
      </c>
      <c r="O249" s="126">
        <f>IF($A249="","",INDEX('6_ЦК'!$B$41:$Y$71,$A249,$B249))</f>
        <v>1116.23</v>
      </c>
      <c r="P249" s="123">
        <f>IF($A249="","",INDEX('6_ЦК'!$B$75:$Y$105,$A249,$B249))</f>
        <v>1251.77</v>
      </c>
      <c r="Q249" s="123">
        <f>IF($A249="","",INDEX('6_ЦК'!$B$109:$Y$139,$A249,$B249))</f>
        <v>1368.99</v>
      </c>
      <c r="R249" s="127">
        <f>IF($A249="","",INDEX('6_ЦК'!$B$143:$Y$173,$A249,$B249))</f>
        <v>1852.7</v>
      </c>
    </row>
    <row r="250" spans="1:18" ht="15" hidden="1" customHeight="1" outlineLevel="1" x14ac:dyDescent="0.25">
      <c r="A250" s="131">
        <v>11</v>
      </c>
      <c r="B250" s="132">
        <v>8</v>
      </c>
      <c r="C250" s="126">
        <f>IF($A250="","",INDEX('3_ЦК'!$B$8:$Y$38,$A250,$B250))</f>
        <v>3760.24</v>
      </c>
      <c r="D250" s="123">
        <f>IF($A250="","",INDEX('3_ЦК'!$B$42:$Y$72,$A250,$B250))</f>
        <v>3993.11</v>
      </c>
      <c r="E250" s="123">
        <f>IF($A250="","",INDEX('3_ЦК'!$B$76:$Y$106,$A250,$B250))</f>
        <v>4073.88</v>
      </c>
      <c r="F250" s="127">
        <f>IF($A250="","",INDEX('3_ЦК'!$B$110:$Y$140,$A250,$B250))</f>
        <v>4073.88</v>
      </c>
      <c r="G250" s="126">
        <f>IF($A250="","",INDEX('4_ЦК'!$B$41:$Y$71,$A250,$B250))</f>
        <v>1079.67</v>
      </c>
      <c r="H250" s="123">
        <f>IF($A250="","",INDEX('4_ЦК'!$B$75:$Y$105,$A250,$B250))</f>
        <v>1215.21</v>
      </c>
      <c r="I250" s="123">
        <f>IF($A250="","",INDEX('4_ЦК'!$B$109:$Y$139,$A250,$B250))</f>
        <v>1332.43</v>
      </c>
      <c r="J250" s="127">
        <f>IF($A250="","",INDEX('4_ЦК'!$B$143:$Y$173,$A250,$B250))</f>
        <v>1816.14</v>
      </c>
      <c r="K250" s="126">
        <f>IF($A250="","",INDEX('5_ЦК'!$B$7:$Y$37,$A250,$B250))</f>
        <v>3755</v>
      </c>
      <c r="L250" s="123">
        <f>IF($A250="","",INDEX('5_ЦК'!$B$41:$Y$71,$A250,$B250))</f>
        <v>3987.87</v>
      </c>
      <c r="M250" s="123">
        <f>IF($A250="","",INDEX('5_ЦК'!$B$75:$Y$105,$A250,$B250))</f>
        <v>4068.64</v>
      </c>
      <c r="N250" s="127">
        <f>IF($A250="","",INDEX('5_ЦК'!$B$109:$Y$139,$A250,$B250))</f>
        <v>4068.64</v>
      </c>
      <c r="O250" s="126">
        <f>IF($A250="","",INDEX('6_ЦК'!$B$41:$Y$71,$A250,$B250))</f>
        <v>1074.43</v>
      </c>
      <c r="P250" s="123">
        <f>IF($A250="","",INDEX('6_ЦК'!$B$75:$Y$105,$A250,$B250))</f>
        <v>1209.97</v>
      </c>
      <c r="Q250" s="123">
        <f>IF($A250="","",INDEX('6_ЦК'!$B$109:$Y$139,$A250,$B250))</f>
        <v>1327.19</v>
      </c>
      <c r="R250" s="127">
        <f>IF($A250="","",INDEX('6_ЦК'!$B$143:$Y$173,$A250,$B250))</f>
        <v>1810.9</v>
      </c>
    </row>
    <row r="251" spans="1:18" ht="15" hidden="1" customHeight="1" outlineLevel="1" x14ac:dyDescent="0.25">
      <c r="A251" s="131">
        <v>11</v>
      </c>
      <c r="B251" s="132">
        <v>9</v>
      </c>
      <c r="C251" s="126">
        <f>IF($A251="","",INDEX('3_ЦК'!$B$8:$Y$38,$A251,$B251))</f>
        <v>3776.06</v>
      </c>
      <c r="D251" s="123">
        <f>IF($A251="","",INDEX('3_ЦК'!$B$42:$Y$72,$A251,$B251))</f>
        <v>4008.93</v>
      </c>
      <c r="E251" s="123">
        <f>IF($A251="","",INDEX('3_ЦК'!$B$76:$Y$106,$A251,$B251))</f>
        <v>4089.7</v>
      </c>
      <c r="F251" s="127">
        <f>IF($A251="","",INDEX('3_ЦК'!$B$110:$Y$140,$A251,$B251))</f>
        <v>4089.7</v>
      </c>
      <c r="G251" s="126">
        <f>IF($A251="","",INDEX('4_ЦК'!$B$41:$Y$71,$A251,$B251))</f>
        <v>1095.49</v>
      </c>
      <c r="H251" s="123">
        <f>IF($A251="","",INDEX('4_ЦК'!$B$75:$Y$105,$A251,$B251))</f>
        <v>1231.03</v>
      </c>
      <c r="I251" s="123">
        <f>IF($A251="","",INDEX('4_ЦК'!$B$109:$Y$139,$A251,$B251))</f>
        <v>1348.25</v>
      </c>
      <c r="J251" s="127">
        <f>IF($A251="","",INDEX('4_ЦК'!$B$143:$Y$173,$A251,$B251))</f>
        <v>1831.96</v>
      </c>
      <c r="K251" s="126">
        <f>IF($A251="","",INDEX('5_ЦК'!$B$7:$Y$37,$A251,$B251))</f>
        <v>3763.39</v>
      </c>
      <c r="L251" s="123">
        <f>IF($A251="","",INDEX('5_ЦК'!$B$41:$Y$71,$A251,$B251))</f>
        <v>3996.26</v>
      </c>
      <c r="M251" s="123">
        <f>IF($A251="","",INDEX('5_ЦК'!$B$75:$Y$105,$A251,$B251))</f>
        <v>4077.03</v>
      </c>
      <c r="N251" s="127">
        <f>IF($A251="","",INDEX('5_ЦК'!$B$109:$Y$139,$A251,$B251))</f>
        <v>4077.03</v>
      </c>
      <c r="O251" s="126">
        <f>IF($A251="","",INDEX('6_ЦК'!$B$41:$Y$71,$A251,$B251))</f>
        <v>1082.82</v>
      </c>
      <c r="P251" s="123">
        <f>IF($A251="","",INDEX('6_ЦК'!$B$75:$Y$105,$A251,$B251))</f>
        <v>1218.3599999999999</v>
      </c>
      <c r="Q251" s="123">
        <f>IF($A251="","",INDEX('6_ЦК'!$B$109:$Y$139,$A251,$B251))</f>
        <v>1335.58</v>
      </c>
      <c r="R251" s="127">
        <f>IF($A251="","",INDEX('6_ЦК'!$B$143:$Y$173,$A251,$B251))</f>
        <v>1819.29</v>
      </c>
    </row>
    <row r="252" spans="1:18" ht="15" hidden="1" customHeight="1" outlineLevel="1" x14ac:dyDescent="0.25">
      <c r="A252" s="131">
        <v>11</v>
      </c>
      <c r="B252" s="132">
        <v>10</v>
      </c>
      <c r="C252" s="126">
        <f>IF($A252="","",INDEX('3_ЦК'!$B$8:$Y$38,$A252,$B252))</f>
        <v>3804.82</v>
      </c>
      <c r="D252" s="123">
        <f>IF($A252="","",INDEX('3_ЦК'!$B$42:$Y$72,$A252,$B252))</f>
        <v>4037.69</v>
      </c>
      <c r="E252" s="123">
        <f>IF($A252="","",INDEX('3_ЦК'!$B$76:$Y$106,$A252,$B252))</f>
        <v>4118.46</v>
      </c>
      <c r="F252" s="127">
        <f>IF($A252="","",INDEX('3_ЦК'!$B$110:$Y$140,$A252,$B252))</f>
        <v>4118.46</v>
      </c>
      <c r="G252" s="126">
        <f>IF($A252="","",INDEX('4_ЦК'!$B$41:$Y$71,$A252,$B252))</f>
        <v>1124.25</v>
      </c>
      <c r="H252" s="123">
        <f>IF($A252="","",INDEX('4_ЦК'!$B$75:$Y$105,$A252,$B252))</f>
        <v>1259.79</v>
      </c>
      <c r="I252" s="123">
        <f>IF($A252="","",INDEX('4_ЦК'!$B$109:$Y$139,$A252,$B252))</f>
        <v>1377.01</v>
      </c>
      <c r="J252" s="127">
        <f>IF($A252="","",INDEX('4_ЦК'!$B$143:$Y$173,$A252,$B252))</f>
        <v>1860.72</v>
      </c>
      <c r="K252" s="126">
        <f>IF($A252="","",INDEX('5_ЦК'!$B$7:$Y$37,$A252,$B252))</f>
        <v>3791.52</v>
      </c>
      <c r="L252" s="123">
        <f>IF($A252="","",INDEX('5_ЦК'!$B$41:$Y$71,$A252,$B252))</f>
        <v>4024.39</v>
      </c>
      <c r="M252" s="123">
        <f>IF($A252="","",INDEX('5_ЦК'!$B$75:$Y$105,$A252,$B252))</f>
        <v>4105.16</v>
      </c>
      <c r="N252" s="127">
        <f>IF($A252="","",INDEX('5_ЦК'!$B$109:$Y$139,$A252,$B252))</f>
        <v>4105.16</v>
      </c>
      <c r="O252" s="126">
        <f>IF($A252="","",INDEX('6_ЦК'!$B$41:$Y$71,$A252,$B252))</f>
        <v>1110.95</v>
      </c>
      <c r="P252" s="123">
        <f>IF($A252="","",INDEX('6_ЦК'!$B$75:$Y$105,$A252,$B252))</f>
        <v>1246.49</v>
      </c>
      <c r="Q252" s="123">
        <f>IF($A252="","",INDEX('6_ЦК'!$B$109:$Y$139,$A252,$B252))</f>
        <v>1363.71</v>
      </c>
      <c r="R252" s="127">
        <f>IF($A252="","",INDEX('6_ЦК'!$B$143:$Y$173,$A252,$B252))</f>
        <v>1847.42</v>
      </c>
    </row>
    <row r="253" spans="1:18" ht="15" hidden="1" customHeight="1" outlineLevel="1" x14ac:dyDescent="0.25">
      <c r="A253" s="131">
        <v>11</v>
      </c>
      <c r="B253" s="132">
        <v>11</v>
      </c>
      <c r="C253" s="126">
        <f>IF($A253="","",INDEX('3_ЦК'!$B$8:$Y$38,$A253,$B253))</f>
        <v>3785.66</v>
      </c>
      <c r="D253" s="123">
        <f>IF($A253="","",INDEX('3_ЦК'!$B$42:$Y$72,$A253,$B253))</f>
        <v>4018.53</v>
      </c>
      <c r="E253" s="123">
        <f>IF($A253="","",INDEX('3_ЦК'!$B$76:$Y$106,$A253,$B253))</f>
        <v>4099.3</v>
      </c>
      <c r="F253" s="127">
        <f>IF($A253="","",INDEX('3_ЦК'!$B$110:$Y$140,$A253,$B253))</f>
        <v>4099.3</v>
      </c>
      <c r="G253" s="126">
        <f>IF($A253="","",INDEX('4_ЦК'!$B$41:$Y$71,$A253,$B253))</f>
        <v>1105.0899999999999</v>
      </c>
      <c r="H253" s="123">
        <f>IF($A253="","",INDEX('4_ЦК'!$B$75:$Y$105,$A253,$B253))</f>
        <v>1240.6300000000001</v>
      </c>
      <c r="I253" s="123">
        <f>IF($A253="","",INDEX('4_ЦК'!$B$109:$Y$139,$A253,$B253))</f>
        <v>1357.85</v>
      </c>
      <c r="J253" s="127">
        <f>IF($A253="","",INDEX('4_ЦК'!$B$143:$Y$173,$A253,$B253))</f>
        <v>1841.56</v>
      </c>
      <c r="K253" s="126">
        <f>IF($A253="","",INDEX('5_ЦК'!$B$7:$Y$37,$A253,$B253))</f>
        <v>3781.62</v>
      </c>
      <c r="L253" s="123">
        <f>IF($A253="","",INDEX('5_ЦК'!$B$41:$Y$71,$A253,$B253))</f>
        <v>4014.49</v>
      </c>
      <c r="M253" s="123">
        <f>IF($A253="","",INDEX('5_ЦК'!$B$75:$Y$105,$A253,$B253))</f>
        <v>4095.26</v>
      </c>
      <c r="N253" s="127">
        <f>IF($A253="","",INDEX('5_ЦК'!$B$109:$Y$139,$A253,$B253))</f>
        <v>4095.26</v>
      </c>
      <c r="O253" s="126">
        <f>IF($A253="","",INDEX('6_ЦК'!$B$41:$Y$71,$A253,$B253))</f>
        <v>1101.05</v>
      </c>
      <c r="P253" s="123">
        <f>IF($A253="","",INDEX('6_ЦК'!$B$75:$Y$105,$A253,$B253))</f>
        <v>1236.5899999999999</v>
      </c>
      <c r="Q253" s="123">
        <f>IF($A253="","",INDEX('6_ЦК'!$B$109:$Y$139,$A253,$B253))</f>
        <v>1353.81</v>
      </c>
      <c r="R253" s="127">
        <f>IF($A253="","",INDEX('6_ЦК'!$B$143:$Y$173,$A253,$B253))</f>
        <v>1837.52</v>
      </c>
    </row>
    <row r="254" spans="1:18" ht="15" hidden="1" customHeight="1" outlineLevel="1" x14ac:dyDescent="0.25">
      <c r="A254" s="131">
        <v>11</v>
      </c>
      <c r="B254" s="132">
        <v>12</v>
      </c>
      <c r="C254" s="126">
        <f>IF($A254="","",INDEX('3_ЦК'!$B$8:$Y$38,$A254,$B254))</f>
        <v>3805.5</v>
      </c>
      <c r="D254" s="123">
        <f>IF($A254="","",INDEX('3_ЦК'!$B$42:$Y$72,$A254,$B254))</f>
        <v>4038.37</v>
      </c>
      <c r="E254" s="123">
        <f>IF($A254="","",INDEX('3_ЦК'!$B$76:$Y$106,$A254,$B254))</f>
        <v>4119.1400000000003</v>
      </c>
      <c r="F254" s="127">
        <f>IF($A254="","",INDEX('3_ЦК'!$B$110:$Y$140,$A254,$B254))</f>
        <v>4119.1400000000003</v>
      </c>
      <c r="G254" s="126">
        <f>IF($A254="","",INDEX('4_ЦК'!$B$41:$Y$71,$A254,$B254))</f>
        <v>1124.93</v>
      </c>
      <c r="H254" s="123">
        <f>IF($A254="","",INDEX('4_ЦК'!$B$75:$Y$105,$A254,$B254))</f>
        <v>1260.47</v>
      </c>
      <c r="I254" s="123">
        <f>IF($A254="","",INDEX('4_ЦК'!$B$109:$Y$139,$A254,$B254))</f>
        <v>1377.69</v>
      </c>
      <c r="J254" s="127">
        <f>IF($A254="","",INDEX('4_ЦК'!$B$143:$Y$173,$A254,$B254))</f>
        <v>1861.4</v>
      </c>
      <c r="K254" s="126">
        <f>IF($A254="","",INDEX('5_ЦК'!$B$7:$Y$37,$A254,$B254))</f>
        <v>3805.04</v>
      </c>
      <c r="L254" s="123">
        <f>IF($A254="","",INDEX('5_ЦК'!$B$41:$Y$71,$A254,$B254))</f>
        <v>4037.91</v>
      </c>
      <c r="M254" s="123">
        <f>IF($A254="","",INDEX('5_ЦК'!$B$75:$Y$105,$A254,$B254))</f>
        <v>4118.68</v>
      </c>
      <c r="N254" s="127">
        <f>IF($A254="","",INDEX('5_ЦК'!$B$109:$Y$139,$A254,$B254))</f>
        <v>4118.68</v>
      </c>
      <c r="O254" s="126">
        <f>IF($A254="","",INDEX('6_ЦК'!$B$41:$Y$71,$A254,$B254))</f>
        <v>1124.47</v>
      </c>
      <c r="P254" s="123">
        <f>IF($A254="","",INDEX('6_ЦК'!$B$75:$Y$105,$A254,$B254))</f>
        <v>1260.01</v>
      </c>
      <c r="Q254" s="123">
        <f>IF($A254="","",INDEX('6_ЦК'!$B$109:$Y$139,$A254,$B254))</f>
        <v>1377.23</v>
      </c>
      <c r="R254" s="127">
        <f>IF($A254="","",INDEX('6_ЦК'!$B$143:$Y$173,$A254,$B254))</f>
        <v>1860.94</v>
      </c>
    </row>
    <row r="255" spans="1:18" ht="15" hidden="1" customHeight="1" outlineLevel="1" x14ac:dyDescent="0.25">
      <c r="A255" s="131">
        <v>11</v>
      </c>
      <c r="B255" s="132">
        <v>13</v>
      </c>
      <c r="C255" s="126">
        <f>IF($A255="","",INDEX('3_ЦК'!$B$8:$Y$38,$A255,$B255))</f>
        <v>3826.88</v>
      </c>
      <c r="D255" s="123">
        <f>IF($A255="","",INDEX('3_ЦК'!$B$42:$Y$72,$A255,$B255))</f>
        <v>4059.75</v>
      </c>
      <c r="E255" s="123">
        <f>IF($A255="","",INDEX('3_ЦК'!$B$76:$Y$106,$A255,$B255))</f>
        <v>4140.5200000000004</v>
      </c>
      <c r="F255" s="127">
        <f>IF($A255="","",INDEX('3_ЦК'!$B$110:$Y$140,$A255,$B255))</f>
        <v>4140.5200000000004</v>
      </c>
      <c r="G255" s="126">
        <f>IF($A255="","",INDEX('4_ЦК'!$B$41:$Y$71,$A255,$B255))</f>
        <v>1146.31</v>
      </c>
      <c r="H255" s="123">
        <f>IF($A255="","",INDEX('4_ЦК'!$B$75:$Y$105,$A255,$B255))</f>
        <v>1281.8499999999999</v>
      </c>
      <c r="I255" s="123">
        <f>IF($A255="","",INDEX('4_ЦК'!$B$109:$Y$139,$A255,$B255))</f>
        <v>1399.07</v>
      </c>
      <c r="J255" s="127">
        <f>IF($A255="","",INDEX('4_ЦК'!$B$143:$Y$173,$A255,$B255))</f>
        <v>1882.78</v>
      </c>
      <c r="K255" s="126">
        <f>IF($A255="","",INDEX('5_ЦК'!$B$7:$Y$37,$A255,$B255))</f>
        <v>3816.1</v>
      </c>
      <c r="L255" s="123">
        <f>IF($A255="","",INDEX('5_ЦК'!$B$41:$Y$71,$A255,$B255))</f>
        <v>4048.97</v>
      </c>
      <c r="M255" s="123">
        <f>IF($A255="","",INDEX('5_ЦК'!$B$75:$Y$105,$A255,$B255))</f>
        <v>4129.74</v>
      </c>
      <c r="N255" s="127">
        <f>IF($A255="","",INDEX('5_ЦК'!$B$109:$Y$139,$A255,$B255))</f>
        <v>4129.74</v>
      </c>
      <c r="O255" s="126">
        <f>IF($A255="","",INDEX('6_ЦК'!$B$41:$Y$71,$A255,$B255))</f>
        <v>1135.53</v>
      </c>
      <c r="P255" s="123">
        <f>IF($A255="","",INDEX('6_ЦК'!$B$75:$Y$105,$A255,$B255))</f>
        <v>1271.07</v>
      </c>
      <c r="Q255" s="123">
        <f>IF($A255="","",INDEX('6_ЦК'!$B$109:$Y$139,$A255,$B255))</f>
        <v>1388.29</v>
      </c>
      <c r="R255" s="127">
        <f>IF($A255="","",INDEX('6_ЦК'!$B$143:$Y$173,$A255,$B255))</f>
        <v>1872</v>
      </c>
    </row>
    <row r="256" spans="1:18" ht="15" hidden="1" customHeight="1" outlineLevel="1" x14ac:dyDescent="0.25">
      <c r="A256" s="131">
        <v>11</v>
      </c>
      <c r="B256" s="132">
        <v>14</v>
      </c>
      <c r="C256" s="126">
        <f>IF($A256="","",INDEX('3_ЦК'!$B$8:$Y$38,$A256,$B256))</f>
        <v>3831.37</v>
      </c>
      <c r="D256" s="123">
        <f>IF($A256="","",INDEX('3_ЦК'!$B$42:$Y$72,$A256,$B256))</f>
        <v>4064.24</v>
      </c>
      <c r="E256" s="123">
        <f>IF($A256="","",INDEX('3_ЦК'!$B$76:$Y$106,$A256,$B256))</f>
        <v>4145.01</v>
      </c>
      <c r="F256" s="127">
        <f>IF($A256="","",INDEX('3_ЦК'!$B$110:$Y$140,$A256,$B256))</f>
        <v>4145.01</v>
      </c>
      <c r="G256" s="126">
        <f>IF($A256="","",INDEX('4_ЦК'!$B$41:$Y$71,$A256,$B256))</f>
        <v>1150.8</v>
      </c>
      <c r="H256" s="123">
        <f>IF($A256="","",INDEX('4_ЦК'!$B$75:$Y$105,$A256,$B256))</f>
        <v>1286.3399999999999</v>
      </c>
      <c r="I256" s="123">
        <f>IF($A256="","",INDEX('4_ЦК'!$B$109:$Y$139,$A256,$B256))</f>
        <v>1403.56</v>
      </c>
      <c r="J256" s="127">
        <f>IF($A256="","",INDEX('4_ЦК'!$B$143:$Y$173,$A256,$B256))</f>
        <v>1887.27</v>
      </c>
      <c r="K256" s="126">
        <f>IF($A256="","",INDEX('5_ЦК'!$B$7:$Y$37,$A256,$B256))</f>
        <v>3819.93</v>
      </c>
      <c r="L256" s="123">
        <f>IF($A256="","",INDEX('5_ЦК'!$B$41:$Y$71,$A256,$B256))</f>
        <v>4052.8</v>
      </c>
      <c r="M256" s="123">
        <f>IF($A256="","",INDEX('5_ЦК'!$B$75:$Y$105,$A256,$B256))</f>
        <v>4133.57</v>
      </c>
      <c r="N256" s="127">
        <f>IF($A256="","",INDEX('5_ЦК'!$B$109:$Y$139,$A256,$B256))</f>
        <v>4133.57</v>
      </c>
      <c r="O256" s="126">
        <f>IF($A256="","",INDEX('6_ЦК'!$B$41:$Y$71,$A256,$B256))</f>
        <v>1139.3599999999999</v>
      </c>
      <c r="P256" s="123">
        <f>IF($A256="","",INDEX('6_ЦК'!$B$75:$Y$105,$A256,$B256))</f>
        <v>1274.9000000000001</v>
      </c>
      <c r="Q256" s="123">
        <f>IF($A256="","",INDEX('6_ЦК'!$B$109:$Y$139,$A256,$B256))</f>
        <v>1392.12</v>
      </c>
      <c r="R256" s="127">
        <f>IF($A256="","",INDEX('6_ЦК'!$B$143:$Y$173,$A256,$B256))</f>
        <v>1875.83</v>
      </c>
    </row>
    <row r="257" spans="1:18" ht="15" hidden="1" customHeight="1" outlineLevel="1" x14ac:dyDescent="0.25">
      <c r="A257" s="131">
        <v>11</v>
      </c>
      <c r="B257" s="132">
        <v>15</v>
      </c>
      <c r="C257" s="126">
        <f>IF($A257="","",INDEX('3_ЦК'!$B$8:$Y$38,$A257,$B257))</f>
        <v>3808.03</v>
      </c>
      <c r="D257" s="123">
        <f>IF($A257="","",INDEX('3_ЦК'!$B$42:$Y$72,$A257,$B257))</f>
        <v>4040.9</v>
      </c>
      <c r="E257" s="123">
        <f>IF($A257="","",INDEX('3_ЦК'!$B$76:$Y$106,$A257,$B257))</f>
        <v>4121.67</v>
      </c>
      <c r="F257" s="127">
        <f>IF($A257="","",INDEX('3_ЦК'!$B$110:$Y$140,$A257,$B257))</f>
        <v>4121.67</v>
      </c>
      <c r="G257" s="126">
        <f>IF($A257="","",INDEX('4_ЦК'!$B$41:$Y$71,$A257,$B257))</f>
        <v>1127.46</v>
      </c>
      <c r="H257" s="123">
        <f>IF($A257="","",INDEX('4_ЦК'!$B$75:$Y$105,$A257,$B257))</f>
        <v>1263</v>
      </c>
      <c r="I257" s="123">
        <f>IF($A257="","",INDEX('4_ЦК'!$B$109:$Y$139,$A257,$B257))</f>
        <v>1380.22</v>
      </c>
      <c r="J257" s="127">
        <f>IF($A257="","",INDEX('4_ЦК'!$B$143:$Y$173,$A257,$B257))</f>
        <v>1863.93</v>
      </c>
      <c r="K257" s="126">
        <f>IF($A257="","",INDEX('5_ЦК'!$B$7:$Y$37,$A257,$B257))</f>
        <v>3797.14</v>
      </c>
      <c r="L257" s="123">
        <f>IF($A257="","",INDEX('5_ЦК'!$B$41:$Y$71,$A257,$B257))</f>
        <v>4030.01</v>
      </c>
      <c r="M257" s="123">
        <f>IF($A257="","",INDEX('5_ЦК'!$B$75:$Y$105,$A257,$B257))</f>
        <v>4110.78</v>
      </c>
      <c r="N257" s="127">
        <f>IF($A257="","",INDEX('5_ЦК'!$B$109:$Y$139,$A257,$B257))</f>
        <v>4110.78</v>
      </c>
      <c r="O257" s="126">
        <f>IF($A257="","",INDEX('6_ЦК'!$B$41:$Y$71,$A257,$B257))</f>
        <v>1116.57</v>
      </c>
      <c r="P257" s="123">
        <f>IF($A257="","",INDEX('6_ЦК'!$B$75:$Y$105,$A257,$B257))</f>
        <v>1252.1099999999999</v>
      </c>
      <c r="Q257" s="123">
        <f>IF($A257="","",INDEX('6_ЦК'!$B$109:$Y$139,$A257,$B257))</f>
        <v>1369.33</v>
      </c>
      <c r="R257" s="127">
        <f>IF($A257="","",INDEX('6_ЦК'!$B$143:$Y$173,$A257,$B257))</f>
        <v>1853.04</v>
      </c>
    </row>
    <row r="258" spans="1:18" ht="15" hidden="1" customHeight="1" outlineLevel="1" x14ac:dyDescent="0.25">
      <c r="A258" s="131">
        <v>11</v>
      </c>
      <c r="B258" s="132">
        <v>16</v>
      </c>
      <c r="C258" s="126">
        <f>IF($A258="","",INDEX('3_ЦК'!$B$8:$Y$38,$A258,$B258))</f>
        <v>3786.78</v>
      </c>
      <c r="D258" s="123">
        <f>IF($A258="","",INDEX('3_ЦК'!$B$42:$Y$72,$A258,$B258))</f>
        <v>4019.65</v>
      </c>
      <c r="E258" s="123">
        <f>IF($A258="","",INDEX('3_ЦК'!$B$76:$Y$106,$A258,$B258))</f>
        <v>4100.42</v>
      </c>
      <c r="F258" s="127">
        <f>IF($A258="","",INDEX('3_ЦК'!$B$110:$Y$140,$A258,$B258))</f>
        <v>4100.42</v>
      </c>
      <c r="G258" s="126">
        <f>IF($A258="","",INDEX('4_ЦК'!$B$41:$Y$71,$A258,$B258))</f>
        <v>1106.21</v>
      </c>
      <c r="H258" s="123">
        <f>IF($A258="","",INDEX('4_ЦК'!$B$75:$Y$105,$A258,$B258))</f>
        <v>1241.75</v>
      </c>
      <c r="I258" s="123">
        <f>IF($A258="","",INDEX('4_ЦК'!$B$109:$Y$139,$A258,$B258))</f>
        <v>1358.97</v>
      </c>
      <c r="J258" s="127">
        <f>IF($A258="","",INDEX('4_ЦК'!$B$143:$Y$173,$A258,$B258))</f>
        <v>1842.68</v>
      </c>
      <c r="K258" s="126">
        <f>IF($A258="","",INDEX('5_ЦК'!$B$7:$Y$37,$A258,$B258))</f>
        <v>3776.91</v>
      </c>
      <c r="L258" s="123">
        <f>IF($A258="","",INDEX('5_ЦК'!$B$41:$Y$71,$A258,$B258))</f>
        <v>4009.78</v>
      </c>
      <c r="M258" s="123">
        <f>IF($A258="","",INDEX('5_ЦК'!$B$75:$Y$105,$A258,$B258))</f>
        <v>4090.55</v>
      </c>
      <c r="N258" s="127">
        <f>IF($A258="","",INDEX('5_ЦК'!$B$109:$Y$139,$A258,$B258))</f>
        <v>4090.55</v>
      </c>
      <c r="O258" s="126">
        <f>IF($A258="","",INDEX('6_ЦК'!$B$41:$Y$71,$A258,$B258))</f>
        <v>1096.3399999999999</v>
      </c>
      <c r="P258" s="123">
        <f>IF($A258="","",INDEX('6_ЦК'!$B$75:$Y$105,$A258,$B258))</f>
        <v>1231.8800000000001</v>
      </c>
      <c r="Q258" s="123">
        <f>IF($A258="","",INDEX('6_ЦК'!$B$109:$Y$139,$A258,$B258))</f>
        <v>1349.1</v>
      </c>
      <c r="R258" s="127">
        <f>IF($A258="","",INDEX('6_ЦК'!$B$143:$Y$173,$A258,$B258))</f>
        <v>1832.81</v>
      </c>
    </row>
    <row r="259" spans="1:18" ht="15" hidden="1" customHeight="1" outlineLevel="1" x14ac:dyDescent="0.25">
      <c r="A259" s="131">
        <v>11</v>
      </c>
      <c r="B259" s="132">
        <v>17</v>
      </c>
      <c r="C259" s="126">
        <f>IF($A259="","",INDEX('3_ЦК'!$B$8:$Y$38,$A259,$B259))</f>
        <v>3783.99</v>
      </c>
      <c r="D259" s="123">
        <f>IF($A259="","",INDEX('3_ЦК'!$B$42:$Y$72,$A259,$B259))</f>
        <v>4016.86</v>
      </c>
      <c r="E259" s="123">
        <f>IF($A259="","",INDEX('3_ЦК'!$B$76:$Y$106,$A259,$B259))</f>
        <v>4097.63</v>
      </c>
      <c r="F259" s="127">
        <f>IF($A259="","",INDEX('3_ЦК'!$B$110:$Y$140,$A259,$B259))</f>
        <v>4097.63</v>
      </c>
      <c r="G259" s="126">
        <f>IF($A259="","",INDEX('4_ЦК'!$B$41:$Y$71,$A259,$B259))</f>
        <v>1103.42</v>
      </c>
      <c r="H259" s="123">
        <f>IF($A259="","",INDEX('4_ЦК'!$B$75:$Y$105,$A259,$B259))</f>
        <v>1238.96</v>
      </c>
      <c r="I259" s="123">
        <f>IF($A259="","",INDEX('4_ЦК'!$B$109:$Y$139,$A259,$B259))</f>
        <v>1356.18</v>
      </c>
      <c r="J259" s="127">
        <f>IF($A259="","",INDEX('4_ЦК'!$B$143:$Y$173,$A259,$B259))</f>
        <v>1839.89</v>
      </c>
      <c r="K259" s="126">
        <f>IF($A259="","",INDEX('5_ЦК'!$B$7:$Y$37,$A259,$B259))</f>
        <v>3772.5</v>
      </c>
      <c r="L259" s="123">
        <f>IF($A259="","",INDEX('5_ЦК'!$B$41:$Y$71,$A259,$B259))</f>
        <v>4005.37</v>
      </c>
      <c r="M259" s="123">
        <f>IF($A259="","",INDEX('5_ЦК'!$B$75:$Y$105,$A259,$B259))</f>
        <v>4086.14</v>
      </c>
      <c r="N259" s="127">
        <f>IF($A259="","",INDEX('5_ЦК'!$B$109:$Y$139,$A259,$B259))</f>
        <v>4086.14</v>
      </c>
      <c r="O259" s="126">
        <f>IF($A259="","",INDEX('6_ЦК'!$B$41:$Y$71,$A259,$B259))</f>
        <v>1091.93</v>
      </c>
      <c r="P259" s="123">
        <f>IF($A259="","",INDEX('6_ЦК'!$B$75:$Y$105,$A259,$B259))</f>
        <v>1227.47</v>
      </c>
      <c r="Q259" s="123">
        <f>IF($A259="","",INDEX('6_ЦК'!$B$109:$Y$139,$A259,$B259))</f>
        <v>1344.69</v>
      </c>
      <c r="R259" s="127">
        <f>IF($A259="","",INDEX('6_ЦК'!$B$143:$Y$173,$A259,$B259))</f>
        <v>1828.4</v>
      </c>
    </row>
    <row r="260" spans="1:18" ht="15" hidden="1" customHeight="1" outlineLevel="1" x14ac:dyDescent="0.25">
      <c r="A260" s="131">
        <v>11</v>
      </c>
      <c r="B260" s="132">
        <v>18</v>
      </c>
      <c r="C260" s="126">
        <f>IF($A260="","",INDEX('3_ЦК'!$B$8:$Y$38,$A260,$B260))</f>
        <v>3784.73</v>
      </c>
      <c r="D260" s="123">
        <f>IF($A260="","",INDEX('3_ЦК'!$B$42:$Y$72,$A260,$B260))</f>
        <v>4017.6</v>
      </c>
      <c r="E260" s="123">
        <f>IF($A260="","",INDEX('3_ЦК'!$B$76:$Y$106,$A260,$B260))</f>
        <v>4098.37</v>
      </c>
      <c r="F260" s="127">
        <f>IF($A260="","",INDEX('3_ЦК'!$B$110:$Y$140,$A260,$B260))</f>
        <v>4098.37</v>
      </c>
      <c r="G260" s="126">
        <f>IF($A260="","",INDEX('4_ЦК'!$B$41:$Y$71,$A260,$B260))</f>
        <v>1104.1600000000001</v>
      </c>
      <c r="H260" s="123">
        <f>IF($A260="","",INDEX('4_ЦК'!$B$75:$Y$105,$A260,$B260))</f>
        <v>1239.7</v>
      </c>
      <c r="I260" s="123">
        <f>IF($A260="","",INDEX('4_ЦК'!$B$109:$Y$139,$A260,$B260))</f>
        <v>1356.92</v>
      </c>
      <c r="J260" s="127">
        <f>IF($A260="","",INDEX('4_ЦК'!$B$143:$Y$173,$A260,$B260))</f>
        <v>1840.63</v>
      </c>
      <c r="K260" s="126">
        <f>IF($A260="","",INDEX('5_ЦК'!$B$7:$Y$37,$A260,$B260))</f>
        <v>3773.83</v>
      </c>
      <c r="L260" s="123">
        <f>IF($A260="","",INDEX('5_ЦК'!$B$41:$Y$71,$A260,$B260))</f>
        <v>4006.7</v>
      </c>
      <c r="M260" s="123">
        <f>IF($A260="","",INDEX('5_ЦК'!$B$75:$Y$105,$A260,$B260))</f>
        <v>4087.47</v>
      </c>
      <c r="N260" s="127">
        <f>IF($A260="","",INDEX('5_ЦК'!$B$109:$Y$139,$A260,$B260))</f>
        <v>4087.47</v>
      </c>
      <c r="O260" s="126">
        <f>IF($A260="","",INDEX('6_ЦК'!$B$41:$Y$71,$A260,$B260))</f>
        <v>1093.26</v>
      </c>
      <c r="P260" s="123">
        <f>IF($A260="","",INDEX('6_ЦК'!$B$75:$Y$105,$A260,$B260))</f>
        <v>1228.8</v>
      </c>
      <c r="Q260" s="123">
        <f>IF($A260="","",INDEX('6_ЦК'!$B$109:$Y$139,$A260,$B260))</f>
        <v>1346.02</v>
      </c>
      <c r="R260" s="127">
        <f>IF($A260="","",INDEX('6_ЦК'!$B$143:$Y$173,$A260,$B260))</f>
        <v>1829.73</v>
      </c>
    </row>
    <row r="261" spans="1:18" ht="15" hidden="1" customHeight="1" outlineLevel="1" x14ac:dyDescent="0.25">
      <c r="A261" s="131">
        <v>11</v>
      </c>
      <c r="B261" s="132">
        <v>19</v>
      </c>
      <c r="C261" s="126">
        <f>IF($A261="","",INDEX('3_ЦК'!$B$8:$Y$38,$A261,$B261))</f>
        <v>3781.37</v>
      </c>
      <c r="D261" s="123">
        <f>IF($A261="","",INDEX('3_ЦК'!$B$42:$Y$72,$A261,$B261))</f>
        <v>4014.24</v>
      </c>
      <c r="E261" s="123">
        <f>IF($A261="","",INDEX('3_ЦК'!$B$76:$Y$106,$A261,$B261))</f>
        <v>4095.01</v>
      </c>
      <c r="F261" s="127">
        <f>IF($A261="","",INDEX('3_ЦК'!$B$110:$Y$140,$A261,$B261))</f>
        <v>4095.01</v>
      </c>
      <c r="G261" s="126">
        <f>IF($A261="","",INDEX('4_ЦК'!$B$41:$Y$71,$A261,$B261))</f>
        <v>1100.8</v>
      </c>
      <c r="H261" s="123">
        <f>IF($A261="","",INDEX('4_ЦК'!$B$75:$Y$105,$A261,$B261))</f>
        <v>1236.3399999999999</v>
      </c>
      <c r="I261" s="123">
        <f>IF($A261="","",INDEX('4_ЦК'!$B$109:$Y$139,$A261,$B261))</f>
        <v>1353.56</v>
      </c>
      <c r="J261" s="127">
        <f>IF($A261="","",INDEX('4_ЦК'!$B$143:$Y$173,$A261,$B261))</f>
        <v>1837.27</v>
      </c>
      <c r="K261" s="126">
        <f>IF($A261="","",INDEX('5_ЦК'!$B$7:$Y$37,$A261,$B261))</f>
        <v>3771.98</v>
      </c>
      <c r="L261" s="123">
        <f>IF($A261="","",INDEX('5_ЦК'!$B$41:$Y$71,$A261,$B261))</f>
        <v>4004.85</v>
      </c>
      <c r="M261" s="123">
        <f>IF($A261="","",INDEX('5_ЦК'!$B$75:$Y$105,$A261,$B261))</f>
        <v>4085.62</v>
      </c>
      <c r="N261" s="127">
        <f>IF($A261="","",INDEX('5_ЦК'!$B$109:$Y$139,$A261,$B261))</f>
        <v>4085.62</v>
      </c>
      <c r="O261" s="126">
        <f>IF($A261="","",INDEX('6_ЦК'!$B$41:$Y$71,$A261,$B261))</f>
        <v>1091.4100000000001</v>
      </c>
      <c r="P261" s="123">
        <f>IF($A261="","",INDEX('6_ЦК'!$B$75:$Y$105,$A261,$B261))</f>
        <v>1226.95</v>
      </c>
      <c r="Q261" s="123">
        <f>IF($A261="","",INDEX('6_ЦК'!$B$109:$Y$139,$A261,$B261))</f>
        <v>1344.17</v>
      </c>
      <c r="R261" s="127">
        <f>IF($A261="","",INDEX('6_ЦК'!$B$143:$Y$173,$A261,$B261))</f>
        <v>1827.88</v>
      </c>
    </row>
    <row r="262" spans="1:18" ht="15" hidden="1" customHeight="1" outlineLevel="1" x14ac:dyDescent="0.25">
      <c r="A262" s="131">
        <v>11</v>
      </c>
      <c r="B262" s="132">
        <v>20</v>
      </c>
      <c r="C262" s="126">
        <f>IF($A262="","",INDEX('3_ЦК'!$B$8:$Y$38,$A262,$B262))</f>
        <v>3800.88</v>
      </c>
      <c r="D262" s="123">
        <f>IF($A262="","",INDEX('3_ЦК'!$B$42:$Y$72,$A262,$B262))</f>
        <v>4033.75</v>
      </c>
      <c r="E262" s="123">
        <f>IF($A262="","",INDEX('3_ЦК'!$B$76:$Y$106,$A262,$B262))</f>
        <v>4114.5200000000004</v>
      </c>
      <c r="F262" s="127">
        <f>IF($A262="","",INDEX('3_ЦК'!$B$110:$Y$140,$A262,$B262))</f>
        <v>4114.5200000000004</v>
      </c>
      <c r="G262" s="126">
        <f>IF($A262="","",INDEX('4_ЦК'!$B$41:$Y$71,$A262,$B262))</f>
        <v>1120.31</v>
      </c>
      <c r="H262" s="123">
        <f>IF($A262="","",INDEX('4_ЦК'!$B$75:$Y$105,$A262,$B262))</f>
        <v>1255.8499999999999</v>
      </c>
      <c r="I262" s="123">
        <f>IF($A262="","",INDEX('4_ЦК'!$B$109:$Y$139,$A262,$B262))</f>
        <v>1373.07</v>
      </c>
      <c r="J262" s="127">
        <f>IF($A262="","",INDEX('4_ЦК'!$B$143:$Y$173,$A262,$B262))</f>
        <v>1856.78</v>
      </c>
      <c r="K262" s="126">
        <f>IF($A262="","",INDEX('5_ЦК'!$B$7:$Y$37,$A262,$B262))</f>
        <v>3798.69</v>
      </c>
      <c r="L262" s="123">
        <f>IF($A262="","",INDEX('5_ЦК'!$B$41:$Y$71,$A262,$B262))</f>
        <v>4031.56</v>
      </c>
      <c r="M262" s="123">
        <f>IF($A262="","",INDEX('5_ЦК'!$B$75:$Y$105,$A262,$B262))</f>
        <v>4112.33</v>
      </c>
      <c r="N262" s="127">
        <f>IF($A262="","",INDEX('5_ЦК'!$B$109:$Y$139,$A262,$B262))</f>
        <v>4112.33</v>
      </c>
      <c r="O262" s="126">
        <f>IF($A262="","",INDEX('6_ЦК'!$B$41:$Y$71,$A262,$B262))</f>
        <v>1118.1199999999999</v>
      </c>
      <c r="P262" s="123">
        <f>IF($A262="","",INDEX('6_ЦК'!$B$75:$Y$105,$A262,$B262))</f>
        <v>1253.6600000000001</v>
      </c>
      <c r="Q262" s="123">
        <f>IF($A262="","",INDEX('6_ЦК'!$B$109:$Y$139,$A262,$B262))</f>
        <v>1370.88</v>
      </c>
      <c r="R262" s="127">
        <f>IF($A262="","",INDEX('6_ЦК'!$B$143:$Y$173,$A262,$B262))</f>
        <v>1854.59</v>
      </c>
    </row>
    <row r="263" spans="1:18" ht="15" hidden="1" customHeight="1" outlineLevel="1" x14ac:dyDescent="0.25">
      <c r="A263" s="131">
        <v>11</v>
      </c>
      <c r="B263" s="132">
        <v>21</v>
      </c>
      <c r="C263" s="126">
        <f>IF($A263="","",INDEX('3_ЦК'!$B$8:$Y$38,$A263,$B263))</f>
        <v>3869.21</v>
      </c>
      <c r="D263" s="123">
        <f>IF($A263="","",INDEX('3_ЦК'!$B$42:$Y$72,$A263,$B263))</f>
        <v>4102.08</v>
      </c>
      <c r="E263" s="123">
        <f>IF($A263="","",INDEX('3_ЦК'!$B$76:$Y$106,$A263,$B263))</f>
        <v>4182.8500000000004</v>
      </c>
      <c r="F263" s="127">
        <f>IF($A263="","",INDEX('3_ЦК'!$B$110:$Y$140,$A263,$B263))</f>
        <v>4182.8500000000004</v>
      </c>
      <c r="G263" s="126">
        <f>IF($A263="","",INDEX('4_ЦК'!$B$41:$Y$71,$A263,$B263))</f>
        <v>1188.6400000000001</v>
      </c>
      <c r="H263" s="123">
        <f>IF($A263="","",INDEX('4_ЦК'!$B$75:$Y$105,$A263,$B263))</f>
        <v>1324.18</v>
      </c>
      <c r="I263" s="123">
        <f>IF($A263="","",INDEX('4_ЦК'!$B$109:$Y$139,$A263,$B263))</f>
        <v>1441.4</v>
      </c>
      <c r="J263" s="127">
        <f>IF($A263="","",INDEX('4_ЦК'!$B$143:$Y$173,$A263,$B263))</f>
        <v>1925.11</v>
      </c>
      <c r="K263" s="126">
        <f>IF($A263="","",INDEX('5_ЦК'!$B$7:$Y$37,$A263,$B263))</f>
        <v>3858.02</v>
      </c>
      <c r="L263" s="123">
        <f>IF($A263="","",INDEX('5_ЦК'!$B$41:$Y$71,$A263,$B263))</f>
        <v>4090.89</v>
      </c>
      <c r="M263" s="123">
        <f>IF($A263="","",INDEX('5_ЦК'!$B$75:$Y$105,$A263,$B263))</f>
        <v>4171.66</v>
      </c>
      <c r="N263" s="127">
        <f>IF($A263="","",INDEX('5_ЦК'!$B$109:$Y$139,$A263,$B263))</f>
        <v>4171.66</v>
      </c>
      <c r="O263" s="126">
        <f>IF($A263="","",INDEX('6_ЦК'!$B$41:$Y$71,$A263,$B263))</f>
        <v>1177.45</v>
      </c>
      <c r="P263" s="123">
        <f>IF($A263="","",INDEX('6_ЦК'!$B$75:$Y$105,$A263,$B263))</f>
        <v>1312.99</v>
      </c>
      <c r="Q263" s="123">
        <f>IF($A263="","",INDEX('6_ЦК'!$B$109:$Y$139,$A263,$B263))</f>
        <v>1430.21</v>
      </c>
      <c r="R263" s="127">
        <f>IF($A263="","",INDEX('6_ЦК'!$B$143:$Y$173,$A263,$B263))</f>
        <v>1913.92</v>
      </c>
    </row>
    <row r="264" spans="1:18" ht="15" hidden="1" customHeight="1" outlineLevel="1" x14ac:dyDescent="0.25">
      <c r="A264" s="131">
        <v>11</v>
      </c>
      <c r="B264" s="132">
        <v>22</v>
      </c>
      <c r="C264" s="126">
        <f>IF($A264="","",INDEX('3_ЦК'!$B$8:$Y$38,$A264,$B264))</f>
        <v>3871.74</v>
      </c>
      <c r="D264" s="123">
        <f>IF($A264="","",INDEX('3_ЦК'!$B$42:$Y$72,$A264,$B264))</f>
        <v>4104.6099999999997</v>
      </c>
      <c r="E264" s="123">
        <f>IF($A264="","",INDEX('3_ЦК'!$B$76:$Y$106,$A264,$B264))</f>
        <v>4185.38</v>
      </c>
      <c r="F264" s="127">
        <f>IF($A264="","",INDEX('3_ЦК'!$B$110:$Y$140,$A264,$B264))</f>
        <v>4185.38</v>
      </c>
      <c r="G264" s="126">
        <f>IF($A264="","",INDEX('4_ЦК'!$B$41:$Y$71,$A264,$B264))</f>
        <v>1191.17</v>
      </c>
      <c r="H264" s="123">
        <f>IF($A264="","",INDEX('4_ЦК'!$B$75:$Y$105,$A264,$B264))</f>
        <v>1326.71</v>
      </c>
      <c r="I264" s="123">
        <f>IF($A264="","",INDEX('4_ЦК'!$B$109:$Y$139,$A264,$B264))</f>
        <v>1443.93</v>
      </c>
      <c r="J264" s="127">
        <f>IF($A264="","",INDEX('4_ЦК'!$B$143:$Y$173,$A264,$B264))</f>
        <v>1927.64</v>
      </c>
      <c r="K264" s="126">
        <f>IF($A264="","",INDEX('5_ЦК'!$B$7:$Y$37,$A264,$B264))</f>
        <v>3860.9</v>
      </c>
      <c r="L264" s="123">
        <f>IF($A264="","",INDEX('5_ЦК'!$B$41:$Y$71,$A264,$B264))</f>
        <v>4093.77</v>
      </c>
      <c r="M264" s="123">
        <f>IF($A264="","",INDEX('5_ЦК'!$B$75:$Y$105,$A264,$B264))</f>
        <v>4174.54</v>
      </c>
      <c r="N264" s="127">
        <f>IF($A264="","",INDEX('5_ЦК'!$B$109:$Y$139,$A264,$B264))</f>
        <v>4174.54</v>
      </c>
      <c r="O264" s="126">
        <f>IF($A264="","",INDEX('6_ЦК'!$B$41:$Y$71,$A264,$B264))</f>
        <v>1180.33</v>
      </c>
      <c r="P264" s="123">
        <f>IF($A264="","",INDEX('6_ЦК'!$B$75:$Y$105,$A264,$B264))</f>
        <v>1315.87</v>
      </c>
      <c r="Q264" s="123">
        <f>IF($A264="","",INDEX('6_ЦК'!$B$109:$Y$139,$A264,$B264))</f>
        <v>1433.09</v>
      </c>
      <c r="R264" s="127">
        <f>IF($A264="","",INDEX('6_ЦК'!$B$143:$Y$173,$A264,$B264))</f>
        <v>1916.8</v>
      </c>
    </row>
    <row r="265" spans="1:18" ht="15" hidden="1" customHeight="1" outlineLevel="1" x14ac:dyDescent="0.25">
      <c r="A265" s="131">
        <v>11</v>
      </c>
      <c r="B265" s="132">
        <v>23</v>
      </c>
      <c r="C265" s="126">
        <f>IF($A265="","",INDEX('3_ЦК'!$B$8:$Y$38,$A265,$B265))</f>
        <v>3888.58</v>
      </c>
      <c r="D265" s="123">
        <f>IF($A265="","",INDEX('3_ЦК'!$B$42:$Y$72,$A265,$B265))</f>
        <v>4121.45</v>
      </c>
      <c r="E265" s="123">
        <f>IF($A265="","",INDEX('3_ЦК'!$B$76:$Y$106,$A265,$B265))</f>
        <v>4202.22</v>
      </c>
      <c r="F265" s="127">
        <f>IF($A265="","",INDEX('3_ЦК'!$B$110:$Y$140,$A265,$B265))</f>
        <v>4202.22</v>
      </c>
      <c r="G265" s="126">
        <f>IF($A265="","",INDEX('4_ЦК'!$B$41:$Y$71,$A265,$B265))</f>
        <v>1208.01</v>
      </c>
      <c r="H265" s="123">
        <f>IF($A265="","",INDEX('4_ЦК'!$B$75:$Y$105,$A265,$B265))</f>
        <v>1343.55</v>
      </c>
      <c r="I265" s="123">
        <f>IF($A265="","",INDEX('4_ЦК'!$B$109:$Y$139,$A265,$B265))</f>
        <v>1460.77</v>
      </c>
      <c r="J265" s="127">
        <f>IF($A265="","",INDEX('4_ЦК'!$B$143:$Y$173,$A265,$B265))</f>
        <v>1944.48</v>
      </c>
      <c r="K265" s="126">
        <f>IF($A265="","",INDEX('5_ЦК'!$B$7:$Y$37,$A265,$B265))</f>
        <v>3877.15</v>
      </c>
      <c r="L265" s="123">
        <f>IF($A265="","",INDEX('5_ЦК'!$B$41:$Y$71,$A265,$B265))</f>
        <v>4110.0200000000004</v>
      </c>
      <c r="M265" s="123">
        <f>IF($A265="","",INDEX('5_ЦК'!$B$75:$Y$105,$A265,$B265))</f>
        <v>4190.79</v>
      </c>
      <c r="N265" s="127">
        <f>IF($A265="","",INDEX('5_ЦК'!$B$109:$Y$139,$A265,$B265))</f>
        <v>4190.79</v>
      </c>
      <c r="O265" s="126">
        <f>IF($A265="","",INDEX('6_ЦК'!$B$41:$Y$71,$A265,$B265))</f>
        <v>1196.58</v>
      </c>
      <c r="P265" s="123">
        <f>IF($A265="","",INDEX('6_ЦК'!$B$75:$Y$105,$A265,$B265))</f>
        <v>1332.12</v>
      </c>
      <c r="Q265" s="123">
        <f>IF($A265="","",INDEX('6_ЦК'!$B$109:$Y$139,$A265,$B265))</f>
        <v>1449.34</v>
      </c>
      <c r="R265" s="127">
        <f>IF($A265="","",INDEX('6_ЦК'!$B$143:$Y$173,$A265,$B265))</f>
        <v>1933.05</v>
      </c>
    </row>
    <row r="266" spans="1:18" ht="15" hidden="1" customHeight="1" outlineLevel="1" x14ac:dyDescent="0.25">
      <c r="A266" s="131">
        <v>11</v>
      </c>
      <c r="B266" s="132">
        <v>24</v>
      </c>
      <c r="C266" s="126">
        <f>IF($A266="","",INDEX('3_ЦК'!$B$8:$Y$38,$A266,$B266))</f>
        <v>3821.39</v>
      </c>
      <c r="D266" s="123">
        <f>IF($A266="","",INDEX('3_ЦК'!$B$42:$Y$72,$A266,$B266))</f>
        <v>4054.26</v>
      </c>
      <c r="E266" s="123">
        <f>IF($A266="","",INDEX('3_ЦК'!$B$76:$Y$106,$A266,$B266))</f>
        <v>4135.03</v>
      </c>
      <c r="F266" s="127">
        <f>IF($A266="","",INDEX('3_ЦК'!$B$110:$Y$140,$A266,$B266))</f>
        <v>4135.03</v>
      </c>
      <c r="G266" s="126">
        <f>IF($A266="","",INDEX('4_ЦК'!$B$41:$Y$71,$A266,$B266))</f>
        <v>1140.82</v>
      </c>
      <c r="H266" s="123">
        <f>IF($A266="","",INDEX('4_ЦК'!$B$75:$Y$105,$A266,$B266))</f>
        <v>1276.3599999999999</v>
      </c>
      <c r="I266" s="123">
        <f>IF($A266="","",INDEX('4_ЦК'!$B$109:$Y$139,$A266,$B266))</f>
        <v>1393.58</v>
      </c>
      <c r="J266" s="127">
        <f>IF($A266="","",INDEX('4_ЦК'!$B$143:$Y$173,$A266,$B266))</f>
        <v>1877.29</v>
      </c>
      <c r="K266" s="126">
        <f>IF($A266="","",INDEX('5_ЦК'!$B$7:$Y$37,$A266,$B266))</f>
        <v>3812.4</v>
      </c>
      <c r="L266" s="123">
        <f>IF($A266="","",INDEX('5_ЦК'!$B$41:$Y$71,$A266,$B266))</f>
        <v>4045.27</v>
      </c>
      <c r="M266" s="123">
        <f>IF($A266="","",INDEX('5_ЦК'!$B$75:$Y$105,$A266,$B266))</f>
        <v>4126.04</v>
      </c>
      <c r="N266" s="127">
        <f>IF($A266="","",INDEX('5_ЦК'!$B$109:$Y$139,$A266,$B266))</f>
        <v>4126.04</v>
      </c>
      <c r="O266" s="126">
        <f>IF($A266="","",INDEX('6_ЦК'!$B$41:$Y$71,$A266,$B266))</f>
        <v>1131.83</v>
      </c>
      <c r="P266" s="123">
        <f>IF($A266="","",INDEX('6_ЦК'!$B$75:$Y$105,$A266,$B266))</f>
        <v>1267.3699999999999</v>
      </c>
      <c r="Q266" s="123">
        <f>IF($A266="","",INDEX('6_ЦК'!$B$109:$Y$139,$A266,$B266))</f>
        <v>1384.59</v>
      </c>
      <c r="R266" s="127">
        <f>IF($A266="","",INDEX('6_ЦК'!$B$143:$Y$173,$A266,$B266))</f>
        <v>1868.3</v>
      </c>
    </row>
    <row r="267" spans="1:18" ht="15" hidden="1" customHeight="1" outlineLevel="1" x14ac:dyDescent="0.25">
      <c r="A267" s="131">
        <v>12</v>
      </c>
      <c r="B267" s="132">
        <v>1</v>
      </c>
      <c r="C267" s="126">
        <f>IF($A267="","",INDEX('3_ЦК'!$B$8:$Y$38,$A267,$B267))</f>
        <v>3839.95</v>
      </c>
      <c r="D267" s="123">
        <f>IF($A267="","",INDEX('3_ЦК'!$B$42:$Y$72,$A267,$B267))</f>
        <v>4072.82</v>
      </c>
      <c r="E267" s="123">
        <f>IF($A267="","",INDEX('3_ЦК'!$B$76:$Y$106,$A267,$B267))</f>
        <v>4153.59</v>
      </c>
      <c r="F267" s="127">
        <f>IF($A267="","",INDEX('3_ЦК'!$B$110:$Y$140,$A267,$B267))</f>
        <v>4153.59</v>
      </c>
      <c r="G267" s="126">
        <f>IF($A267="","",INDEX('4_ЦК'!$B$41:$Y$71,$A267,$B267))</f>
        <v>1159.3800000000001</v>
      </c>
      <c r="H267" s="123">
        <f>IF($A267="","",INDEX('4_ЦК'!$B$75:$Y$105,$A267,$B267))</f>
        <v>1294.92</v>
      </c>
      <c r="I267" s="123">
        <f>IF($A267="","",INDEX('4_ЦК'!$B$109:$Y$139,$A267,$B267))</f>
        <v>1412.14</v>
      </c>
      <c r="J267" s="127">
        <f>IF($A267="","",INDEX('4_ЦК'!$B$143:$Y$173,$A267,$B267))</f>
        <v>1895.85</v>
      </c>
      <c r="K267" s="126">
        <f>IF($A267="","",INDEX('5_ЦК'!$B$7:$Y$37,$A267,$B267))</f>
        <v>3839.37</v>
      </c>
      <c r="L267" s="123">
        <f>IF($A267="","",INDEX('5_ЦК'!$B$41:$Y$71,$A267,$B267))</f>
        <v>4072.24</v>
      </c>
      <c r="M267" s="123">
        <f>IF($A267="","",INDEX('5_ЦК'!$B$75:$Y$105,$A267,$B267))</f>
        <v>4153.01</v>
      </c>
      <c r="N267" s="127">
        <f>IF($A267="","",INDEX('5_ЦК'!$B$109:$Y$139,$A267,$B267))</f>
        <v>4153.01</v>
      </c>
      <c r="O267" s="126">
        <f>IF($A267="","",INDEX('6_ЦК'!$B$41:$Y$71,$A267,$B267))</f>
        <v>1158.8</v>
      </c>
      <c r="P267" s="123">
        <f>IF($A267="","",INDEX('6_ЦК'!$B$75:$Y$105,$A267,$B267))</f>
        <v>1294.3399999999999</v>
      </c>
      <c r="Q267" s="123">
        <f>IF($A267="","",INDEX('6_ЦК'!$B$109:$Y$139,$A267,$B267))</f>
        <v>1411.56</v>
      </c>
      <c r="R267" s="127">
        <f>IF($A267="","",INDEX('6_ЦК'!$B$143:$Y$173,$A267,$B267))</f>
        <v>1895.27</v>
      </c>
    </row>
    <row r="268" spans="1:18" ht="15" hidden="1" customHeight="1" outlineLevel="1" x14ac:dyDescent="0.25">
      <c r="A268" s="131">
        <v>12</v>
      </c>
      <c r="B268" s="132">
        <v>2</v>
      </c>
      <c r="C268" s="126">
        <f>IF($A268="","",INDEX('3_ЦК'!$B$8:$Y$38,$A268,$B268))</f>
        <v>3828.34</v>
      </c>
      <c r="D268" s="123">
        <f>IF($A268="","",INDEX('3_ЦК'!$B$42:$Y$72,$A268,$B268))</f>
        <v>4061.21</v>
      </c>
      <c r="E268" s="123">
        <f>IF($A268="","",INDEX('3_ЦК'!$B$76:$Y$106,$A268,$B268))</f>
        <v>4141.9799999999996</v>
      </c>
      <c r="F268" s="127">
        <f>IF($A268="","",INDEX('3_ЦК'!$B$110:$Y$140,$A268,$B268))</f>
        <v>4141.9799999999996</v>
      </c>
      <c r="G268" s="126">
        <f>IF($A268="","",INDEX('4_ЦК'!$B$41:$Y$71,$A268,$B268))</f>
        <v>1147.77</v>
      </c>
      <c r="H268" s="123">
        <f>IF($A268="","",INDEX('4_ЦК'!$B$75:$Y$105,$A268,$B268))</f>
        <v>1283.31</v>
      </c>
      <c r="I268" s="123">
        <f>IF($A268="","",INDEX('4_ЦК'!$B$109:$Y$139,$A268,$B268))</f>
        <v>1400.53</v>
      </c>
      <c r="J268" s="127">
        <f>IF($A268="","",INDEX('4_ЦК'!$B$143:$Y$173,$A268,$B268))</f>
        <v>1884.24</v>
      </c>
      <c r="K268" s="126">
        <f>IF($A268="","",INDEX('5_ЦК'!$B$7:$Y$37,$A268,$B268))</f>
        <v>3821.23</v>
      </c>
      <c r="L268" s="123">
        <f>IF($A268="","",INDEX('5_ЦК'!$B$41:$Y$71,$A268,$B268))</f>
        <v>4054.1</v>
      </c>
      <c r="M268" s="123">
        <f>IF($A268="","",INDEX('5_ЦК'!$B$75:$Y$105,$A268,$B268))</f>
        <v>4134.87</v>
      </c>
      <c r="N268" s="127">
        <f>IF($A268="","",INDEX('5_ЦК'!$B$109:$Y$139,$A268,$B268))</f>
        <v>4134.87</v>
      </c>
      <c r="O268" s="126">
        <f>IF($A268="","",INDEX('6_ЦК'!$B$41:$Y$71,$A268,$B268))</f>
        <v>1140.6600000000001</v>
      </c>
      <c r="P268" s="123">
        <f>IF($A268="","",INDEX('6_ЦК'!$B$75:$Y$105,$A268,$B268))</f>
        <v>1276.2</v>
      </c>
      <c r="Q268" s="123">
        <f>IF($A268="","",INDEX('6_ЦК'!$B$109:$Y$139,$A268,$B268))</f>
        <v>1393.42</v>
      </c>
      <c r="R268" s="127">
        <f>IF($A268="","",INDEX('6_ЦК'!$B$143:$Y$173,$A268,$B268))</f>
        <v>1877.13</v>
      </c>
    </row>
    <row r="269" spans="1:18" ht="15" hidden="1" customHeight="1" outlineLevel="1" x14ac:dyDescent="0.25">
      <c r="A269" s="131">
        <v>12</v>
      </c>
      <c r="B269" s="132">
        <v>3</v>
      </c>
      <c r="C269" s="126">
        <f>IF($A269="","",INDEX('3_ЦК'!$B$8:$Y$38,$A269,$B269))</f>
        <v>3811.27</v>
      </c>
      <c r="D269" s="123">
        <f>IF($A269="","",INDEX('3_ЦК'!$B$42:$Y$72,$A269,$B269))</f>
        <v>4044.14</v>
      </c>
      <c r="E269" s="123">
        <f>IF($A269="","",INDEX('3_ЦК'!$B$76:$Y$106,$A269,$B269))</f>
        <v>4124.91</v>
      </c>
      <c r="F269" s="127">
        <f>IF($A269="","",INDEX('3_ЦК'!$B$110:$Y$140,$A269,$B269))</f>
        <v>4124.91</v>
      </c>
      <c r="G269" s="126">
        <f>IF($A269="","",INDEX('4_ЦК'!$B$41:$Y$71,$A269,$B269))</f>
        <v>1130.7</v>
      </c>
      <c r="H269" s="123">
        <f>IF($A269="","",INDEX('4_ЦК'!$B$75:$Y$105,$A269,$B269))</f>
        <v>1266.24</v>
      </c>
      <c r="I269" s="123">
        <f>IF($A269="","",INDEX('4_ЦК'!$B$109:$Y$139,$A269,$B269))</f>
        <v>1383.46</v>
      </c>
      <c r="J269" s="127">
        <f>IF($A269="","",INDEX('4_ЦК'!$B$143:$Y$173,$A269,$B269))</f>
        <v>1867.17</v>
      </c>
      <c r="K269" s="126">
        <f>IF($A269="","",INDEX('5_ЦК'!$B$7:$Y$37,$A269,$B269))</f>
        <v>3796.3</v>
      </c>
      <c r="L269" s="123">
        <f>IF($A269="","",INDEX('5_ЦК'!$B$41:$Y$71,$A269,$B269))</f>
        <v>4029.17</v>
      </c>
      <c r="M269" s="123">
        <f>IF($A269="","",INDEX('5_ЦК'!$B$75:$Y$105,$A269,$B269))</f>
        <v>4109.9399999999996</v>
      </c>
      <c r="N269" s="127">
        <f>IF($A269="","",INDEX('5_ЦК'!$B$109:$Y$139,$A269,$B269))</f>
        <v>4109.9399999999996</v>
      </c>
      <c r="O269" s="126">
        <f>IF($A269="","",INDEX('6_ЦК'!$B$41:$Y$71,$A269,$B269))</f>
        <v>1115.73</v>
      </c>
      <c r="P269" s="123">
        <f>IF($A269="","",INDEX('6_ЦК'!$B$75:$Y$105,$A269,$B269))</f>
        <v>1251.27</v>
      </c>
      <c r="Q269" s="123">
        <f>IF($A269="","",INDEX('6_ЦК'!$B$109:$Y$139,$A269,$B269))</f>
        <v>1368.49</v>
      </c>
      <c r="R269" s="127">
        <f>IF($A269="","",INDEX('6_ЦК'!$B$143:$Y$173,$A269,$B269))</f>
        <v>1852.2</v>
      </c>
    </row>
    <row r="270" spans="1:18" ht="15" hidden="1" customHeight="1" outlineLevel="1" x14ac:dyDescent="0.25">
      <c r="A270" s="131">
        <v>12</v>
      </c>
      <c r="B270" s="132">
        <v>4</v>
      </c>
      <c r="C270" s="126">
        <f>IF($A270="","",INDEX('3_ЦК'!$B$8:$Y$38,$A270,$B270))</f>
        <v>3811.92</v>
      </c>
      <c r="D270" s="123">
        <f>IF($A270="","",INDEX('3_ЦК'!$B$42:$Y$72,$A270,$B270))</f>
        <v>4044.79</v>
      </c>
      <c r="E270" s="123">
        <f>IF($A270="","",INDEX('3_ЦК'!$B$76:$Y$106,$A270,$B270))</f>
        <v>4125.5600000000004</v>
      </c>
      <c r="F270" s="127">
        <f>IF($A270="","",INDEX('3_ЦК'!$B$110:$Y$140,$A270,$B270))</f>
        <v>4125.5600000000004</v>
      </c>
      <c r="G270" s="126">
        <f>IF($A270="","",INDEX('4_ЦК'!$B$41:$Y$71,$A270,$B270))</f>
        <v>1131.3499999999999</v>
      </c>
      <c r="H270" s="123">
        <f>IF($A270="","",INDEX('4_ЦК'!$B$75:$Y$105,$A270,$B270))</f>
        <v>1266.8900000000001</v>
      </c>
      <c r="I270" s="123">
        <f>IF($A270="","",INDEX('4_ЦК'!$B$109:$Y$139,$A270,$B270))</f>
        <v>1384.11</v>
      </c>
      <c r="J270" s="127">
        <f>IF($A270="","",INDEX('4_ЦК'!$B$143:$Y$173,$A270,$B270))</f>
        <v>1867.82</v>
      </c>
      <c r="K270" s="126">
        <f>IF($A270="","",INDEX('5_ЦК'!$B$7:$Y$37,$A270,$B270))</f>
        <v>3796.82</v>
      </c>
      <c r="L270" s="123">
        <f>IF($A270="","",INDEX('5_ЦК'!$B$41:$Y$71,$A270,$B270))</f>
        <v>4029.69</v>
      </c>
      <c r="M270" s="123">
        <f>IF($A270="","",INDEX('5_ЦК'!$B$75:$Y$105,$A270,$B270))</f>
        <v>4110.46</v>
      </c>
      <c r="N270" s="127">
        <f>IF($A270="","",INDEX('5_ЦК'!$B$109:$Y$139,$A270,$B270))</f>
        <v>4110.46</v>
      </c>
      <c r="O270" s="126">
        <f>IF($A270="","",INDEX('6_ЦК'!$B$41:$Y$71,$A270,$B270))</f>
        <v>1116.25</v>
      </c>
      <c r="P270" s="123">
        <f>IF($A270="","",INDEX('6_ЦК'!$B$75:$Y$105,$A270,$B270))</f>
        <v>1251.79</v>
      </c>
      <c r="Q270" s="123">
        <f>IF($A270="","",INDEX('6_ЦК'!$B$109:$Y$139,$A270,$B270))</f>
        <v>1369.01</v>
      </c>
      <c r="R270" s="127">
        <f>IF($A270="","",INDEX('6_ЦК'!$B$143:$Y$173,$A270,$B270))</f>
        <v>1852.72</v>
      </c>
    </row>
    <row r="271" spans="1:18" ht="15" hidden="1" customHeight="1" outlineLevel="1" x14ac:dyDescent="0.25">
      <c r="A271" s="131">
        <v>12</v>
      </c>
      <c r="B271" s="132">
        <v>5</v>
      </c>
      <c r="C271" s="126">
        <f>IF($A271="","",INDEX('3_ЦК'!$B$8:$Y$38,$A271,$B271))</f>
        <v>3808.82</v>
      </c>
      <c r="D271" s="123">
        <f>IF($A271="","",INDEX('3_ЦК'!$B$42:$Y$72,$A271,$B271))</f>
        <v>4041.69</v>
      </c>
      <c r="E271" s="123">
        <f>IF($A271="","",INDEX('3_ЦК'!$B$76:$Y$106,$A271,$B271))</f>
        <v>4122.46</v>
      </c>
      <c r="F271" s="127">
        <f>IF($A271="","",INDEX('3_ЦК'!$B$110:$Y$140,$A271,$B271))</f>
        <v>4122.46</v>
      </c>
      <c r="G271" s="126">
        <f>IF($A271="","",INDEX('4_ЦК'!$B$41:$Y$71,$A271,$B271))</f>
        <v>1128.25</v>
      </c>
      <c r="H271" s="123">
        <f>IF($A271="","",INDEX('4_ЦК'!$B$75:$Y$105,$A271,$B271))</f>
        <v>1263.79</v>
      </c>
      <c r="I271" s="123">
        <f>IF($A271="","",INDEX('4_ЦК'!$B$109:$Y$139,$A271,$B271))</f>
        <v>1381.01</v>
      </c>
      <c r="J271" s="127">
        <f>IF($A271="","",INDEX('4_ЦК'!$B$143:$Y$173,$A271,$B271))</f>
        <v>1864.72</v>
      </c>
      <c r="K271" s="126">
        <f>IF($A271="","",INDEX('5_ЦК'!$B$7:$Y$37,$A271,$B271))</f>
        <v>3796.64</v>
      </c>
      <c r="L271" s="123">
        <f>IF($A271="","",INDEX('5_ЦК'!$B$41:$Y$71,$A271,$B271))</f>
        <v>4029.51</v>
      </c>
      <c r="M271" s="123">
        <f>IF($A271="","",INDEX('5_ЦК'!$B$75:$Y$105,$A271,$B271))</f>
        <v>4110.28</v>
      </c>
      <c r="N271" s="127">
        <f>IF($A271="","",INDEX('5_ЦК'!$B$109:$Y$139,$A271,$B271))</f>
        <v>4110.28</v>
      </c>
      <c r="O271" s="126">
        <f>IF($A271="","",INDEX('6_ЦК'!$B$41:$Y$71,$A271,$B271))</f>
        <v>1116.07</v>
      </c>
      <c r="P271" s="123">
        <f>IF($A271="","",INDEX('6_ЦК'!$B$75:$Y$105,$A271,$B271))</f>
        <v>1251.6099999999999</v>
      </c>
      <c r="Q271" s="123">
        <f>IF($A271="","",INDEX('6_ЦК'!$B$109:$Y$139,$A271,$B271))</f>
        <v>1368.83</v>
      </c>
      <c r="R271" s="127">
        <f>IF($A271="","",INDEX('6_ЦК'!$B$143:$Y$173,$A271,$B271))</f>
        <v>1852.54</v>
      </c>
    </row>
    <row r="272" spans="1:18" ht="15" hidden="1" customHeight="1" outlineLevel="1" x14ac:dyDescent="0.25">
      <c r="A272" s="131">
        <v>12</v>
      </c>
      <c r="B272" s="132">
        <v>6</v>
      </c>
      <c r="C272" s="126">
        <f>IF($A272="","",INDEX('3_ЦК'!$B$8:$Y$38,$A272,$B272))</f>
        <v>3786.57</v>
      </c>
      <c r="D272" s="123">
        <f>IF($A272="","",INDEX('3_ЦК'!$B$42:$Y$72,$A272,$B272))</f>
        <v>4019.44</v>
      </c>
      <c r="E272" s="123">
        <f>IF($A272="","",INDEX('3_ЦК'!$B$76:$Y$106,$A272,$B272))</f>
        <v>4100.21</v>
      </c>
      <c r="F272" s="127">
        <f>IF($A272="","",INDEX('3_ЦК'!$B$110:$Y$140,$A272,$B272))</f>
        <v>4100.21</v>
      </c>
      <c r="G272" s="126">
        <f>IF($A272="","",INDEX('4_ЦК'!$B$41:$Y$71,$A272,$B272))</f>
        <v>1106</v>
      </c>
      <c r="H272" s="123">
        <f>IF($A272="","",INDEX('4_ЦК'!$B$75:$Y$105,$A272,$B272))</f>
        <v>1241.54</v>
      </c>
      <c r="I272" s="123">
        <f>IF($A272="","",INDEX('4_ЦК'!$B$109:$Y$139,$A272,$B272))</f>
        <v>1358.76</v>
      </c>
      <c r="J272" s="127">
        <f>IF($A272="","",INDEX('4_ЦК'!$B$143:$Y$173,$A272,$B272))</f>
        <v>1842.47</v>
      </c>
      <c r="K272" s="126">
        <f>IF($A272="","",INDEX('5_ЦК'!$B$7:$Y$37,$A272,$B272))</f>
        <v>3785.87</v>
      </c>
      <c r="L272" s="123">
        <f>IF($A272="","",INDEX('5_ЦК'!$B$41:$Y$71,$A272,$B272))</f>
        <v>4018.74</v>
      </c>
      <c r="M272" s="123">
        <f>IF($A272="","",INDEX('5_ЦК'!$B$75:$Y$105,$A272,$B272))</f>
        <v>4099.51</v>
      </c>
      <c r="N272" s="127">
        <f>IF($A272="","",INDEX('5_ЦК'!$B$109:$Y$139,$A272,$B272))</f>
        <v>4099.51</v>
      </c>
      <c r="O272" s="126">
        <f>IF($A272="","",INDEX('6_ЦК'!$B$41:$Y$71,$A272,$B272))</f>
        <v>1105.3</v>
      </c>
      <c r="P272" s="123">
        <f>IF($A272="","",INDEX('6_ЦК'!$B$75:$Y$105,$A272,$B272))</f>
        <v>1240.8399999999999</v>
      </c>
      <c r="Q272" s="123">
        <f>IF($A272="","",INDEX('6_ЦК'!$B$109:$Y$139,$A272,$B272))</f>
        <v>1358.06</v>
      </c>
      <c r="R272" s="127">
        <f>IF($A272="","",INDEX('6_ЦК'!$B$143:$Y$173,$A272,$B272))</f>
        <v>1841.77</v>
      </c>
    </row>
    <row r="273" spans="1:18" ht="15" hidden="1" customHeight="1" outlineLevel="1" x14ac:dyDescent="0.25">
      <c r="A273" s="131">
        <v>12</v>
      </c>
      <c r="B273" s="132">
        <v>7</v>
      </c>
      <c r="C273" s="126">
        <f>IF($A273="","",INDEX('3_ЦК'!$B$8:$Y$38,$A273,$B273))</f>
        <v>3779.52</v>
      </c>
      <c r="D273" s="123">
        <f>IF($A273="","",INDEX('3_ЦК'!$B$42:$Y$72,$A273,$B273))</f>
        <v>4012.39</v>
      </c>
      <c r="E273" s="123">
        <f>IF($A273="","",INDEX('3_ЦК'!$B$76:$Y$106,$A273,$B273))</f>
        <v>4093.16</v>
      </c>
      <c r="F273" s="127">
        <f>IF($A273="","",INDEX('3_ЦК'!$B$110:$Y$140,$A273,$B273))</f>
        <v>4093.16</v>
      </c>
      <c r="G273" s="126">
        <f>IF($A273="","",INDEX('4_ЦК'!$B$41:$Y$71,$A273,$B273))</f>
        <v>1098.95</v>
      </c>
      <c r="H273" s="123">
        <f>IF($A273="","",INDEX('4_ЦК'!$B$75:$Y$105,$A273,$B273))</f>
        <v>1234.49</v>
      </c>
      <c r="I273" s="123">
        <f>IF($A273="","",INDEX('4_ЦК'!$B$109:$Y$139,$A273,$B273))</f>
        <v>1351.71</v>
      </c>
      <c r="J273" s="127">
        <f>IF($A273="","",INDEX('4_ЦК'!$B$143:$Y$173,$A273,$B273))</f>
        <v>1835.42</v>
      </c>
      <c r="K273" s="126">
        <f>IF($A273="","",INDEX('5_ЦК'!$B$7:$Y$37,$A273,$B273))</f>
        <v>3778.88</v>
      </c>
      <c r="L273" s="123">
        <f>IF($A273="","",INDEX('5_ЦК'!$B$41:$Y$71,$A273,$B273))</f>
        <v>4011.75</v>
      </c>
      <c r="M273" s="123">
        <f>IF($A273="","",INDEX('5_ЦК'!$B$75:$Y$105,$A273,$B273))</f>
        <v>4092.52</v>
      </c>
      <c r="N273" s="127">
        <f>IF($A273="","",INDEX('5_ЦК'!$B$109:$Y$139,$A273,$B273))</f>
        <v>4092.52</v>
      </c>
      <c r="O273" s="126">
        <f>IF($A273="","",INDEX('6_ЦК'!$B$41:$Y$71,$A273,$B273))</f>
        <v>1098.31</v>
      </c>
      <c r="P273" s="123">
        <f>IF($A273="","",INDEX('6_ЦК'!$B$75:$Y$105,$A273,$B273))</f>
        <v>1233.8499999999999</v>
      </c>
      <c r="Q273" s="123">
        <f>IF($A273="","",INDEX('6_ЦК'!$B$109:$Y$139,$A273,$B273))</f>
        <v>1351.07</v>
      </c>
      <c r="R273" s="127">
        <f>IF($A273="","",INDEX('6_ЦК'!$B$143:$Y$173,$A273,$B273))</f>
        <v>1834.78</v>
      </c>
    </row>
    <row r="274" spans="1:18" ht="15" hidden="1" customHeight="1" outlineLevel="1" x14ac:dyDescent="0.25">
      <c r="A274" s="131">
        <v>12</v>
      </c>
      <c r="B274" s="132">
        <v>8</v>
      </c>
      <c r="C274" s="126">
        <f>IF($A274="","",INDEX('3_ЦК'!$B$8:$Y$38,$A274,$B274))</f>
        <v>3861.33</v>
      </c>
      <c r="D274" s="123">
        <f>IF($A274="","",INDEX('3_ЦК'!$B$42:$Y$72,$A274,$B274))</f>
        <v>4094.2</v>
      </c>
      <c r="E274" s="123">
        <f>IF($A274="","",INDEX('3_ЦК'!$B$76:$Y$106,$A274,$B274))</f>
        <v>4174.97</v>
      </c>
      <c r="F274" s="127">
        <f>IF($A274="","",INDEX('3_ЦК'!$B$110:$Y$140,$A274,$B274))</f>
        <v>4174.97</v>
      </c>
      <c r="G274" s="126">
        <f>IF($A274="","",INDEX('4_ЦК'!$B$41:$Y$71,$A274,$B274))</f>
        <v>1180.76</v>
      </c>
      <c r="H274" s="123">
        <f>IF($A274="","",INDEX('4_ЦК'!$B$75:$Y$105,$A274,$B274))</f>
        <v>1316.3</v>
      </c>
      <c r="I274" s="123">
        <f>IF($A274="","",INDEX('4_ЦК'!$B$109:$Y$139,$A274,$B274))</f>
        <v>1433.52</v>
      </c>
      <c r="J274" s="127">
        <f>IF($A274="","",INDEX('4_ЦК'!$B$143:$Y$173,$A274,$B274))</f>
        <v>1917.23</v>
      </c>
      <c r="K274" s="126">
        <f>IF($A274="","",INDEX('5_ЦК'!$B$7:$Y$37,$A274,$B274))</f>
        <v>3845.9</v>
      </c>
      <c r="L274" s="123">
        <f>IF($A274="","",INDEX('5_ЦК'!$B$41:$Y$71,$A274,$B274))</f>
        <v>4078.77</v>
      </c>
      <c r="M274" s="123">
        <f>IF($A274="","",INDEX('5_ЦК'!$B$75:$Y$105,$A274,$B274))</f>
        <v>4159.54</v>
      </c>
      <c r="N274" s="127">
        <f>IF($A274="","",INDEX('5_ЦК'!$B$109:$Y$139,$A274,$B274))</f>
        <v>4159.54</v>
      </c>
      <c r="O274" s="126">
        <f>IF($A274="","",INDEX('6_ЦК'!$B$41:$Y$71,$A274,$B274))</f>
        <v>1165.33</v>
      </c>
      <c r="P274" s="123">
        <f>IF($A274="","",INDEX('6_ЦК'!$B$75:$Y$105,$A274,$B274))</f>
        <v>1300.8699999999999</v>
      </c>
      <c r="Q274" s="123">
        <f>IF($A274="","",INDEX('6_ЦК'!$B$109:$Y$139,$A274,$B274))</f>
        <v>1418.09</v>
      </c>
      <c r="R274" s="127">
        <f>IF($A274="","",INDEX('6_ЦК'!$B$143:$Y$173,$A274,$B274))</f>
        <v>1901.8</v>
      </c>
    </row>
    <row r="275" spans="1:18" ht="15" hidden="1" customHeight="1" outlineLevel="1" x14ac:dyDescent="0.25">
      <c r="A275" s="131">
        <v>12</v>
      </c>
      <c r="B275" s="132">
        <v>9</v>
      </c>
      <c r="C275" s="126">
        <f>IF($A275="","",INDEX('3_ЦК'!$B$8:$Y$38,$A275,$B275))</f>
        <v>3862.84</v>
      </c>
      <c r="D275" s="123">
        <f>IF($A275="","",INDEX('3_ЦК'!$B$42:$Y$72,$A275,$B275))</f>
        <v>4095.71</v>
      </c>
      <c r="E275" s="123">
        <f>IF($A275="","",INDEX('3_ЦК'!$B$76:$Y$106,$A275,$B275))</f>
        <v>4176.4799999999996</v>
      </c>
      <c r="F275" s="127">
        <f>IF($A275="","",INDEX('3_ЦК'!$B$110:$Y$140,$A275,$B275))</f>
        <v>4176.4799999999996</v>
      </c>
      <c r="G275" s="126">
        <f>IF($A275="","",INDEX('4_ЦК'!$B$41:$Y$71,$A275,$B275))</f>
        <v>1182.27</v>
      </c>
      <c r="H275" s="123">
        <f>IF($A275="","",INDEX('4_ЦК'!$B$75:$Y$105,$A275,$B275))</f>
        <v>1317.81</v>
      </c>
      <c r="I275" s="123">
        <f>IF($A275="","",INDEX('4_ЦК'!$B$109:$Y$139,$A275,$B275))</f>
        <v>1435.03</v>
      </c>
      <c r="J275" s="127">
        <f>IF($A275="","",INDEX('4_ЦК'!$B$143:$Y$173,$A275,$B275))</f>
        <v>1918.74</v>
      </c>
      <c r="K275" s="126">
        <f>IF($A275="","",INDEX('5_ЦК'!$B$7:$Y$37,$A275,$B275))</f>
        <v>3848.8</v>
      </c>
      <c r="L275" s="123">
        <f>IF($A275="","",INDEX('5_ЦК'!$B$41:$Y$71,$A275,$B275))</f>
        <v>4081.67</v>
      </c>
      <c r="M275" s="123">
        <f>IF($A275="","",INDEX('5_ЦК'!$B$75:$Y$105,$A275,$B275))</f>
        <v>4162.4399999999996</v>
      </c>
      <c r="N275" s="127">
        <f>IF($A275="","",INDEX('5_ЦК'!$B$109:$Y$139,$A275,$B275))</f>
        <v>4162.4399999999996</v>
      </c>
      <c r="O275" s="126">
        <f>IF($A275="","",INDEX('6_ЦК'!$B$41:$Y$71,$A275,$B275))</f>
        <v>1168.23</v>
      </c>
      <c r="P275" s="123">
        <f>IF($A275="","",INDEX('6_ЦК'!$B$75:$Y$105,$A275,$B275))</f>
        <v>1303.77</v>
      </c>
      <c r="Q275" s="123">
        <f>IF($A275="","",INDEX('6_ЦК'!$B$109:$Y$139,$A275,$B275))</f>
        <v>1420.99</v>
      </c>
      <c r="R275" s="127">
        <f>IF($A275="","",INDEX('6_ЦК'!$B$143:$Y$173,$A275,$B275))</f>
        <v>1904.7</v>
      </c>
    </row>
    <row r="276" spans="1:18" ht="15" hidden="1" customHeight="1" outlineLevel="1" x14ac:dyDescent="0.25">
      <c r="A276" s="131">
        <v>12</v>
      </c>
      <c r="B276" s="132">
        <v>10</v>
      </c>
      <c r="C276" s="126">
        <f>IF($A276="","",INDEX('3_ЦК'!$B$8:$Y$38,$A276,$B276))</f>
        <v>3871.42</v>
      </c>
      <c r="D276" s="123">
        <f>IF($A276="","",INDEX('3_ЦК'!$B$42:$Y$72,$A276,$B276))</f>
        <v>4104.29</v>
      </c>
      <c r="E276" s="123">
        <f>IF($A276="","",INDEX('3_ЦК'!$B$76:$Y$106,$A276,$B276))</f>
        <v>4185.0600000000004</v>
      </c>
      <c r="F276" s="127">
        <f>IF($A276="","",INDEX('3_ЦК'!$B$110:$Y$140,$A276,$B276))</f>
        <v>4185.0600000000004</v>
      </c>
      <c r="G276" s="126">
        <f>IF($A276="","",INDEX('4_ЦК'!$B$41:$Y$71,$A276,$B276))</f>
        <v>1190.8499999999999</v>
      </c>
      <c r="H276" s="123">
        <f>IF($A276="","",INDEX('4_ЦК'!$B$75:$Y$105,$A276,$B276))</f>
        <v>1326.39</v>
      </c>
      <c r="I276" s="123">
        <f>IF($A276="","",INDEX('4_ЦК'!$B$109:$Y$139,$A276,$B276))</f>
        <v>1443.61</v>
      </c>
      <c r="J276" s="127">
        <f>IF($A276="","",INDEX('4_ЦК'!$B$143:$Y$173,$A276,$B276))</f>
        <v>1927.32</v>
      </c>
      <c r="K276" s="126">
        <f>IF($A276="","",INDEX('5_ЦК'!$B$7:$Y$37,$A276,$B276))</f>
        <v>3857.89</v>
      </c>
      <c r="L276" s="123">
        <f>IF($A276="","",INDEX('5_ЦК'!$B$41:$Y$71,$A276,$B276))</f>
        <v>4090.76</v>
      </c>
      <c r="M276" s="123">
        <f>IF($A276="","",INDEX('5_ЦК'!$B$75:$Y$105,$A276,$B276))</f>
        <v>4171.53</v>
      </c>
      <c r="N276" s="127">
        <f>IF($A276="","",INDEX('5_ЦК'!$B$109:$Y$139,$A276,$B276))</f>
        <v>4171.53</v>
      </c>
      <c r="O276" s="126">
        <f>IF($A276="","",INDEX('6_ЦК'!$B$41:$Y$71,$A276,$B276))</f>
        <v>1177.32</v>
      </c>
      <c r="P276" s="123">
        <f>IF($A276="","",INDEX('6_ЦК'!$B$75:$Y$105,$A276,$B276))</f>
        <v>1312.86</v>
      </c>
      <c r="Q276" s="123">
        <f>IF($A276="","",INDEX('6_ЦК'!$B$109:$Y$139,$A276,$B276))</f>
        <v>1430.08</v>
      </c>
      <c r="R276" s="127">
        <f>IF($A276="","",INDEX('6_ЦК'!$B$143:$Y$173,$A276,$B276))</f>
        <v>1913.79</v>
      </c>
    </row>
    <row r="277" spans="1:18" ht="15" hidden="1" customHeight="1" outlineLevel="1" x14ac:dyDescent="0.25">
      <c r="A277" s="131">
        <v>12</v>
      </c>
      <c r="B277" s="132">
        <v>11</v>
      </c>
      <c r="C277" s="126">
        <f>IF($A277="","",INDEX('3_ЦК'!$B$8:$Y$38,$A277,$B277))</f>
        <v>3856.25</v>
      </c>
      <c r="D277" s="123">
        <f>IF($A277="","",INDEX('3_ЦК'!$B$42:$Y$72,$A277,$B277))</f>
        <v>4089.12</v>
      </c>
      <c r="E277" s="123">
        <f>IF($A277="","",INDEX('3_ЦК'!$B$76:$Y$106,$A277,$B277))</f>
        <v>4169.8900000000003</v>
      </c>
      <c r="F277" s="127">
        <f>IF($A277="","",INDEX('3_ЦК'!$B$110:$Y$140,$A277,$B277))</f>
        <v>4169.8900000000003</v>
      </c>
      <c r="G277" s="126">
        <f>IF($A277="","",INDEX('4_ЦК'!$B$41:$Y$71,$A277,$B277))</f>
        <v>1175.68</v>
      </c>
      <c r="H277" s="123">
        <f>IF($A277="","",INDEX('4_ЦК'!$B$75:$Y$105,$A277,$B277))</f>
        <v>1311.22</v>
      </c>
      <c r="I277" s="123">
        <f>IF($A277="","",INDEX('4_ЦК'!$B$109:$Y$139,$A277,$B277))</f>
        <v>1428.44</v>
      </c>
      <c r="J277" s="127">
        <f>IF($A277="","",INDEX('4_ЦК'!$B$143:$Y$173,$A277,$B277))</f>
        <v>1912.15</v>
      </c>
      <c r="K277" s="126">
        <f>IF($A277="","",INDEX('5_ЦК'!$B$7:$Y$37,$A277,$B277))</f>
        <v>3844.2</v>
      </c>
      <c r="L277" s="123">
        <f>IF($A277="","",INDEX('5_ЦК'!$B$41:$Y$71,$A277,$B277))</f>
        <v>4077.07</v>
      </c>
      <c r="M277" s="123">
        <f>IF($A277="","",INDEX('5_ЦК'!$B$75:$Y$105,$A277,$B277))</f>
        <v>4157.84</v>
      </c>
      <c r="N277" s="127">
        <f>IF($A277="","",INDEX('5_ЦК'!$B$109:$Y$139,$A277,$B277))</f>
        <v>4157.84</v>
      </c>
      <c r="O277" s="126">
        <f>IF($A277="","",INDEX('6_ЦК'!$B$41:$Y$71,$A277,$B277))</f>
        <v>1163.6300000000001</v>
      </c>
      <c r="P277" s="123">
        <f>IF($A277="","",INDEX('6_ЦК'!$B$75:$Y$105,$A277,$B277))</f>
        <v>1299.17</v>
      </c>
      <c r="Q277" s="123">
        <f>IF($A277="","",INDEX('6_ЦК'!$B$109:$Y$139,$A277,$B277))</f>
        <v>1416.39</v>
      </c>
      <c r="R277" s="127">
        <f>IF($A277="","",INDEX('6_ЦК'!$B$143:$Y$173,$A277,$B277))</f>
        <v>1900.1</v>
      </c>
    </row>
    <row r="278" spans="1:18" ht="15" hidden="1" customHeight="1" outlineLevel="1" x14ac:dyDescent="0.25">
      <c r="A278" s="131">
        <v>12</v>
      </c>
      <c r="B278" s="132">
        <v>12</v>
      </c>
      <c r="C278" s="126">
        <f>IF($A278="","",INDEX('3_ЦК'!$B$8:$Y$38,$A278,$B278))</f>
        <v>3848.35</v>
      </c>
      <c r="D278" s="123">
        <f>IF($A278="","",INDEX('3_ЦК'!$B$42:$Y$72,$A278,$B278))</f>
        <v>4081.22</v>
      </c>
      <c r="E278" s="123">
        <f>IF($A278="","",INDEX('3_ЦК'!$B$76:$Y$106,$A278,$B278))</f>
        <v>4161.99</v>
      </c>
      <c r="F278" s="127">
        <f>IF($A278="","",INDEX('3_ЦК'!$B$110:$Y$140,$A278,$B278))</f>
        <v>4161.99</v>
      </c>
      <c r="G278" s="126">
        <f>IF($A278="","",INDEX('4_ЦК'!$B$41:$Y$71,$A278,$B278))</f>
        <v>1167.78</v>
      </c>
      <c r="H278" s="123">
        <f>IF($A278="","",INDEX('4_ЦК'!$B$75:$Y$105,$A278,$B278))</f>
        <v>1303.32</v>
      </c>
      <c r="I278" s="123">
        <f>IF($A278="","",INDEX('4_ЦК'!$B$109:$Y$139,$A278,$B278))</f>
        <v>1420.54</v>
      </c>
      <c r="J278" s="127">
        <f>IF($A278="","",INDEX('4_ЦК'!$B$143:$Y$173,$A278,$B278))</f>
        <v>1904.25</v>
      </c>
      <c r="K278" s="126">
        <f>IF($A278="","",INDEX('5_ЦК'!$B$7:$Y$37,$A278,$B278))</f>
        <v>3837.91</v>
      </c>
      <c r="L278" s="123">
        <f>IF($A278="","",INDEX('5_ЦК'!$B$41:$Y$71,$A278,$B278))</f>
        <v>4070.78</v>
      </c>
      <c r="M278" s="123">
        <f>IF($A278="","",INDEX('5_ЦК'!$B$75:$Y$105,$A278,$B278))</f>
        <v>4151.55</v>
      </c>
      <c r="N278" s="127">
        <f>IF($A278="","",INDEX('5_ЦК'!$B$109:$Y$139,$A278,$B278))</f>
        <v>4151.55</v>
      </c>
      <c r="O278" s="126">
        <f>IF($A278="","",INDEX('6_ЦК'!$B$41:$Y$71,$A278,$B278))</f>
        <v>1157.3399999999999</v>
      </c>
      <c r="P278" s="123">
        <f>IF($A278="","",INDEX('6_ЦК'!$B$75:$Y$105,$A278,$B278))</f>
        <v>1292.8800000000001</v>
      </c>
      <c r="Q278" s="123">
        <f>IF($A278="","",INDEX('6_ЦК'!$B$109:$Y$139,$A278,$B278))</f>
        <v>1410.1</v>
      </c>
      <c r="R278" s="127">
        <f>IF($A278="","",INDEX('6_ЦК'!$B$143:$Y$173,$A278,$B278))</f>
        <v>1893.81</v>
      </c>
    </row>
    <row r="279" spans="1:18" ht="15" hidden="1" customHeight="1" outlineLevel="1" x14ac:dyDescent="0.25">
      <c r="A279" s="131">
        <v>12</v>
      </c>
      <c r="B279" s="132">
        <v>13</v>
      </c>
      <c r="C279" s="126">
        <f>IF($A279="","",INDEX('3_ЦК'!$B$8:$Y$38,$A279,$B279))</f>
        <v>3854.13</v>
      </c>
      <c r="D279" s="123">
        <f>IF($A279="","",INDEX('3_ЦК'!$B$42:$Y$72,$A279,$B279))</f>
        <v>4087</v>
      </c>
      <c r="E279" s="123">
        <f>IF($A279="","",INDEX('3_ЦК'!$B$76:$Y$106,$A279,$B279))</f>
        <v>4167.7700000000004</v>
      </c>
      <c r="F279" s="127">
        <f>IF($A279="","",INDEX('3_ЦК'!$B$110:$Y$140,$A279,$B279))</f>
        <v>4167.7700000000004</v>
      </c>
      <c r="G279" s="126">
        <f>IF($A279="","",INDEX('4_ЦК'!$B$41:$Y$71,$A279,$B279))</f>
        <v>1173.56</v>
      </c>
      <c r="H279" s="123">
        <f>IF($A279="","",INDEX('4_ЦК'!$B$75:$Y$105,$A279,$B279))</f>
        <v>1309.0999999999999</v>
      </c>
      <c r="I279" s="123">
        <f>IF($A279="","",INDEX('4_ЦК'!$B$109:$Y$139,$A279,$B279))</f>
        <v>1426.32</v>
      </c>
      <c r="J279" s="127">
        <f>IF($A279="","",INDEX('4_ЦК'!$B$143:$Y$173,$A279,$B279))</f>
        <v>1910.03</v>
      </c>
      <c r="K279" s="126">
        <f>IF($A279="","",INDEX('5_ЦК'!$B$7:$Y$37,$A279,$B279))</f>
        <v>3843.63</v>
      </c>
      <c r="L279" s="123">
        <f>IF($A279="","",INDEX('5_ЦК'!$B$41:$Y$71,$A279,$B279))</f>
        <v>4076.5</v>
      </c>
      <c r="M279" s="123">
        <f>IF($A279="","",INDEX('5_ЦК'!$B$75:$Y$105,$A279,$B279))</f>
        <v>4157.2700000000004</v>
      </c>
      <c r="N279" s="127">
        <f>IF($A279="","",INDEX('5_ЦК'!$B$109:$Y$139,$A279,$B279))</f>
        <v>4157.2700000000004</v>
      </c>
      <c r="O279" s="126">
        <f>IF($A279="","",INDEX('6_ЦК'!$B$41:$Y$71,$A279,$B279))</f>
        <v>1163.06</v>
      </c>
      <c r="P279" s="123">
        <f>IF($A279="","",INDEX('6_ЦК'!$B$75:$Y$105,$A279,$B279))</f>
        <v>1298.5999999999999</v>
      </c>
      <c r="Q279" s="123">
        <f>IF($A279="","",INDEX('6_ЦК'!$B$109:$Y$139,$A279,$B279))</f>
        <v>1415.82</v>
      </c>
      <c r="R279" s="127">
        <f>IF($A279="","",INDEX('6_ЦК'!$B$143:$Y$173,$A279,$B279))</f>
        <v>1899.53</v>
      </c>
    </row>
    <row r="280" spans="1:18" ht="15" hidden="1" customHeight="1" outlineLevel="1" x14ac:dyDescent="0.25">
      <c r="A280" s="131">
        <v>12</v>
      </c>
      <c r="B280" s="132">
        <v>14</v>
      </c>
      <c r="C280" s="126">
        <f>IF($A280="","",INDEX('3_ЦК'!$B$8:$Y$38,$A280,$B280))</f>
        <v>3850.41</v>
      </c>
      <c r="D280" s="123">
        <f>IF($A280="","",INDEX('3_ЦК'!$B$42:$Y$72,$A280,$B280))</f>
        <v>4083.28</v>
      </c>
      <c r="E280" s="123">
        <f>IF($A280="","",INDEX('3_ЦК'!$B$76:$Y$106,$A280,$B280))</f>
        <v>4164.05</v>
      </c>
      <c r="F280" s="127">
        <f>IF($A280="","",INDEX('3_ЦК'!$B$110:$Y$140,$A280,$B280))</f>
        <v>4164.05</v>
      </c>
      <c r="G280" s="126">
        <f>IF($A280="","",INDEX('4_ЦК'!$B$41:$Y$71,$A280,$B280))</f>
        <v>1169.8399999999999</v>
      </c>
      <c r="H280" s="123">
        <f>IF($A280="","",INDEX('4_ЦК'!$B$75:$Y$105,$A280,$B280))</f>
        <v>1305.3800000000001</v>
      </c>
      <c r="I280" s="123">
        <f>IF($A280="","",INDEX('4_ЦК'!$B$109:$Y$139,$A280,$B280))</f>
        <v>1422.6</v>
      </c>
      <c r="J280" s="127">
        <f>IF($A280="","",INDEX('4_ЦК'!$B$143:$Y$173,$A280,$B280))</f>
        <v>1906.31</v>
      </c>
      <c r="K280" s="126">
        <f>IF($A280="","",INDEX('5_ЦК'!$B$7:$Y$37,$A280,$B280))</f>
        <v>3840.48</v>
      </c>
      <c r="L280" s="123">
        <f>IF($A280="","",INDEX('5_ЦК'!$B$41:$Y$71,$A280,$B280))</f>
        <v>4073.35</v>
      </c>
      <c r="M280" s="123">
        <f>IF($A280="","",INDEX('5_ЦК'!$B$75:$Y$105,$A280,$B280))</f>
        <v>4154.12</v>
      </c>
      <c r="N280" s="127">
        <f>IF($A280="","",INDEX('5_ЦК'!$B$109:$Y$139,$A280,$B280))</f>
        <v>4154.12</v>
      </c>
      <c r="O280" s="126">
        <f>IF($A280="","",INDEX('6_ЦК'!$B$41:$Y$71,$A280,$B280))</f>
        <v>1159.9100000000001</v>
      </c>
      <c r="P280" s="123">
        <f>IF($A280="","",INDEX('6_ЦК'!$B$75:$Y$105,$A280,$B280))</f>
        <v>1295.45</v>
      </c>
      <c r="Q280" s="123">
        <f>IF($A280="","",INDEX('6_ЦК'!$B$109:$Y$139,$A280,$B280))</f>
        <v>1412.67</v>
      </c>
      <c r="R280" s="127">
        <f>IF($A280="","",INDEX('6_ЦК'!$B$143:$Y$173,$A280,$B280))</f>
        <v>1896.38</v>
      </c>
    </row>
    <row r="281" spans="1:18" ht="15" hidden="1" customHeight="1" outlineLevel="1" x14ac:dyDescent="0.25">
      <c r="A281" s="131">
        <v>12</v>
      </c>
      <c r="B281" s="132">
        <v>15</v>
      </c>
      <c r="C281" s="126">
        <f>IF($A281="","",INDEX('3_ЦК'!$B$8:$Y$38,$A281,$B281))</f>
        <v>3848.98</v>
      </c>
      <c r="D281" s="123">
        <f>IF($A281="","",INDEX('3_ЦК'!$B$42:$Y$72,$A281,$B281))</f>
        <v>4081.85</v>
      </c>
      <c r="E281" s="123">
        <f>IF($A281="","",INDEX('3_ЦК'!$B$76:$Y$106,$A281,$B281))</f>
        <v>4162.62</v>
      </c>
      <c r="F281" s="127">
        <f>IF($A281="","",INDEX('3_ЦК'!$B$110:$Y$140,$A281,$B281))</f>
        <v>4162.62</v>
      </c>
      <c r="G281" s="126">
        <f>IF($A281="","",INDEX('4_ЦК'!$B$41:$Y$71,$A281,$B281))</f>
        <v>1168.4100000000001</v>
      </c>
      <c r="H281" s="123">
        <f>IF($A281="","",INDEX('4_ЦК'!$B$75:$Y$105,$A281,$B281))</f>
        <v>1303.95</v>
      </c>
      <c r="I281" s="123">
        <f>IF($A281="","",INDEX('4_ЦК'!$B$109:$Y$139,$A281,$B281))</f>
        <v>1421.17</v>
      </c>
      <c r="J281" s="127">
        <f>IF($A281="","",INDEX('4_ЦК'!$B$143:$Y$173,$A281,$B281))</f>
        <v>1904.88</v>
      </c>
      <c r="K281" s="126">
        <f>IF($A281="","",INDEX('5_ЦК'!$B$7:$Y$37,$A281,$B281))</f>
        <v>3838.7</v>
      </c>
      <c r="L281" s="123">
        <f>IF($A281="","",INDEX('5_ЦК'!$B$41:$Y$71,$A281,$B281))</f>
        <v>4071.57</v>
      </c>
      <c r="M281" s="123">
        <f>IF($A281="","",INDEX('5_ЦК'!$B$75:$Y$105,$A281,$B281))</f>
        <v>4152.34</v>
      </c>
      <c r="N281" s="127">
        <f>IF($A281="","",INDEX('5_ЦК'!$B$109:$Y$139,$A281,$B281))</f>
        <v>4152.34</v>
      </c>
      <c r="O281" s="126">
        <f>IF($A281="","",INDEX('6_ЦК'!$B$41:$Y$71,$A281,$B281))</f>
        <v>1158.1300000000001</v>
      </c>
      <c r="P281" s="123">
        <f>IF($A281="","",INDEX('6_ЦК'!$B$75:$Y$105,$A281,$B281))</f>
        <v>1293.67</v>
      </c>
      <c r="Q281" s="123">
        <f>IF($A281="","",INDEX('6_ЦК'!$B$109:$Y$139,$A281,$B281))</f>
        <v>1410.89</v>
      </c>
      <c r="R281" s="127">
        <f>IF($A281="","",INDEX('6_ЦК'!$B$143:$Y$173,$A281,$B281))</f>
        <v>1894.6</v>
      </c>
    </row>
    <row r="282" spans="1:18" ht="15" hidden="1" customHeight="1" outlineLevel="1" x14ac:dyDescent="0.25">
      <c r="A282" s="131">
        <v>12</v>
      </c>
      <c r="B282" s="132">
        <v>16</v>
      </c>
      <c r="C282" s="126">
        <f>IF($A282="","",INDEX('3_ЦК'!$B$8:$Y$38,$A282,$B282))</f>
        <v>3844.63</v>
      </c>
      <c r="D282" s="123">
        <f>IF($A282="","",INDEX('3_ЦК'!$B$42:$Y$72,$A282,$B282))</f>
        <v>4077.5</v>
      </c>
      <c r="E282" s="123">
        <f>IF($A282="","",INDEX('3_ЦК'!$B$76:$Y$106,$A282,$B282))</f>
        <v>4158.2700000000004</v>
      </c>
      <c r="F282" s="127">
        <f>IF($A282="","",INDEX('3_ЦК'!$B$110:$Y$140,$A282,$B282))</f>
        <v>4158.2700000000004</v>
      </c>
      <c r="G282" s="126">
        <f>IF($A282="","",INDEX('4_ЦК'!$B$41:$Y$71,$A282,$B282))</f>
        <v>1164.06</v>
      </c>
      <c r="H282" s="123">
        <f>IF($A282="","",INDEX('4_ЦК'!$B$75:$Y$105,$A282,$B282))</f>
        <v>1299.5999999999999</v>
      </c>
      <c r="I282" s="123">
        <f>IF($A282="","",INDEX('4_ЦК'!$B$109:$Y$139,$A282,$B282))</f>
        <v>1416.82</v>
      </c>
      <c r="J282" s="127">
        <f>IF($A282="","",INDEX('4_ЦК'!$B$143:$Y$173,$A282,$B282))</f>
        <v>1900.53</v>
      </c>
      <c r="K282" s="126">
        <f>IF($A282="","",INDEX('5_ЦК'!$B$7:$Y$37,$A282,$B282))</f>
        <v>3834.19</v>
      </c>
      <c r="L282" s="123">
        <f>IF($A282="","",INDEX('5_ЦК'!$B$41:$Y$71,$A282,$B282))</f>
        <v>4067.06</v>
      </c>
      <c r="M282" s="123">
        <f>IF($A282="","",INDEX('5_ЦК'!$B$75:$Y$105,$A282,$B282))</f>
        <v>4147.83</v>
      </c>
      <c r="N282" s="127">
        <f>IF($A282="","",INDEX('5_ЦК'!$B$109:$Y$139,$A282,$B282))</f>
        <v>4147.83</v>
      </c>
      <c r="O282" s="126">
        <f>IF($A282="","",INDEX('6_ЦК'!$B$41:$Y$71,$A282,$B282))</f>
        <v>1153.6199999999999</v>
      </c>
      <c r="P282" s="123">
        <f>IF($A282="","",INDEX('6_ЦК'!$B$75:$Y$105,$A282,$B282))</f>
        <v>1289.1600000000001</v>
      </c>
      <c r="Q282" s="123">
        <f>IF($A282="","",INDEX('6_ЦК'!$B$109:$Y$139,$A282,$B282))</f>
        <v>1406.38</v>
      </c>
      <c r="R282" s="127">
        <f>IF($A282="","",INDEX('6_ЦК'!$B$143:$Y$173,$A282,$B282))</f>
        <v>1890.09</v>
      </c>
    </row>
    <row r="283" spans="1:18" ht="15" hidden="1" customHeight="1" outlineLevel="1" x14ac:dyDescent="0.25">
      <c r="A283" s="131">
        <v>12</v>
      </c>
      <c r="B283" s="132">
        <v>17</v>
      </c>
      <c r="C283" s="126">
        <f>IF($A283="","",INDEX('3_ЦК'!$B$8:$Y$38,$A283,$B283))</f>
        <v>3856.08</v>
      </c>
      <c r="D283" s="123">
        <f>IF($A283="","",INDEX('3_ЦК'!$B$42:$Y$72,$A283,$B283))</f>
        <v>4088.95</v>
      </c>
      <c r="E283" s="123">
        <f>IF($A283="","",INDEX('3_ЦК'!$B$76:$Y$106,$A283,$B283))</f>
        <v>4169.72</v>
      </c>
      <c r="F283" s="127">
        <f>IF($A283="","",INDEX('3_ЦК'!$B$110:$Y$140,$A283,$B283))</f>
        <v>4169.72</v>
      </c>
      <c r="G283" s="126">
        <f>IF($A283="","",INDEX('4_ЦК'!$B$41:$Y$71,$A283,$B283))</f>
        <v>1175.51</v>
      </c>
      <c r="H283" s="123">
        <f>IF($A283="","",INDEX('4_ЦК'!$B$75:$Y$105,$A283,$B283))</f>
        <v>1311.05</v>
      </c>
      <c r="I283" s="123">
        <f>IF($A283="","",INDEX('4_ЦК'!$B$109:$Y$139,$A283,$B283))</f>
        <v>1428.27</v>
      </c>
      <c r="J283" s="127">
        <f>IF($A283="","",INDEX('4_ЦК'!$B$143:$Y$173,$A283,$B283))</f>
        <v>1911.98</v>
      </c>
      <c r="K283" s="126">
        <f>IF($A283="","",INDEX('5_ЦК'!$B$7:$Y$37,$A283,$B283))</f>
        <v>3845.79</v>
      </c>
      <c r="L283" s="123">
        <f>IF($A283="","",INDEX('5_ЦК'!$B$41:$Y$71,$A283,$B283))</f>
        <v>4078.66</v>
      </c>
      <c r="M283" s="123">
        <f>IF($A283="","",INDEX('5_ЦК'!$B$75:$Y$105,$A283,$B283))</f>
        <v>4159.43</v>
      </c>
      <c r="N283" s="127">
        <f>IF($A283="","",INDEX('5_ЦК'!$B$109:$Y$139,$A283,$B283))</f>
        <v>4159.43</v>
      </c>
      <c r="O283" s="126">
        <f>IF($A283="","",INDEX('6_ЦК'!$B$41:$Y$71,$A283,$B283))</f>
        <v>1165.22</v>
      </c>
      <c r="P283" s="123">
        <f>IF($A283="","",INDEX('6_ЦК'!$B$75:$Y$105,$A283,$B283))</f>
        <v>1300.76</v>
      </c>
      <c r="Q283" s="123">
        <f>IF($A283="","",INDEX('6_ЦК'!$B$109:$Y$139,$A283,$B283))</f>
        <v>1417.98</v>
      </c>
      <c r="R283" s="127">
        <f>IF($A283="","",INDEX('6_ЦК'!$B$143:$Y$173,$A283,$B283))</f>
        <v>1901.69</v>
      </c>
    </row>
    <row r="284" spans="1:18" ht="15" hidden="1" customHeight="1" outlineLevel="1" x14ac:dyDescent="0.25">
      <c r="A284" s="131">
        <v>12</v>
      </c>
      <c r="B284" s="132">
        <v>18</v>
      </c>
      <c r="C284" s="126">
        <f>IF($A284="","",INDEX('3_ЦК'!$B$8:$Y$38,$A284,$B284))</f>
        <v>3853.77</v>
      </c>
      <c r="D284" s="123">
        <f>IF($A284="","",INDEX('3_ЦК'!$B$42:$Y$72,$A284,$B284))</f>
        <v>4086.64</v>
      </c>
      <c r="E284" s="123">
        <f>IF($A284="","",INDEX('3_ЦК'!$B$76:$Y$106,$A284,$B284))</f>
        <v>4167.41</v>
      </c>
      <c r="F284" s="127">
        <f>IF($A284="","",INDEX('3_ЦК'!$B$110:$Y$140,$A284,$B284))</f>
        <v>4167.41</v>
      </c>
      <c r="G284" s="126">
        <f>IF($A284="","",INDEX('4_ЦК'!$B$41:$Y$71,$A284,$B284))</f>
        <v>1173.2</v>
      </c>
      <c r="H284" s="123">
        <f>IF($A284="","",INDEX('4_ЦК'!$B$75:$Y$105,$A284,$B284))</f>
        <v>1308.74</v>
      </c>
      <c r="I284" s="123">
        <f>IF($A284="","",INDEX('4_ЦК'!$B$109:$Y$139,$A284,$B284))</f>
        <v>1425.96</v>
      </c>
      <c r="J284" s="127">
        <f>IF($A284="","",INDEX('4_ЦК'!$B$143:$Y$173,$A284,$B284))</f>
        <v>1909.67</v>
      </c>
      <c r="K284" s="126">
        <f>IF($A284="","",INDEX('5_ЦК'!$B$7:$Y$37,$A284,$B284))</f>
        <v>3843.12</v>
      </c>
      <c r="L284" s="123">
        <f>IF($A284="","",INDEX('5_ЦК'!$B$41:$Y$71,$A284,$B284))</f>
        <v>4075.99</v>
      </c>
      <c r="M284" s="123">
        <f>IF($A284="","",INDEX('5_ЦК'!$B$75:$Y$105,$A284,$B284))</f>
        <v>4156.76</v>
      </c>
      <c r="N284" s="127">
        <f>IF($A284="","",INDEX('5_ЦК'!$B$109:$Y$139,$A284,$B284))</f>
        <v>4156.76</v>
      </c>
      <c r="O284" s="126">
        <f>IF($A284="","",INDEX('6_ЦК'!$B$41:$Y$71,$A284,$B284))</f>
        <v>1162.55</v>
      </c>
      <c r="P284" s="123">
        <f>IF($A284="","",INDEX('6_ЦК'!$B$75:$Y$105,$A284,$B284))</f>
        <v>1298.0899999999999</v>
      </c>
      <c r="Q284" s="123">
        <f>IF($A284="","",INDEX('6_ЦК'!$B$109:$Y$139,$A284,$B284))</f>
        <v>1415.31</v>
      </c>
      <c r="R284" s="127">
        <f>IF($A284="","",INDEX('6_ЦК'!$B$143:$Y$173,$A284,$B284))</f>
        <v>1899.02</v>
      </c>
    </row>
    <row r="285" spans="1:18" ht="15" hidden="1" customHeight="1" outlineLevel="1" x14ac:dyDescent="0.25">
      <c r="A285" s="131">
        <v>12</v>
      </c>
      <c r="B285" s="132">
        <v>19</v>
      </c>
      <c r="C285" s="126">
        <f>IF($A285="","",INDEX('3_ЦК'!$B$8:$Y$38,$A285,$B285))</f>
        <v>3837.28</v>
      </c>
      <c r="D285" s="123">
        <f>IF($A285="","",INDEX('3_ЦК'!$B$42:$Y$72,$A285,$B285))</f>
        <v>4070.15</v>
      </c>
      <c r="E285" s="123">
        <f>IF($A285="","",INDEX('3_ЦК'!$B$76:$Y$106,$A285,$B285))</f>
        <v>4150.92</v>
      </c>
      <c r="F285" s="127">
        <f>IF($A285="","",INDEX('3_ЦК'!$B$110:$Y$140,$A285,$B285))</f>
        <v>4150.92</v>
      </c>
      <c r="G285" s="126">
        <f>IF($A285="","",INDEX('4_ЦК'!$B$41:$Y$71,$A285,$B285))</f>
        <v>1156.71</v>
      </c>
      <c r="H285" s="123">
        <f>IF($A285="","",INDEX('4_ЦК'!$B$75:$Y$105,$A285,$B285))</f>
        <v>1292.25</v>
      </c>
      <c r="I285" s="123">
        <f>IF($A285="","",INDEX('4_ЦК'!$B$109:$Y$139,$A285,$B285))</f>
        <v>1409.47</v>
      </c>
      <c r="J285" s="127">
        <f>IF($A285="","",INDEX('4_ЦК'!$B$143:$Y$173,$A285,$B285))</f>
        <v>1893.18</v>
      </c>
      <c r="K285" s="126">
        <f>IF($A285="","",INDEX('5_ЦК'!$B$7:$Y$37,$A285,$B285))</f>
        <v>3832.92</v>
      </c>
      <c r="L285" s="123">
        <f>IF($A285="","",INDEX('5_ЦК'!$B$41:$Y$71,$A285,$B285))</f>
        <v>4065.79</v>
      </c>
      <c r="M285" s="123">
        <f>IF($A285="","",INDEX('5_ЦК'!$B$75:$Y$105,$A285,$B285))</f>
        <v>4146.5600000000004</v>
      </c>
      <c r="N285" s="127">
        <f>IF($A285="","",INDEX('5_ЦК'!$B$109:$Y$139,$A285,$B285))</f>
        <v>4146.5600000000004</v>
      </c>
      <c r="O285" s="126">
        <f>IF($A285="","",INDEX('6_ЦК'!$B$41:$Y$71,$A285,$B285))</f>
        <v>1152.3499999999999</v>
      </c>
      <c r="P285" s="123">
        <f>IF($A285="","",INDEX('6_ЦК'!$B$75:$Y$105,$A285,$B285))</f>
        <v>1287.8900000000001</v>
      </c>
      <c r="Q285" s="123">
        <f>IF($A285="","",INDEX('6_ЦК'!$B$109:$Y$139,$A285,$B285))</f>
        <v>1405.11</v>
      </c>
      <c r="R285" s="127">
        <f>IF($A285="","",INDEX('6_ЦК'!$B$143:$Y$173,$A285,$B285))</f>
        <v>1888.82</v>
      </c>
    </row>
    <row r="286" spans="1:18" ht="15" hidden="1" customHeight="1" outlineLevel="1" x14ac:dyDescent="0.25">
      <c r="A286" s="131">
        <v>12</v>
      </c>
      <c r="B286" s="132">
        <v>20</v>
      </c>
      <c r="C286" s="126">
        <f>IF($A286="","",INDEX('3_ЦК'!$B$8:$Y$38,$A286,$B286))</f>
        <v>3835.72</v>
      </c>
      <c r="D286" s="123">
        <f>IF($A286="","",INDEX('3_ЦК'!$B$42:$Y$72,$A286,$B286))</f>
        <v>4068.59</v>
      </c>
      <c r="E286" s="123">
        <f>IF($A286="","",INDEX('3_ЦК'!$B$76:$Y$106,$A286,$B286))</f>
        <v>4149.3599999999997</v>
      </c>
      <c r="F286" s="127">
        <f>IF($A286="","",INDEX('3_ЦК'!$B$110:$Y$140,$A286,$B286))</f>
        <v>4149.3599999999997</v>
      </c>
      <c r="G286" s="126">
        <f>IF($A286="","",INDEX('4_ЦК'!$B$41:$Y$71,$A286,$B286))</f>
        <v>1155.1500000000001</v>
      </c>
      <c r="H286" s="123">
        <f>IF($A286="","",INDEX('4_ЦК'!$B$75:$Y$105,$A286,$B286))</f>
        <v>1290.69</v>
      </c>
      <c r="I286" s="123">
        <f>IF($A286="","",INDEX('4_ЦК'!$B$109:$Y$139,$A286,$B286))</f>
        <v>1407.91</v>
      </c>
      <c r="J286" s="127">
        <f>IF($A286="","",INDEX('4_ЦК'!$B$143:$Y$173,$A286,$B286))</f>
        <v>1891.62</v>
      </c>
      <c r="K286" s="126">
        <f>IF($A286="","",INDEX('5_ЦК'!$B$7:$Y$37,$A286,$B286))</f>
        <v>3831.26</v>
      </c>
      <c r="L286" s="123">
        <f>IF($A286="","",INDEX('5_ЦК'!$B$41:$Y$71,$A286,$B286))</f>
        <v>4064.13</v>
      </c>
      <c r="M286" s="123">
        <f>IF($A286="","",INDEX('5_ЦК'!$B$75:$Y$105,$A286,$B286))</f>
        <v>4144.8999999999996</v>
      </c>
      <c r="N286" s="127">
        <f>IF($A286="","",INDEX('5_ЦК'!$B$109:$Y$139,$A286,$B286))</f>
        <v>4144.8999999999996</v>
      </c>
      <c r="O286" s="126">
        <f>IF($A286="","",INDEX('6_ЦК'!$B$41:$Y$71,$A286,$B286))</f>
        <v>1150.69</v>
      </c>
      <c r="P286" s="123">
        <f>IF($A286="","",INDEX('6_ЦК'!$B$75:$Y$105,$A286,$B286))</f>
        <v>1286.23</v>
      </c>
      <c r="Q286" s="123">
        <f>IF($A286="","",INDEX('6_ЦК'!$B$109:$Y$139,$A286,$B286))</f>
        <v>1403.45</v>
      </c>
      <c r="R286" s="127">
        <f>IF($A286="","",INDEX('6_ЦК'!$B$143:$Y$173,$A286,$B286))</f>
        <v>1887.16</v>
      </c>
    </row>
    <row r="287" spans="1:18" ht="15" hidden="1" customHeight="1" outlineLevel="1" x14ac:dyDescent="0.25">
      <c r="A287" s="131">
        <v>12</v>
      </c>
      <c r="B287" s="132">
        <v>21</v>
      </c>
      <c r="C287" s="126">
        <f>IF($A287="","",INDEX('3_ЦК'!$B$8:$Y$38,$A287,$B287))</f>
        <v>3889.6</v>
      </c>
      <c r="D287" s="123">
        <f>IF($A287="","",INDEX('3_ЦК'!$B$42:$Y$72,$A287,$B287))</f>
        <v>4122.47</v>
      </c>
      <c r="E287" s="123">
        <f>IF($A287="","",INDEX('3_ЦК'!$B$76:$Y$106,$A287,$B287))</f>
        <v>4203.24</v>
      </c>
      <c r="F287" s="127">
        <f>IF($A287="","",INDEX('3_ЦК'!$B$110:$Y$140,$A287,$B287))</f>
        <v>4203.24</v>
      </c>
      <c r="G287" s="126">
        <f>IF($A287="","",INDEX('4_ЦК'!$B$41:$Y$71,$A287,$B287))</f>
        <v>1209.03</v>
      </c>
      <c r="H287" s="123">
        <f>IF($A287="","",INDEX('4_ЦК'!$B$75:$Y$105,$A287,$B287))</f>
        <v>1344.57</v>
      </c>
      <c r="I287" s="123">
        <f>IF($A287="","",INDEX('4_ЦК'!$B$109:$Y$139,$A287,$B287))</f>
        <v>1461.79</v>
      </c>
      <c r="J287" s="127">
        <f>IF($A287="","",INDEX('4_ЦК'!$B$143:$Y$173,$A287,$B287))</f>
        <v>1945.5</v>
      </c>
      <c r="K287" s="126">
        <f>IF($A287="","",INDEX('5_ЦК'!$B$7:$Y$37,$A287,$B287))</f>
        <v>3889.6</v>
      </c>
      <c r="L287" s="123">
        <f>IF($A287="","",INDEX('5_ЦК'!$B$41:$Y$71,$A287,$B287))</f>
        <v>4122.47</v>
      </c>
      <c r="M287" s="123">
        <f>IF($A287="","",INDEX('5_ЦК'!$B$75:$Y$105,$A287,$B287))</f>
        <v>4203.24</v>
      </c>
      <c r="N287" s="127">
        <f>IF($A287="","",INDEX('5_ЦК'!$B$109:$Y$139,$A287,$B287))</f>
        <v>4203.24</v>
      </c>
      <c r="O287" s="126">
        <f>IF($A287="","",INDEX('6_ЦК'!$B$41:$Y$71,$A287,$B287))</f>
        <v>1209.03</v>
      </c>
      <c r="P287" s="123">
        <f>IF($A287="","",INDEX('6_ЦК'!$B$75:$Y$105,$A287,$B287))</f>
        <v>1344.57</v>
      </c>
      <c r="Q287" s="123">
        <f>IF($A287="","",INDEX('6_ЦК'!$B$109:$Y$139,$A287,$B287))</f>
        <v>1461.79</v>
      </c>
      <c r="R287" s="127">
        <f>IF($A287="","",INDEX('6_ЦК'!$B$143:$Y$173,$A287,$B287))</f>
        <v>1945.5</v>
      </c>
    </row>
    <row r="288" spans="1:18" ht="15" hidden="1" customHeight="1" outlineLevel="1" x14ac:dyDescent="0.25">
      <c r="A288" s="131">
        <v>12</v>
      </c>
      <c r="B288" s="132">
        <v>22</v>
      </c>
      <c r="C288" s="126">
        <f>IF($A288="","",INDEX('3_ЦК'!$B$8:$Y$38,$A288,$B288))</f>
        <v>3892.06</v>
      </c>
      <c r="D288" s="123">
        <f>IF($A288="","",INDEX('3_ЦК'!$B$42:$Y$72,$A288,$B288))</f>
        <v>4124.93</v>
      </c>
      <c r="E288" s="123">
        <f>IF($A288="","",INDEX('3_ЦК'!$B$76:$Y$106,$A288,$B288))</f>
        <v>4205.7</v>
      </c>
      <c r="F288" s="127">
        <f>IF($A288="","",INDEX('3_ЦК'!$B$110:$Y$140,$A288,$B288))</f>
        <v>4205.7</v>
      </c>
      <c r="G288" s="126">
        <f>IF($A288="","",INDEX('4_ЦК'!$B$41:$Y$71,$A288,$B288))</f>
        <v>1211.49</v>
      </c>
      <c r="H288" s="123">
        <f>IF($A288="","",INDEX('4_ЦК'!$B$75:$Y$105,$A288,$B288))</f>
        <v>1347.03</v>
      </c>
      <c r="I288" s="123">
        <f>IF($A288="","",INDEX('4_ЦК'!$B$109:$Y$139,$A288,$B288))</f>
        <v>1464.25</v>
      </c>
      <c r="J288" s="127">
        <f>IF($A288="","",INDEX('4_ЦК'!$B$143:$Y$173,$A288,$B288))</f>
        <v>1947.96</v>
      </c>
      <c r="K288" s="126">
        <f>IF($A288="","",INDEX('5_ЦК'!$B$7:$Y$37,$A288,$B288))</f>
        <v>3889.23</v>
      </c>
      <c r="L288" s="123">
        <f>IF($A288="","",INDEX('5_ЦК'!$B$41:$Y$71,$A288,$B288))</f>
        <v>4122.1000000000004</v>
      </c>
      <c r="M288" s="123">
        <f>IF($A288="","",INDEX('5_ЦК'!$B$75:$Y$105,$A288,$B288))</f>
        <v>4202.87</v>
      </c>
      <c r="N288" s="127">
        <f>IF($A288="","",INDEX('5_ЦК'!$B$109:$Y$139,$A288,$B288))</f>
        <v>4202.87</v>
      </c>
      <c r="O288" s="126">
        <f>IF($A288="","",INDEX('6_ЦК'!$B$41:$Y$71,$A288,$B288))</f>
        <v>1208.6600000000001</v>
      </c>
      <c r="P288" s="123">
        <f>IF($A288="","",INDEX('6_ЦК'!$B$75:$Y$105,$A288,$B288))</f>
        <v>1344.2</v>
      </c>
      <c r="Q288" s="123">
        <f>IF($A288="","",INDEX('6_ЦК'!$B$109:$Y$139,$A288,$B288))</f>
        <v>1461.42</v>
      </c>
      <c r="R288" s="127">
        <f>IF($A288="","",INDEX('6_ЦК'!$B$143:$Y$173,$A288,$B288))</f>
        <v>1945.13</v>
      </c>
    </row>
    <row r="289" spans="1:18" ht="15" hidden="1" customHeight="1" outlineLevel="1" x14ac:dyDescent="0.25">
      <c r="A289" s="131">
        <v>12</v>
      </c>
      <c r="B289" s="132">
        <v>23</v>
      </c>
      <c r="C289" s="126">
        <f>IF($A289="","",INDEX('3_ЦК'!$B$8:$Y$38,$A289,$B289))</f>
        <v>3902.12</v>
      </c>
      <c r="D289" s="123">
        <f>IF($A289="","",INDEX('3_ЦК'!$B$42:$Y$72,$A289,$B289))</f>
        <v>4134.99</v>
      </c>
      <c r="E289" s="123">
        <f>IF($A289="","",INDEX('3_ЦК'!$B$76:$Y$106,$A289,$B289))</f>
        <v>4215.76</v>
      </c>
      <c r="F289" s="127">
        <f>IF($A289="","",INDEX('3_ЦК'!$B$110:$Y$140,$A289,$B289))</f>
        <v>4215.76</v>
      </c>
      <c r="G289" s="126">
        <f>IF($A289="","",INDEX('4_ЦК'!$B$41:$Y$71,$A289,$B289))</f>
        <v>1221.55</v>
      </c>
      <c r="H289" s="123">
        <f>IF($A289="","",INDEX('4_ЦК'!$B$75:$Y$105,$A289,$B289))</f>
        <v>1357.09</v>
      </c>
      <c r="I289" s="123">
        <f>IF($A289="","",INDEX('4_ЦК'!$B$109:$Y$139,$A289,$B289))</f>
        <v>1474.31</v>
      </c>
      <c r="J289" s="127">
        <f>IF($A289="","",INDEX('4_ЦК'!$B$143:$Y$173,$A289,$B289))</f>
        <v>1958.02</v>
      </c>
      <c r="K289" s="126">
        <f>IF($A289="","",INDEX('5_ЦК'!$B$7:$Y$37,$A289,$B289))</f>
        <v>3883.89</v>
      </c>
      <c r="L289" s="123">
        <f>IF($A289="","",INDEX('5_ЦК'!$B$41:$Y$71,$A289,$B289))</f>
        <v>4116.76</v>
      </c>
      <c r="M289" s="123">
        <f>IF($A289="","",INDEX('5_ЦК'!$B$75:$Y$105,$A289,$B289))</f>
        <v>4197.53</v>
      </c>
      <c r="N289" s="127">
        <f>IF($A289="","",INDEX('5_ЦК'!$B$109:$Y$139,$A289,$B289))</f>
        <v>4197.53</v>
      </c>
      <c r="O289" s="126">
        <f>IF($A289="","",INDEX('6_ЦК'!$B$41:$Y$71,$A289,$B289))</f>
        <v>1203.32</v>
      </c>
      <c r="P289" s="123">
        <f>IF($A289="","",INDEX('6_ЦК'!$B$75:$Y$105,$A289,$B289))</f>
        <v>1338.86</v>
      </c>
      <c r="Q289" s="123">
        <f>IF($A289="","",INDEX('6_ЦК'!$B$109:$Y$139,$A289,$B289))</f>
        <v>1456.08</v>
      </c>
      <c r="R289" s="127">
        <f>IF($A289="","",INDEX('6_ЦК'!$B$143:$Y$173,$A289,$B289))</f>
        <v>1939.79</v>
      </c>
    </row>
    <row r="290" spans="1:18" ht="15" hidden="1" customHeight="1" outlineLevel="1" x14ac:dyDescent="0.25">
      <c r="A290" s="131">
        <v>12</v>
      </c>
      <c r="B290" s="132">
        <v>24</v>
      </c>
      <c r="C290" s="126">
        <f>IF($A290="","",INDEX('3_ЦК'!$B$8:$Y$38,$A290,$B290))</f>
        <v>3853.82</v>
      </c>
      <c r="D290" s="123">
        <f>IF($A290="","",INDEX('3_ЦК'!$B$42:$Y$72,$A290,$B290))</f>
        <v>4086.69</v>
      </c>
      <c r="E290" s="123">
        <f>IF($A290="","",INDEX('3_ЦК'!$B$76:$Y$106,$A290,$B290))</f>
        <v>4167.46</v>
      </c>
      <c r="F290" s="127">
        <f>IF($A290="","",INDEX('3_ЦК'!$B$110:$Y$140,$A290,$B290))</f>
        <v>4167.46</v>
      </c>
      <c r="G290" s="126">
        <f>IF($A290="","",INDEX('4_ЦК'!$B$41:$Y$71,$A290,$B290))</f>
        <v>1173.25</v>
      </c>
      <c r="H290" s="123">
        <f>IF($A290="","",INDEX('4_ЦК'!$B$75:$Y$105,$A290,$B290))</f>
        <v>1308.79</v>
      </c>
      <c r="I290" s="123">
        <f>IF($A290="","",INDEX('4_ЦК'!$B$109:$Y$139,$A290,$B290))</f>
        <v>1426.01</v>
      </c>
      <c r="J290" s="127">
        <f>IF($A290="","",INDEX('4_ЦК'!$B$143:$Y$173,$A290,$B290))</f>
        <v>1909.72</v>
      </c>
      <c r="K290" s="126">
        <f>IF($A290="","",INDEX('5_ЦК'!$B$7:$Y$37,$A290,$B290))</f>
        <v>3845.19</v>
      </c>
      <c r="L290" s="123">
        <f>IF($A290="","",INDEX('5_ЦК'!$B$41:$Y$71,$A290,$B290))</f>
        <v>4078.06</v>
      </c>
      <c r="M290" s="123">
        <f>IF($A290="","",INDEX('5_ЦК'!$B$75:$Y$105,$A290,$B290))</f>
        <v>4158.83</v>
      </c>
      <c r="N290" s="127">
        <f>IF($A290="","",INDEX('5_ЦК'!$B$109:$Y$139,$A290,$B290))</f>
        <v>4158.83</v>
      </c>
      <c r="O290" s="126">
        <f>IF($A290="","",INDEX('6_ЦК'!$B$41:$Y$71,$A290,$B290))</f>
        <v>1164.6199999999999</v>
      </c>
      <c r="P290" s="123">
        <f>IF($A290="","",INDEX('6_ЦК'!$B$75:$Y$105,$A290,$B290))</f>
        <v>1300.1600000000001</v>
      </c>
      <c r="Q290" s="123">
        <f>IF($A290="","",INDEX('6_ЦК'!$B$109:$Y$139,$A290,$B290))</f>
        <v>1417.38</v>
      </c>
      <c r="R290" s="127">
        <f>IF($A290="","",INDEX('6_ЦК'!$B$143:$Y$173,$A290,$B290))</f>
        <v>1901.09</v>
      </c>
    </row>
    <row r="291" spans="1:18" ht="15" hidden="1" customHeight="1" outlineLevel="1" x14ac:dyDescent="0.25">
      <c r="A291" s="131">
        <v>13</v>
      </c>
      <c r="B291" s="132">
        <v>1</v>
      </c>
      <c r="C291" s="126">
        <f>IF($A291="","",INDEX('3_ЦК'!$B$8:$Y$38,$A291,$B291))</f>
        <v>3861.12</v>
      </c>
      <c r="D291" s="123">
        <f>IF($A291="","",INDEX('3_ЦК'!$B$42:$Y$72,$A291,$B291))</f>
        <v>4093.99</v>
      </c>
      <c r="E291" s="123">
        <f>IF($A291="","",INDEX('3_ЦК'!$B$76:$Y$106,$A291,$B291))</f>
        <v>4174.76</v>
      </c>
      <c r="F291" s="127">
        <f>IF($A291="","",INDEX('3_ЦК'!$B$110:$Y$140,$A291,$B291))</f>
        <v>4174.76</v>
      </c>
      <c r="G291" s="126">
        <f>IF($A291="","",INDEX('4_ЦК'!$B$41:$Y$71,$A291,$B291))</f>
        <v>1180.55</v>
      </c>
      <c r="H291" s="123">
        <f>IF($A291="","",INDEX('4_ЦК'!$B$75:$Y$105,$A291,$B291))</f>
        <v>1316.09</v>
      </c>
      <c r="I291" s="123">
        <f>IF($A291="","",INDEX('4_ЦК'!$B$109:$Y$139,$A291,$B291))</f>
        <v>1433.31</v>
      </c>
      <c r="J291" s="127">
        <f>IF($A291="","",INDEX('4_ЦК'!$B$143:$Y$173,$A291,$B291))</f>
        <v>1917.02</v>
      </c>
      <c r="K291" s="126">
        <f>IF($A291="","",INDEX('5_ЦК'!$B$7:$Y$37,$A291,$B291))</f>
        <v>3860.54</v>
      </c>
      <c r="L291" s="123">
        <f>IF($A291="","",INDEX('5_ЦК'!$B$41:$Y$71,$A291,$B291))</f>
        <v>4093.41</v>
      </c>
      <c r="M291" s="123">
        <f>IF($A291="","",INDEX('5_ЦК'!$B$75:$Y$105,$A291,$B291))</f>
        <v>4174.18</v>
      </c>
      <c r="N291" s="127">
        <f>IF($A291="","",INDEX('5_ЦК'!$B$109:$Y$139,$A291,$B291))</f>
        <v>4174.18</v>
      </c>
      <c r="O291" s="126">
        <f>IF($A291="","",INDEX('6_ЦК'!$B$41:$Y$71,$A291,$B291))</f>
        <v>1179.97</v>
      </c>
      <c r="P291" s="123">
        <f>IF($A291="","",INDEX('6_ЦК'!$B$75:$Y$105,$A291,$B291))</f>
        <v>1315.51</v>
      </c>
      <c r="Q291" s="123">
        <f>IF($A291="","",INDEX('6_ЦК'!$B$109:$Y$139,$A291,$B291))</f>
        <v>1432.73</v>
      </c>
      <c r="R291" s="127">
        <f>IF($A291="","",INDEX('6_ЦК'!$B$143:$Y$173,$A291,$B291))</f>
        <v>1916.44</v>
      </c>
    </row>
    <row r="292" spans="1:18" ht="15" hidden="1" customHeight="1" outlineLevel="1" x14ac:dyDescent="0.25">
      <c r="A292" s="131">
        <v>13</v>
      </c>
      <c r="B292" s="132">
        <v>2</v>
      </c>
      <c r="C292" s="126">
        <f>IF($A292="","",INDEX('3_ЦК'!$B$8:$Y$38,$A292,$B292))</f>
        <v>3846.93</v>
      </c>
      <c r="D292" s="123">
        <f>IF($A292="","",INDEX('3_ЦК'!$B$42:$Y$72,$A292,$B292))</f>
        <v>4079.8</v>
      </c>
      <c r="E292" s="123">
        <f>IF($A292="","",INDEX('3_ЦК'!$B$76:$Y$106,$A292,$B292))</f>
        <v>4160.57</v>
      </c>
      <c r="F292" s="127">
        <f>IF($A292="","",INDEX('3_ЦК'!$B$110:$Y$140,$A292,$B292))</f>
        <v>4160.57</v>
      </c>
      <c r="G292" s="126">
        <f>IF($A292="","",INDEX('4_ЦК'!$B$41:$Y$71,$A292,$B292))</f>
        <v>1166.3599999999999</v>
      </c>
      <c r="H292" s="123">
        <f>IF($A292="","",INDEX('4_ЦК'!$B$75:$Y$105,$A292,$B292))</f>
        <v>1301.9000000000001</v>
      </c>
      <c r="I292" s="123">
        <f>IF($A292="","",INDEX('4_ЦК'!$B$109:$Y$139,$A292,$B292))</f>
        <v>1419.12</v>
      </c>
      <c r="J292" s="127">
        <f>IF($A292="","",INDEX('4_ЦК'!$B$143:$Y$173,$A292,$B292))</f>
        <v>1902.83</v>
      </c>
      <c r="K292" s="126">
        <f>IF($A292="","",INDEX('5_ЦК'!$B$7:$Y$37,$A292,$B292))</f>
        <v>3845.62</v>
      </c>
      <c r="L292" s="123">
        <f>IF($A292="","",INDEX('5_ЦК'!$B$41:$Y$71,$A292,$B292))</f>
        <v>4078.49</v>
      </c>
      <c r="M292" s="123">
        <f>IF($A292="","",INDEX('5_ЦК'!$B$75:$Y$105,$A292,$B292))</f>
        <v>4159.26</v>
      </c>
      <c r="N292" s="127">
        <f>IF($A292="","",INDEX('5_ЦК'!$B$109:$Y$139,$A292,$B292))</f>
        <v>4159.26</v>
      </c>
      <c r="O292" s="126">
        <f>IF($A292="","",INDEX('6_ЦК'!$B$41:$Y$71,$A292,$B292))</f>
        <v>1165.05</v>
      </c>
      <c r="P292" s="123">
        <f>IF($A292="","",INDEX('6_ЦК'!$B$75:$Y$105,$A292,$B292))</f>
        <v>1300.5899999999999</v>
      </c>
      <c r="Q292" s="123">
        <f>IF($A292="","",INDEX('6_ЦК'!$B$109:$Y$139,$A292,$B292))</f>
        <v>1417.81</v>
      </c>
      <c r="R292" s="127">
        <f>IF($A292="","",INDEX('6_ЦК'!$B$143:$Y$173,$A292,$B292))</f>
        <v>1901.52</v>
      </c>
    </row>
    <row r="293" spans="1:18" ht="15" hidden="1" customHeight="1" outlineLevel="1" x14ac:dyDescent="0.25">
      <c r="A293" s="131">
        <v>13</v>
      </c>
      <c r="B293" s="132">
        <v>3</v>
      </c>
      <c r="C293" s="126">
        <f>IF($A293="","",INDEX('3_ЦК'!$B$8:$Y$38,$A293,$B293))</f>
        <v>3853.27</v>
      </c>
      <c r="D293" s="123">
        <f>IF($A293="","",INDEX('3_ЦК'!$B$42:$Y$72,$A293,$B293))</f>
        <v>4086.14</v>
      </c>
      <c r="E293" s="123">
        <f>IF($A293="","",INDEX('3_ЦК'!$B$76:$Y$106,$A293,$B293))</f>
        <v>4166.91</v>
      </c>
      <c r="F293" s="127">
        <f>IF($A293="","",INDEX('3_ЦК'!$B$110:$Y$140,$A293,$B293))</f>
        <v>4166.91</v>
      </c>
      <c r="G293" s="126">
        <f>IF($A293="","",INDEX('4_ЦК'!$B$41:$Y$71,$A293,$B293))</f>
        <v>1172.7</v>
      </c>
      <c r="H293" s="123">
        <f>IF($A293="","",INDEX('4_ЦК'!$B$75:$Y$105,$A293,$B293))</f>
        <v>1308.24</v>
      </c>
      <c r="I293" s="123">
        <f>IF($A293="","",INDEX('4_ЦК'!$B$109:$Y$139,$A293,$B293))</f>
        <v>1425.46</v>
      </c>
      <c r="J293" s="127">
        <f>IF($A293="","",INDEX('4_ЦК'!$B$143:$Y$173,$A293,$B293))</f>
        <v>1909.17</v>
      </c>
      <c r="K293" s="126">
        <f>IF($A293="","",INDEX('5_ЦК'!$B$7:$Y$37,$A293,$B293))</f>
        <v>3847.89</v>
      </c>
      <c r="L293" s="123">
        <f>IF($A293="","",INDEX('5_ЦК'!$B$41:$Y$71,$A293,$B293))</f>
        <v>4080.76</v>
      </c>
      <c r="M293" s="123">
        <f>IF($A293="","",INDEX('5_ЦК'!$B$75:$Y$105,$A293,$B293))</f>
        <v>4161.53</v>
      </c>
      <c r="N293" s="127">
        <f>IF($A293="","",INDEX('5_ЦК'!$B$109:$Y$139,$A293,$B293))</f>
        <v>4161.53</v>
      </c>
      <c r="O293" s="126">
        <f>IF($A293="","",INDEX('6_ЦК'!$B$41:$Y$71,$A293,$B293))</f>
        <v>1167.32</v>
      </c>
      <c r="P293" s="123">
        <f>IF($A293="","",INDEX('6_ЦК'!$B$75:$Y$105,$A293,$B293))</f>
        <v>1302.8599999999999</v>
      </c>
      <c r="Q293" s="123">
        <f>IF($A293="","",INDEX('6_ЦК'!$B$109:$Y$139,$A293,$B293))</f>
        <v>1420.08</v>
      </c>
      <c r="R293" s="127">
        <f>IF($A293="","",INDEX('6_ЦК'!$B$143:$Y$173,$A293,$B293))</f>
        <v>1903.79</v>
      </c>
    </row>
    <row r="294" spans="1:18" ht="15" hidden="1" customHeight="1" outlineLevel="1" x14ac:dyDescent="0.25">
      <c r="A294" s="131">
        <v>13</v>
      </c>
      <c r="B294" s="132">
        <v>4</v>
      </c>
      <c r="C294" s="126">
        <f>IF($A294="","",INDEX('3_ЦК'!$B$8:$Y$38,$A294,$B294))</f>
        <v>3850.74</v>
      </c>
      <c r="D294" s="123">
        <f>IF($A294="","",INDEX('3_ЦК'!$B$42:$Y$72,$A294,$B294))</f>
        <v>4083.61</v>
      </c>
      <c r="E294" s="123">
        <f>IF($A294="","",INDEX('3_ЦК'!$B$76:$Y$106,$A294,$B294))</f>
        <v>4164.38</v>
      </c>
      <c r="F294" s="127">
        <f>IF($A294="","",INDEX('3_ЦК'!$B$110:$Y$140,$A294,$B294))</f>
        <v>4164.38</v>
      </c>
      <c r="G294" s="126">
        <f>IF($A294="","",INDEX('4_ЦК'!$B$41:$Y$71,$A294,$B294))</f>
        <v>1170.17</v>
      </c>
      <c r="H294" s="123">
        <f>IF($A294="","",INDEX('4_ЦК'!$B$75:$Y$105,$A294,$B294))</f>
        <v>1305.71</v>
      </c>
      <c r="I294" s="123">
        <f>IF($A294="","",INDEX('4_ЦК'!$B$109:$Y$139,$A294,$B294))</f>
        <v>1422.93</v>
      </c>
      <c r="J294" s="127">
        <f>IF($A294="","",INDEX('4_ЦК'!$B$143:$Y$173,$A294,$B294))</f>
        <v>1906.64</v>
      </c>
      <c r="K294" s="126">
        <f>IF($A294="","",INDEX('5_ЦК'!$B$7:$Y$37,$A294,$B294))</f>
        <v>3847.93</v>
      </c>
      <c r="L294" s="123">
        <f>IF($A294="","",INDEX('5_ЦК'!$B$41:$Y$71,$A294,$B294))</f>
        <v>4080.8</v>
      </c>
      <c r="M294" s="123">
        <f>IF($A294="","",INDEX('5_ЦК'!$B$75:$Y$105,$A294,$B294))</f>
        <v>4161.57</v>
      </c>
      <c r="N294" s="127">
        <f>IF($A294="","",INDEX('5_ЦК'!$B$109:$Y$139,$A294,$B294))</f>
        <v>4161.57</v>
      </c>
      <c r="O294" s="126">
        <f>IF($A294="","",INDEX('6_ЦК'!$B$41:$Y$71,$A294,$B294))</f>
        <v>1167.3599999999999</v>
      </c>
      <c r="P294" s="123">
        <f>IF($A294="","",INDEX('6_ЦК'!$B$75:$Y$105,$A294,$B294))</f>
        <v>1302.9000000000001</v>
      </c>
      <c r="Q294" s="123">
        <f>IF($A294="","",INDEX('6_ЦК'!$B$109:$Y$139,$A294,$B294))</f>
        <v>1420.12</v>
      </c>
      <c r="R294" s="127">
        <f>IF($A294="","",INDEX('6_ЦК'!$B$143:$Y$173,$A294,$B294))</f>
        <v>1903.83</v>
      </c>
    </row>
    <row r="295" spans="1:18" ht="15" hidden="1" customHeight="1" outlineLevel="1" x14ac:dyDescent="0.25">
      <c r="A295" s="131">
        <v>13</v>
      </c>
      <c r="B295" s="132">
        <v>5</v>
      </c>
      <c r="C295" s="126">
        <f>IF($A295="","",INDEX('3_ЦК'!$B$8:$Y$38,$A295,$B295))</f>
        <v>3859.15</v>
      </c>
      <c r="D295" s="123">
        <f>IF($A295="","",INDEX('3_ЦК'!$B$42:$Y$72,$A295,$B295))</f>
        <v>4092.02</v>
      </c>
      <c r="E295" s="123">
        <f>IF($A295="","",INDEX('3_ЦК'!$B$76:$Y$106,$A295,$B295))</f>
        <v>4172.79</v>
      </c>
      <c r="F295" s="127">
        <f>IF($A295="","",INDEX('3_ЦК'!$B$110:$Y$140,$A295,$B295))</f>
        <v>4172.79</v>
      </c>
      <c r="G295" s="126">
        <f>IF($A295="","",INDEX('4_ЦК'!$B$41:$Y$71,$A295,$B295))</f>
        <v>1178.58</v>
      </c>
      <c r="H295" s="123">
        <f>IF($A295="","",INDEX('4_ЦК'!$B$75:$Y$105,$A295,$B295))</f>
        <v>1314.12</v>
      </c>
      <c r="I295" s="123">
        <f>IF($A295="","",INDEX('4_ЦК'!$B$109:$Y$139,$A295,$B295))</f>
        <v>1431.34</v>
      </c>
      <c r="J295" s="127">
        <f>IF($A295="","",INDEX('4_ЦК'!$B$143:$Y$173,$A295,$B295))</f>
        <v>1915.05</v>
      </c>
      <c r="K295" s="126">
        <f>IF($A295="","",INDEX('5_ЦК'!$B$7:$Y$37,$A295,$B295))</f>
        <v>3851.27</v>
      </c>
      <c r="L295" s="123">
        <f>IF($A295="","",INDEX('5_ЦК'!$B$41:$Y$71,$A295,$B295))</f>
        <v>4084.14</v>
      </c>
      <c r="M295" s="123">
        <f>IF($A295="","",INDEX('5_ЦК'!$B$75:$Y$105,$A295,$B295))</f>
        <v>4164.91</v>
      </c>
      <c r="N295" s="127">
        <f>IF($A295="","",INDEX('5_ЦК'!$B$109:$Y$139,$A295,$B295))</f>
        <v>4164.91</v>
      </c>
      <c r="O295" s="126">
        <f>IF($A295="","",INDEX('6_ЦК'!$B$41:$Y$71,$A295,$B295))</f>
        <v>1170.7</v>
      </c>
      <c r="P295" s="123">
        <f>IF($A295="","",INDEX('6_ЦК'!$B$75:$Y$105,$A295,$B295))</f>
        <v>1306.24</v>
      </c>
      <c r="Q295" s="123">
        <f>IF($A295="","",INDEX('6_ЦК'!$B$109:$Y$139,$A295,$B295))</f>
        <v>1423.46</v>
      </c>
      <c r="R295" s="127">
        <f>IF($A295="","",INDEX('6_ЦК'!$B$143:$Y$173,$A295,$B295))</f>
        <v>1907.17</v>
      </c>
    </row>
    <row r="296" spans="1:18" ht="15" hidden="1" customHeight="1" outlineLevel="1" x14ac:dyDescent="0.25">
      <c r="A296" s="131">
        <v>13</v>
      </c>
      <c r="B296" s="132">
        <v>6</v>
      </c>
      <c r="C296" s="126">
        <f>IF($A296="","",INDEX('3_ЦК'!$B$8:$Y$38,$A296,$B296))</f>
        <v>3843.26</v>
      </c>
      <c r="D296" s="123">
        <f>IF($A296="","",INDEX('3_ЦК'!$B$42:$Y$72,$A296,$B296))</f>
        <v>4076.13</v>
      </c>
      <c r="E296" s="123">
        <f>IF($A296="","",INDEX('3_ЦК'!$B$76:$Y$106,$A296,$B296))</f>
        <v>4156.8999999999996</v>
      </c>
      <c r="F296" s="127">
        <f>IF($A296="","",INDEX('3_ЦК'!$B$110:$Y$140,$A296,$B296))</f>
        <v>4156.8999999999996</v>
      </c>
      <c r="G296" s="126">
        <f>IF($A296="","",INDEX('4_ЦК'!$B$41:$Y$71,$A296,$B296))</f>
        <v>1162.69</v>
      </c>
      <c r="H296" s="123">
        <f>IF($A296="","",INDEX('4_ЦК'!$B$75:$Y$105,$A296,$B296))</f>
        <v>1298.23</v>
      </c>
      <c r="I296" s="123">
        <f>IF($A296="","",INDEX('4_ЦК'!$B$109:$Y$139,$A296,$B296))</f>
        <v>1415.45</v>
      </c>
      <c r="J296" s="127">
        <f>IF($A296="","",INDEX('4_ЦК'!$B$143:$Y$173,$A296,$B296))</f>
        <v>1899.16</v>
      </c>
      <c r="K296" s="126">
        <f>IF($A296="","",INDEX('5_ЦК'!$B$7:$Y$37,$A296,$B296))</f>
        <v>3843.26</v>
      </c>
      <c r="L296" s="123">
        <f>IF($A296="","",INDEX('5_ЦК'!$B$41:$Y$71,$A296,$B296))</f>
        <v>4076.13</v>
      </c>
      <c r="M296" s="123">
        <f>IF($A296="","",INDEX('5_ЦК'!$B$75:$Y$105,$A296,$B296))</f>
        <v>4156.8999999999996</v>
      </c>
      <c r="N296" s="127">
        <f>IF($A296="","",INDEX('5_ЦК'!$B$109:$Y$139,$A296,$B296))</f>
        <v>4156.8999999999996</v>
      </c>
      <c r="O296" s="126">
        <f>IF($A296="","",INDEX('6_ЦК'!$B$41:$Y$71,$A296,$B296))</f>
        <v>1162.69</v>
      </c>
      <c r="P296" s="123">
        <f>IF($A296="","",INDEX('6_ЦК'!$B$75:$Y$105,$A296,$B296))</f>
        <v>1298.23</v>
      </c>
      <c r="Q296" s="123">
        <f>IF($A296="","",INDEX('6_ЦК'!$B$109:$Y$139,$A296,$B296))</f>
        <v>1415.45</v>
      </c>
      <c r="R296" s="127">
        <f>IF($A296="","",INDEX('6_ЦК'!$B$143:$Y$173,$A296,$B296))</f>
        <v>1899.16</v>
      </c>
    </row>
    <row r="297" spans="1:18" ht="15" hidden="1" customHeight="1" outlineLevel="1" x14ac:dyDescent="0.25">
      <c r="A297" s="131">
        <v>13</v>
      </c>
      <c r="B297" s="132">
        <v>7</v>
      </c>
      <c r="C297" s="126">
        <f>IF($A297="","",INDEX('3_ЦК'!$B$8:$Y$38,$A297,$B297))</f>
        <v>3855.32</v>
      </c>
      <c r="D297" s="123">
        <f>IF($A297="","",INDEX('3_ЦК'!$B$42:$Y$72,$A297,$B297))</f>
        <v>4088.19</v>
      </c>
      <c r="E297" s="123">
        <f>IF($A297="","",INDEX('3_ЦК'!$B$76:$Y$106,$A297,$B297))</f>
        <v>4168.96</v>
      </c>
      <c r="F297" s="127">
        <f>IF($A297="","",INDEX('3_ЦК'!$B$110:$Y$140,$A297,$B297))</f>
        <v>4168.96</v>
      </c>
      <c r="G297" s="126">
        <f>IF($A297="","",INDEX('4_ЦК'!$B$41:$Y$71,$A297,$B297))</f>
        <v>1174.75</v>
      </c>
      <c r="H297" s="123">
        <f>IF($A297="","",INDEX('4_ЦК'!$B$75:$Y$105,$A297,$B297))</f>
        <v>1310.29</v>
      </c>
      <c r="I297" s="123">
        <f>IF($A297="","",INDEX('4_ЦК'!$B$109:$Y$139,$A297,$B297))</f>
        <v>1427.51</v>
      </c>
      <c r="J297" s="127">
        <f>IF($A297="","",INDEX('4_ЦК'!$B$143:$Y$173,$A297,$B297))</f>
        <v>1911.22</v>
      </c>
      <c r="K297" s="126">
        <f>IF($A297="","",INDEX('5_ЦК'!$B$7:$Y$37,$A297,$B297))</f>
        <v>3842.6</v>
      </c>
      <c r="L297" s="123">
        <f>IF($A297="","",INDEX('5_ЦК'!$B$41:$Y$71,$A297,$B297))</f>
        <v>4075.47</v>
      </c>
      <c r="M297" s="123">
        <f>IF($A297="","",INDEX('5_ЦК'!$B$75:$Y$105,$A297,$B297))</f>
        <v>4156.24</v>
      </c>
      <c r="N297" s="127">
        <f>IF($A297="","",INDEX('5_ЦК'!$B$109:$Y$139,$A297,$B297))</f>
        <v>4156.24</v>
      </c>
      <c r="O297" s="126">
        <f>IF($A297="","",INDEX('6_ЦК'!$B$41:$Y$71,$A297,$B297))</f>
        <v>1162.03</v>
      </c>
      <c r="P297" s="123">
        <f>IF($A297="","",INDEX('6_ЦК'!$B$75:$Y$105,$A297,$B297))</f>
        <v>1297.57</v>
      </c>
      <c r="Q297" s="123">
        <f>IF($A297="","",INDEX('6_ЦК'!$B$109:$Y$139,$A297,$B297))</f>
        <v>1414.79</v>
      </c>
      <c r="R297" s="127">
        <f>IF($A297="","",INDEX('6_ЦК'!$B$143:$Y$173,$A297,$B297))</f>
        <v>1898.5</v>
      </c>
    </row>
    <row r="298" spans="1:18" ht="15" hidden="1" customHeight="1" outlineLevel="1" x14ac:dyDescent="0.25">
      <c r="A298" s="131">
        <v>13</v>
      </c>
      <c r="B298" s="132">
        <v>8</v>
      </c>
      <c r="C298" s="126">
        <f>IF($A298="","",INDEX('3_ЦК'!$B$8:$Y$38,$A298,$B298))</f>
        <v>3829.91</v>
      </c>
      <c r="D298" s="123">
        <f>IF($A298="","",INDEX('3_ЦК'!$B$42:$Y$72,$A298,$B298))</f>
        <v>4062.78</v>
      </c>
      <c r="E298" s="123">
        <f>IF($A298="","",INDEX('3_ЦК'!$B$76:$Y$106,$A298,$B298))</f>
        <v>4143.55</v>
      </c>
      <c r="F298" s="127">
        <f>IF($A298="","",INDEX('3_ЦК'!$B$110:$Y$140,$A298,$B298))</f>
        <v>4143.55</v>
      </c>
      <c r="G298" s="126">
        <f>IF($A298="","",INDEX('4_ЦК'!$B$41:$Y$71,$A298,$B298))</f>
        <v>1149.3399999999999</v>
      </c>
      <c r="H298" s="123">
        <f>IF($A298="","",INDEX('4_ЦК'!$B$75:$Y$105,$A298,$B298))</f>
        <v>1284.8800000000001</v>
      </c>
      <c r="I298" s="123">
        <f>IF($A298="","",INDEX('4_ЦК'!$B$109:$Y$139,$A298,$B298))</f>
        <v>1402.1</v>
      </c>
      <c r="J298" s="127">
        <f>IF($A298="","",INDEX('4_ЦК'!$B$143:$Y$173,$A298,$B298))</f>
        <v>1885.81</v>
      </c>
      <c r="K298" s="126">
        <f>IF($A298="","",INDEX('5_ЦК'!$B$7:$Y$37,$A298,$B298))</f>
        <v>3826.57</v>
      </c>
      <c r="L298" s="123">
        <f>IF($A298="","",INDEX('5_ЦК'!$B$41:$Y$71,$A298,$B298))</f>
        <v>4059.44</v>
      </c>
      <c r="M298" s="123">
        <f>IF($A298="","",INDEX('5_ЦК'!$B$75:$Y$105,$A298,$B298))</f>
        <v>4140.21</v>
      </c>
      <c r="N298" s="127">
        <f>IF($A298="","",INDEX('5_ЦК'!$B$109:$Y$139,$A298,$B298))</f>
        <v>4140.21</v>
      </c>
      <c r="O298" s="126">
        <f>IF($A298="","",INDEX('6_ЦК'!$B$41:$Y$71,$A298,$B298))</f>
        <v>1146</v>
      </c>
      <c r="P298" s="123">
        <f>IF($A298="","",INDEX('6_ЦК'!$B$75:$Y$105,$A298,$B298))</f>
        <v>1281.54</v>
      </c>
      <c r="Q298" s="123">
        <f>IF($A298="","",INDEX('6_ЦК'!$B$109:$Y$139,$A298,$B298))</f>
        <v>1398.76</v>
      </c>
      <c r="R298" s="127">
        <f>IF($A298="","",INDEX('6_ЦК'!$B$143:$Y$173,$A298,$B298))</f>
        <v>1882.47</v>
      </c>
    </row>
    <row r="299" spans="1:18" ht="15" hidden="1" customHeight="1" outlineLevel="1" x14ac:dyDescent="0.25">
      <c r="A299" s="131">
        <v>13</v>
      </c>
      <c r="B299" s="132">
        <v>9</v>
      </c>
      <c r="C299" s="126">
        <f>IF($A299="","",INDEX('3_ЦК'!$B$8:$Y$38,$A299,$B299))</f>
        <v>3830.89</v>
      </c>
      <c r="D299" s="123">
        <f>IF($A299="","",INDEX('3_ЦК'!$B$42:$Y$72,$A299,$B299))</f>
        <v>4063.76</v>
      </c>
      <c r="E299" s="123">
        <f>IF($A299="","",INDEX('3_ЦК'!$B$76:$Y$106,$A299,$B299))</f>
        <v>4144.53</v>
      </c>
      <c r="F299" s="127">
        <f>IF($A299="","",INDEX('3_ЦК'!$B$110:$Y$140,$A299,$B299))</f>
        <v>4144.53</v>
      </c>
      <c r="G299" s="126">
        <f>IF($A299="","",INDEX('4_ЦК'!$B$41:$Y$71,$A299,$B299))</f>
        <v>1150.32</v>
      </c>
      <c r="H299" s="123">
        <f>IF($A299="","",INDEX('4_ЦК'!$B$75:$Y$105,$A299,$B299))</f>
        <v>1285.8599999999999</v>
      </c>
      <c r="I299" s="123">
        <f>IF($A299="","",INDEX('4_ЦК'!$B$109:$Y$139,$A299,$B299))</f>
        <v>1403.08</v>
      </c>
      <c r="J299" s="127">
        <f>IF($A299="","",INDEX('4_ЦК'!$B$143:$Y$173,$A299,$B299))</f>
        <v>1886.79</v>
      </c>
      <c r="K299" s="126">
        <f>IF($A299="","",INDEX('5_ЦК'!$B$7:$Y$37,$A299,$B299))</f>
        <v>3822.72</v>
      </c>
      <c r="L299" s="123">
        <f>IF($A299="","",INDEX('5_ЦК'!$B$41:$Y$71,$A299,$B299))</f>
        <v>4055.59</v>
      </c>
      <c r="M299" s="123">
        <f>IF($A299="","",INDEX('5_ЦК'!$B$75:$Y$105,$A299,$B299))</f>
        <v>4136.3599999999997</v>
      </c>
      <c r="N299" s="127">
        <f>IF($A299="","",INDEX('5_ЦК'!$B$109:$Y$139,$A299,$B299))</f>
        <v>4136.3599999999997</v>
      </c>
      <c r="O299" s="126">
        <f>IF($A299="","",INDEX('6_ЦК'!$B$41:$Y$71,$A299,$B299))</f>
        <v>1142.1500000000001</v>
      </c>
      <c r="P299" s="123">
        <f>IF($A299="","",INDEX('6_ЦК'!$B$75:$Y$105,$A299,$B299))</f>
        <v>1277.69</v>
      </c>
      <c r="Q299" s="123">
        <f>IF($A299="","",INDEX('6_ЦК'!$B$109:$Y$139,$A299,$B299))</f>
        <v>1394.91</v>
      </c>
      <c r="R299" s="127">
        <f>IF($A299="","",INDEX('6_ЦК'!$B$143:$Y$173,$A299,$B299))</f>
        <v>1878.62</v>
      </c>
    </row>
    <row r="300" spans="1:18" ht="15" hidden="1" customHeight="1" outlineLevel="1" x14ac:dyDescent="0.25">
      <c r="A300" s="131">
        <v>13</v>
      </c>
      <c r="B300" s="132">
        <v>10</v>
      </c>
      <c r="C300" s="126">
        <f>IF($A300="","",INDEX('3_ЦК'!$B$8:$Y$38,$A300,$B300))</f>
        <v>3838.22</v>
      </c>
      <c r="D300" s="123">
        <f>IF($A300="","",INDEX('3_ЦК'!$B$42:$Y$72,$A300,$B300))</f>
        <v>4071.09</v>
      </c>
      <c r="E300" s="123">
        <f>IF($A300="","",INDEX('3_ЦК'!$B$76:$Y$106,$A300,$B300))</f>
        <v>4151.8599999999997</v>
      </c>
      <c r="F300" s="127">
        <f>IF($A300="","",INDEX('3_ЦК'!$B$110:$Y$140,$A300,$B300))</f>
        <v>4151.8599999999997</v>
      </c>
      <c r="G300" s="126">
        <f>IF($A300="","",INDEX('4_ЦК'!$B$41:$Y$71,$A300,$B300))</f>
        <v>1157.6500000000001</v>
      </c>
      <c r="H300" s="123">
        <f>IF($A300="","",INDEX('4_ЦК'!$B$75:$Y$105,$A300,$B300))</f>
        <v>1293.19</v>
      </c>
      <c r="I300" s="123">
        <f>IF($A300="","",INDEX('4_ЦК'!$B$109:$Y$139,$A300,$B300))</f>
        <v>1410.41</v>
      </c>
      <c r="J300" s="127">
        <f>IF($A300="","",INDEX('4_ЦК'!$B$143:$Y$173,$A300,$B300))</f>
        <v>1894.12</v>
      </c>
      <c r="K300" s="126">
        <f>IF($A300="","",INDEX('5_ЦК'!$B$7:$Y$37,$A300,$B300))</f>
        <v>3831</v>
      </c>
      <c r="L300" s="123">
        <f>IF($A300="","",INDEX('5_ЦК'!$B$41:$Y$71,$A300,$B300))</f>
        <v>4063.87</v>
      </c>
      <c r="M300" s="123">
        <f>IF($A300="","",INDEX('5_ЦК'!$B$75:$Y$105,$A300,$B300))</f>
        <v>4144.6400000000003</v>
      </c>
      <c r="N300" s="127">
        <f>IF($A300="","",INDEX('5_ЦК'!$B$109:$Y$139,$A300,$B300))</f>
        <v>4144.6400000000003</v>
      </c>
      <c r="O300" s="126">
        <f>IF($A300="","",INDEX('6_ЦК'!$B$41:$Y$71,$A300,$B300))</f>
        <v>1150.43</v>
      </c>
      <c r="P300" s="123">
        <f>IF($A300="","",INDEX('6_ЦК'!$B$75:$Y$105,$A300,$B300))</f>
        <v>1285.97</v>
      </c>
      <c r="Q300" s="123">
        <f>IF($A300="","",INDEX('6_ЦК'!$B$109:$Y$139,$A300,$B300))</f>
        <v>1403.19</v>
      </c>
      <c r="R300" s="127">
        <f>IF($A300="","",INDEX('6_ЦК'!$B$143:$Y$173,$A300,$B300))</f>
        <v>1886.9</v>
      </c>
    </row>
    <row r="301" spans="1:18" ht="15" hidden="1" customHeight="1" outlineLevel="1" x14ac:dyDescent="0.25">
      <c r="A301" s="131">
        <v>13</v>
      </c>
      <c r="B301" s="132">
        <v>11</v>
      </c>
      <c r="C301" s="126">
        <f>IF($A301="","",INDEX('3_ЦК'!$B$8:$Y$38,$A301,$B301))</f>
        <v>3846.59</v>
      </c>
      <c r="D301" s="123">
        <f>IF($A301="","",INDEX('3_ЦК'!$B$42:$Y$72,$A301,$B301))</f>
        <v>4079.46</v>
      </c>
      <c r="E301" s="123">
        <f>IF($A301="","",INDEX('3_ЦК'!$B$76:$Y$106,$A301,$B301))</f>
        <v>4160.2299999999996</v>
      </c>
      <c r="F301" s="127">
        <f>IF($A301="","",INDEX('3_ЦК'!$B$110:$Y$140,$A301,$B301))</f>
        <v>4160.2299999999996</v>
      </c>
      <c r="G301" s="126">
        <f>IF($A301="","",INDEX('4_ЦК'!$B$41:$Y$71,$A301,$B301))</f>
        <v>1166.02</v>
      </c>
      <c r="H301" s="123">
        <f>IF($A301="","",INDEX('4_ЦК'!$B$75:$Y$105,$A301,$B301))</f>
        <v>1301.56</v>
      </c>
      <c r="I301" s="123">
        <f>IF($A301="","",INDEX('4_ЦК'!$B$109:$Y$139,$A301,$B301))</f>
        <v>1418.78</v>
      </c>
      <c r="J301" s="127">
        <f>IF($A301="","",INDEX('4_ЦК'!$B$143:$Y$173,$A301,$B301))</f>
        <v>1902.49</v>
      </c>
      <c r="K301" s="126">
        <f>IF($A301="","",INDEX('5_ЦК'!$B$7:$Y$37,$A301,$B301))</f>
        <v>3839.98</v>
      </c>
      <c r="L301" s="123">
        <f>IF($A301="","",INDEX('5_ЦК'!$B$41:$Y$71,$A301,$B301))</f>
        <v>4072.85</v>
      </c>
      <c r="M301" s="123">
        <f>IF($A301="","",INDEX('5_ЦК'!$B$75:$Y$105,$A301,$B301))</f>
        <v>4153.62</v>
      </c>
      <c r="N301" s="127">
        <f>IF($A301="","",INDEX('5_ЦК'!$B$109:$Y$139,$A301,$B301))</f>
        <v>4153.62</v>
      </c>
      <c r="O301" s="126">
        <f>IF($A301="","",INDEX('6_ЦК'!$B$41:$Y$71,$A301,$B301))</f>
        <v>1159.4100000000001</v>
      </c>
      <c r="P301" s="123">
        <f>IF($A301="","",INDEX('6_ЦК'!$B$75:$Y$105,$A301,$B301))</f>
        <v>1294.95</v>
      </c>
      <c r="Q301" s="123">
        <f>IF($A301="","",INDEX('6_ЦК'!$B$109:$Y$139,$A301,$B301))</f>
        <v>1412.17</v>
      </c>
      <c r="R301" s="127">
        <f>IF($A301="","",INDEX('6_ЦК'!$B$143:$Y$173,$A301,$B301))</f>
        <v>1895.88</v>
      </c>
    </row>
    <row r="302" spans="1:18" ht="15" hidden="1" customHeight="1" outlineLevel="1" x14ac:dyDescent="0.25">
      <c r="A302" s="131">
        <v>13</v>
      </c>
      <c r="B302" s="132">
        <v>12</v>
      </c>
      <c r="C302" s="126">
        <f>IF($A302="","",INDEX('3_ЦК'!$B$8:$Y$38,$A302,$B302))</f>
        <v>3844.46</v>
      </c>
      <c r="D302" s="123">
        <f>IF($A302="","",INDEX('3_ЦК'!$B$42:$Y$72,$A302,$B302))</f>
        <v>4077.33</v>
      </c>
      <c r="E302" s="123">
        <f>IF($A302="","",INDEX('3_ЦК'!$B$76:$Y$106,$A302,$B302))</f>
        <v>4158.1000000000004</v>
      </c>
      <c r="F302" s="127">
        <f>IF($A302="","",INDEX('3_ЦК'!$B$110:$Y$140,$A302,$B302))</f>
        <v>4158.1000000000004</v>
      </c>
      <c r="G302" s="126">
        <f>IF($A302="","",INDEX('4_ЦК'!$B$41:$Y$71,$A302,$B302))</f>
        <v>1163.8900000000001</v>
      </c>
      <c r="H302" s="123">
        <f>IF($A302="","",INDEX('4_ЦК'!$B$75:$Y$105,$A302,$B302))</f>
        <v>1299.43</v>
      </c>
      <c r="I302" s="123">
        <f>IF($A302="","",INDEX('4_ЦК'!$B$109:$Y$139,$A302,$B302))</f>
        <v>1416.65</v>
      </c>
      <c r="J302" s="127">
        <f>IF($A302="","",INDEX('4_ЦК'!$B$143:$Y$173,$A302,$B302))</f>
        <v>1900.36</v>
      </c>
      <c r="K302" s="126">
        <f>IF($A302="","",INDEX('5_ЦК'!$B$7:$Y$37,$A302,$B302))</f>
        <v>3840.17</v>
      </c>
      <c r="L302" s="123">
        <f>IF($A302="","",INDEX('5_ЦК'!$B$41:$Y$71,$A302,$B302))</f>
        <v>4073.04</v>
      </c>
      <c r="M302" s="123">
        <f>IF($A302="","",INDEX('5_ЦК'!$B$75:$Y$105,$A302,$B302))</f>
        <v>4153.8100000000004</v>
      </c>
      <c r="N302" s="127">
        <f>IF($A302="","",INDEX('5_ЦК'!$B$109:$Y$139,$A302,$B302))</f>
        <v>4153.8100000000004</v>
      </c>
      <c r="O302" s="126">
        <f>IF($A302="","",INDEX('6_ЦК'!$B$41:$Y$71,$A302,$B302))</f>
        <v>1159.5999999999999</v>
      </c>
      <c r="P302" s="123">
        <f>IF($A302="","",INDEX('6_ЦК'!$B$75:$Y$105,$A302,$B302))</f>
        <v>1295.1400000000001</v>
      </c>
      <c r="Q302" s="123">
        <f>IF($A302="","",INDEX('6_ЦК'!$B$109:$Y$139,$A302,$B302))</f>
        <v>1412.36</v>
      </c>
      <c r="R302" s="127">
        <f>IF($A302="","",INDEX('6_ЦК'!$B$143:$Y$173,$A302,$B302))</f>
        <v>1896.07</v>
      </c>
    </row>
    <row r="303" spans="1:18" ht="15" hidden="1" customHeight="1" outlineLevel="1" x14ac:dyDescent="0.25">
      <c r="A303" s="131">
        <v>13</v>
      </c>
      <c r="B303" s="132">
        <v>13</v>
      </c>
      <c r="C303" s="126">
        <f>IF($A303="","",INDEX('3_ЦК'!$B$8:$Y$38,$A303,$B303))</f>
        <v>3844.51</v>
      </c>
      <c r="D303" s="123">
        <f>IF($A303="","",INDEX('3_ЦК'!$B$42:$Y$72,$A303,$B303))</f>
        <v>4077.38</v>
      </c>
      <c r="E303" s="123">
        <f>IF($A303="","",INDEX('3_ЦК'!$B$76:$Y$106,$A303,$B303))</f>
        <v>4158.1499999999996</v>
      </c>
      <c r="F303" s="127">
        <f>IF($A303="","",INDEX('3_ЦК'!$B$110:$Y$140,$A303,$B303))</f>
        <v>4158.1499999999996</v>
      </c>
      <c r="G303" s="126">
        <f>IF($A303="","",INDEX('4_ЦК'!$B$41:$Y$71,$A303,$B303))</f>
        <v>1163.94</v>
      </c>
      <c r="H303" s="123">
        <f>IF($A303="","",INDEX('4_ЦК'!$B$75:$Y$105,$A303,$B303))</f>
        <v>1299.48</v>
      </c>
      <c r="I303" s="123">
        <f>IF($A303="","",INDEX('4_ЦК'!$B$109:$Y$139,$A303,$B303))</f>
        <v>1416.7</v>
      </c>
      <c r="J303" s="127">
        <f>IF($A303="","",INDEX('4_ЦК'!$B$143:$Y$173,$A303,$B303))</f>
        <v>1900.41</v>
      </c>
      <c r="K303" s="126">
        <f>IF($A303="","",INDEX('5_ЦК'!$B$7:$Y$37,$A303,$B303))</f>
        <v>3836.85</v>
      </c>
      <c r="L303" s="123">
        <f>IF($A303="","",INDEX('5_ЦК'!$B$41:$Y$71,$A303,$B303))</f>
        <v>4069.72</v>
      </c>
      <c r="M303" s="123">
        <f>IF($A303="","",INDEX('5_ЦК'!$B$75:$Y$105,$A303,$B303))</f>
        <v>4150.49</v>
      </c>
      <c r="N303" s="127">
        <f>IF($A303="","",INDEX('5_ЦК'!$B$109:$Y$139,$A303,$B303))</f>
        <v>4150.49</v>
      </c>
      <c r="O303" s="126">
        <f>IF($A303="","",INDEX('6_ЦК'!$B$41:$Y$71,$A303,$B303))</f>
        <v>1156.28</v>
      </c>
      <c r="P303" s="123">
        <f>IF($A303="","",INDEX('6_ЦК'!$B$75:$Y$105,$A303,$B303))</f>
        <v>1291.82</v>
      </c>
      <c r="Q303" s="123">
        <f>IF($A303="","",INDEX('6_ЦК'!$B$109:$Y$139,$A303,$B303))</f>
        <v>1409.04</v>
      </c>
      <c r="R303" s="127">
        <f>IF($A303="","",INDEX('6_ЦК'!$B$143:$Y$173,$A303,$B303))</f>
        <v>1892.75</v>
      </c>
    </row>
    <row r="304" spans="1:18" ht="15" hidden="1" customHeight="1" outlineLevel="1" x14ac:dyDescent="0.25">
      <c r="A304" s="131">
        <v>13</v>
      </c>
      <c r="B304" s="132">
        <v>14</v>
      </c>
      <c r="C304" s="126">
        <f>IF($A304="","",INDEX('3_ЦК'!$B$8:$Y$38,$A304,$B304))</f>
        <v>3841.67</v>
      </c>
      <c r="D304" s="123">
        <f>IF($A304="","",INDEX('3_ЦК'!$B$42:$Y$72,$A304,$B304))</f>
        <v>4074.54</v>
      </c>
      <c r="E304" s="123">
        <f>IF($A304="","",INDEX('3_ЦК'!$B$76:$Y$106,$A304,$B304))</f>
        <v>4155.3100000000004</v>
      </c>
      <c r="F304" s="127">
        <f>IF($A304="","",INDEX('3_ЦК'!$B$110:$Y$140,$A304,$B304))</f>
        <v>4155.3100000000004</v>
      </c>
      <c r="G304" s="126">
        <f>IF($A304="","",INDEX('4_ЦК'!$B$41:$Y$71,$A304,$B304))</f>
        <v>1161.0999999999999</v>
      </c>
      <c r="H304" s="123">
        <f>IF($A304="","",INDEX('4_ЦК'!$B$75:$Y$105,$A304,$B304))</f>
        <v>1296.6400000000001</v>
      </c>
      <c r="I304" s="123">
        <f>IF($A304="","",INDEX('4_ЦК'!$B$109:$Y$139,$A304,$B304))</f>
        <v>1413.86</v>
      </c>
      <c r="J304" s="127">
        <f>IF($A304="","",INDEX('4_ЦК'!$B$143:$Y$173,$A304,$B304))</f>
        <v>1897.57</v>
      </c>
      <c r="K304" s="126">
        <f>IF($A304="","",INDEX('5_ЦК'!$B$7:$Y$37,$A304,$B304))</f>
        <v>3838.42</v>
      </c>
      <c r="L304" s="123">
        <f>IF($A304="","",INDEX('5_ЦК'!$B$41:$Y$71,$A304,$B304))</f>
        <v>4071.29</v>
      </c>
      <c r="M304" s="123">
        <f>IF($A304="","",INDEX('5_ЦК'!$B$75:$Y$105,$A304,$B304))</f>
        <v>4152.0600000000004</v>
      </c>
      <c r="N304" s="127">
        <f>IF($A304="","",INDEX('5_ЦК'!$B$109:$Y$139,$A304,$B304))</f>
        <v>4152.0600000000004</v>
      </c>
      <c r="O304" s="126">
        <f>IF($A304="","",INDEX('6_ЦК'!$B$41:$Y$71,$A304,$B304))</f>
        <v>1157.8499999999999</v>
      </c>
      <c r="P304" s="123">
        <f>IF($A304="","",INDEX('6_ЦК'!$B$75:$Y$105,$A304,$B304))</f>
        <v>1293.3900000000001</v>
      </c>
      <c r="Q304" s="123">
        <f>IF($A304="","",INDEX('6_ЦК'!$B$109:$Y$139,$A304,$B304))</f>
        <v>1410.61</v>
      </c>
      <c r="R304" s="127">
        <f>IF($A304="","",INDEX('6_ЦК'!$B$143:$Y$173,$A304,$B304))</f>
        <v>1894.32</v>
      </c>
    </row>
    <row r="305" spans="1:18" ht="15" hidden="1" customHeight="1" outlineLevel="1" x14ac:dyDescent="0.25">
      <c r="A305" s="131">
        <v>13</v>
      </c>
      <c r="B305" s="132">
        <v>15</v>
      </c>
      <c r="C305" s="126">
        <f>IF($A305="","",INDEX('3_ЦК'!$B$8:$Y$38,$A305,$B305))</f>
        <v>3848.43</v>
      </c>
      <c r="D305" s="123">
        <f>IF($A305="","",INDEX('3_ЦК'!$B$42:$Y$72,$A305,$B305))</f>
        <v>4081.3</v>
      </c>
      <c r="E305" s="123">
        <f>IF($A305="","",INDEX('3_ЦК'!$B$76:$Y$106,$A305,$B305))</f>
        <v>4162.07</v>
      </c>
      <c r="F305" s="127">
        <f>IF($A305="","",INDEX('3_ЦК'!$B$110:$Y$140,$A305,$B305))</f>
        <v>4162.07</v>
      </c>
      <c r="G305" s="126">
        <f>IF($A305="","",INDEX('4_ЦК'!$B$41:$Y$71,$A305,$B305))</f>
        <v>1167.8599999999999</v>
      </c>
      <c r="H305" s="123">
        <f>IF($A305="","",INDEX('4_ЦК'!$B$75:$Y$105,$A305,$B305))</f>
        <v>1303.4000000000001</v>
      </c>
      <c r="I305" s="123">
        <f>IF($A305="","",INDEX('4_ЦК'!$B$109:$Y$139,$A305,$B305))</f>
        <v>1420.62</v>
      </c>
      <c r="J305" s="127">
        <f>IF($A305="","",INDEX('4_ЦК'!$B$143:$Y$173,$A305,$B305))</f>
        <v>1904.33</v>
      </c>
      <c r="K305" s="126">
        <f>IF($A305="","",INDEX('5_ЦК'!$B$7:$Y$37,$A305,$B305))</f>
        <v>3846.3</v>
      </c>
      <c r="L305" s="123">
        <f>IF($A305="","",INDEX('5_ЦК'!$B$41:$Y$71,$A305,$B305))</f>
        <v>4079.17</v>
      </c>
      <c r="M305" s="123">
        <f>IF($A305="","",INDEX('5_ЦК'!$B$75:$Y$105,$A305,$B305))</f>
        <v>4159.9399999999996</v>
      </c>
      <c r="N305" s="127">
        <f>IF($A305="","",INDEX('5_ЦК'!$B$109:$Y$139,$A305,$B305))</f>
        <v>4159.9399999999996</v>
      </c>
      <c r="O305" s="126">
        <f>IF($A305="","",INDEX('6_ЦК'!$B$41:$Y$71,$A305,$B305))</f>
        <v>1165.73</v>
      </c>
      <c r="P305" s="123">
        <f>IF($A305="","",INDEX('6_ЦК'!$B$75:$Y$105,$A305,$B305))</f>
        <v>1301.27</v>
      </c>
      <c r="Q305" s="123">
        <f>IF($A305="","",INDEX('6_ЦК'!$B$109:$Y$139,$A305,$B305))</f>
        <v>1418.49</v>
      </c>
      <c r="R305" s="127">
        <f>IF($A305="","",INDEX('6_ЦК'!$B$143:$Y$173,$A305,$B305))</f>
        <v>1902.2</v>
      </c>
    </row>
    <row r="306" spans="1:18" ht="15" hidden="1" customHeight="1" outlineLevel="1" x14ac:dyDescent="0.25">
      <c r="A306" s="131">
        <v>13</v>
      </c>
      <c r="B306" s="132">
        <v>16</v>
      </c>
      <c r="C306" s="126">
        <f>IF($A306="","",INDEX('3_ЦК'!$B$8:$Y$38,$A306,$B306))</f>
        <v>3853.24</v>
      </c>
      <c r="D306" s="123">
        <f>IF($A306="","",INDEX('3_ЦК'!$B$42:$Y$72,$A306,$B306))</f>
        <v>4086.11</v>
      </c>
      <c r="E306" s="123">
        <f>IF($A306="","",INDEX('3_ЦК'!$B$76:$Y$106,$A306,$B306))</f>
        <v>4166.88</v>
      </c>
      <c r="F306" s="127">
        <f>IF($A306="","",INDEX('3_ЦК'!$B$110:$Y$140,$A306,$B306))</f>
        <v>4166.88</v>
      </c>
      <c r="G306" s="126">
        <f>IF($A306="","",INDEX('4_ЦК'!$B$41:$Y$71,$A306,$B306))</f>
        <v>1172.67</v>
      </c>
      <c r="H306" s="123">
        <f>IF($A306="","",INDEX('4_ЦК'!$B$75:$Y$105,$A306,$B306))</f>
        <v>1308.21</v>
      </c>
      <c r="I306" s="123">
        <f>IF($A306="","",INDEX('4_ЦК'!$B$109:$Y$139,$A306,$B306))</f>
        <v>1425.43</v>
      </c>
      <c r="J306" s="127">
        <f>IF($A306="","",INDEX('4_ЦК'!$B$143:$Y$173,$A306,$B306))</f>
        <v>1909.14</v>
      </c>
      <c r="K306" s="126">
        <f>IF($A306="","",INDEX('5_ЦК'!$B$7:$Y$37,$A306,$B306))</f>
        <v>3845.62</v>
      </c>
      <c r="L306" s="123">
        <f>IF($A306="","",INDEX('5_ЦК'!$B$41:$Y$71,$A306,$B306))</f>
        <v>4078.49</v>
      </c>
      <c r="M306" s="123">
        <f>IF($A306="","",INDEX('5_ЦК'!$B$75:$Y$105,$A306,$B306))</f>
        <v>4159.26</v>
      </c>
      <c r="N306" s="127">
        <f>IF($A306="","",INDEX('5_ЦК'!$B$109:$Y$139,$A306,$B306))</f>
        <v>4159.26</v>
      </c>
      <c r="O306" s="126">
        <f>IF($A306="","",INDEX('6_ЦК'!$B$41:$Y$71,$A306,$B306))</f>
        <v>1165.05</v>
      </c>
      <c r="P306" s="123">
        <f>IF($A306="","",INDEX('6_ЦК'!$B$75:$Y$105,$A306,$B306))</f>
        <v>1300.5899999999999</v>
      </c>
      <c r="Q306" s="123">
        <f>IF($A306="","",INDEX('6_ЦК'!$B$109:$Y$139,$A306,$B306))</f>
        <v>1417.81</v>
      </c>
      <c r="R306" s="127">
        <f>IF($A306="","",INDEX('6_ЦК'!$B$143:$Y$173,$A306,$B306))</f>
        <v>1901.52</v>
      </c>
    </row>
    <row r="307" spans="1:18" ht="15" hidden="1" customHeight="1" outlineLevel="1" x14ac:dyDescent="0.25">
      <c r="A307" s="131">
        <v>13</v>
      </c>
      <c r="B307" s="132">
        <v>17</v>
      </c>
      <c r="C307" s="126">
        <f>IF($A307="","",INDEX('3_ЦК'!$B$8:$Y$38,$A307,$B307))</f>
        <v>3859.64</v>
      </c>
      <c r="D307" s="123">
        <f>IF($A307="","",INDEX('3_ЦК'!$B$42:$Y$72,$A307,$B307))</f>
        <v>4092.51</v>
      </c>
      <c r="E307" s="123">
        <f>IF($A307="","",INDEX('3_ЦК'!$B$76:$Y$106,$A307,$B307))</f>
        <v>4173.28</v>
      </c>
      <c r="F307" s="127">
        <f>IF($A307="","",INDEX('3_ЦК'!$B$110:$Y$140,$A307,$B307))</f>
        <v>4173.28</v>
      </c>
      <c r="G307" s="126">
        <f>IF($A307="","",INDEX('4_ЦК'!$B$41:$Y$71,$A307,$B307))</f>
        <v>1179.07</v>
      </c>
      <c r="H307" s="123">
        <f>IF($A307="","",INDEX('4_ЦК'!$B$75:$Y$105,$A307,$B307))</f>
        <v>1314.61</v>
      </c>
      <c r="I307" s="123">
        <f>IF($A307="","",INDEX('4_ЦК'!$B$109:$Y$139,$A307,$B307))</f>
        <v>1431.83</v>
      </c>
      <c r="J307" s="127">
        <f>IF($A307="","",INDEX('4_ЦК'!$B$143:$Y$173,$A307,$B307))</f>
        <v>1915.54</v>
      </c>
      <c r="K307" s="126">
        <f>IF($A307="","",INDEX('5_ЦК'!$B$7:$Y$37,$A307,$B307))</f>
        <v>3848.89</v>
      </c>
      <c r="L307" s="123">
        <f>IF($A307="","",INDEX('5_ЦК'!$B$41:$Y$71,$A307,$B307))</f>
        <v>4081.76</v>
      </c>
      <c r="M307" s="123">
        <f>IF($A307="","",INDEX('5_ЦК'!$B$75:$Y$105,$A307,$B307))</f>
        <v>4162.53</v>
      </c>
      <c r="N307" s="127">
        <f>IF($A307="","",INDEX('5_ЦК'!$B$109:$Y$139,$A307,$B307))</f>
        <v>4162.53</v>
      </c>
      <c r="O307" s="126">
        <f>IF($A307="","",INDEX('6_ЦК'!$B$41:$Y$71,$A307,$B307))</f>
        <v>1168.32</v>
      </c>
      <c r="P307" s="123">
        <f>IF($A307="","",INDEX('6_ЦК'!$B$75:$Y$105,$A307,$B307))</f>
        <v>1303.8599999999999</v>
      </c>
      <c r="Q307" s="123">
        <f>IF($A307="","",INDEX('6_ЦК'!$B$109:$Y$139,$A307,$B307))</f>
        <v>1421.08</v>
      </c>
      <c r="R307" s="127">
        <f>IF($A307="","",INDEX('6_ЦК'!$B$143:$Y$173,$A307,$B307))</f>
        <v>1904.79</v>
      </c>
    </row>
    <row r="308" spans="1:18" ht="15" hidden="1" customHeight="1" outlineLevel="1" x14ac:dyDescent="0.25">
      <c r="A308" s="131">
        <v>13</v>
      </c>
      <c r="B308" s="132">
        <v>18</v>
      </c>
      <c r="C308" s="126">
        <f>IF($A308="","",INDEX('3_ЦК'!$B$8:$Y$38,$A308,$B308))</f>
        <v>3856.56</v>
      </c>
      <c r="D308" s="123">
        <f>IF($A308="","",INDEX('3_ЦК'!$B$42:$Y$72,$A308,$B308))</f>
        <v>4089.43</v>
      </c>
      <c r="E308" s="123">
        <f>IF($A308="","",INDEX('3_ЦК'!$B$76:$Y$106,$A308,$B308))</f>
        <v>4170.2</v>
      </c>
      <c r="F308" s="127">
        <f>IF($A308="","",INDEX('3_ЦК'!$B$110:$Y$140,$A308,$B308))</f>
        <v>4170.2</v>
      </c>
      <c r="G308" s="126">
        <f>IF($A308="","",INDEX('4_ЦК'!$B$41:$Y$71,$A308,$B308))</f>
        <v>1175.99</v>
      </c>
      <c r="H308" s="123">
        <f>IF($A308="","",INDEX('4_ЦК'!$B$75:$Y$105,$A308,$B308))</f>
        <v>1311.53</v>
      </c>
      <c r="I308" s="123">
        <f>IF($A308="","",INDEX('4_ЦК'!$B$109:$Y$139,$A308,$B308))</f>
        <v>1428.75</v>
      </c>
      <c r="J308" s="127">
        <f>IF($A308="","",INDEX('4_ЦК'!$B$143:$Y$173,$A308,$B308))</f>
        <v>1912.46</v>
      </c>
      <c r="K308" s="126">
        <f>IF($A308="","",INDEX('5_ЦК'!$B$7:$Y$37,$A308,$B308))</f>
        <v>3846.21</v>
      </c>
      <c r="L308" s="123">
        <f>IF($A308="","",INDEX('5_ЦК'!$B$41:$Y$71,$A308,$B308))</f>
        <v>4079.08</v>
      </c>
      <c r="M308" s="123">
        <f>IF($A308="","",INDEX('5_ЦК'!$B$75:$Y$105,$A308,$B308))</f>
        <v>4159.8500000000004</v>
      </c>
      <c r="N308" s="127">
        <f>IF($A308="","",INDEX('5_ЦК'!$B$109:$Y$139,$A308,$B308))</f>
        <v>4159.8500000000004</v>
      </c>
      <c r="O308" s="126">
        <f>IF($A308="","",INDEX('6_ЦК'!$B$41:$Y$71,$A308,$B308))</f>
        <v>1165.6400000000001</v>
      </c>
      <c r="P308" s="123">
        <f>IF($A308="","",INDEX('6_ЦК'!$B$75:$Y$105,$A308,$B308))</f>
        <v>1301.18</v>
      </c>
      <c r="Q308" s="123">
        <f>IF($A308="","",INDEX('6_ЦК'!$B$109:$Y$139,$A308,$B308))</f>
        <v>1418.4</v>
      </c>
      <c r="R308" s="127">
        <f>IF($A308="","",INDEX('6_ЦК'!$B$143:$Y$173,$A308,$B308))</f>
        <v>1902.11</v>
      </c>
    </row>
    <row r="309" spans="1:18" ht="15" hidden="1" customHeight="1" outlineLevel="1" x14ac:dyDescent="0.25">
      <c r="A309" s="131">
        <v>13</v>
      </c>
      <c r="B309" s="132">
        <v>19</v>
      </c>
      <c r="C309" s="126">
        <f>IF($A309="","",INDEX('3_ЦК'!$B$8:$Y$38,$A309,$B309))</f>
        <v>3855.4</v>
      </c>
      <c r="D309" s="123">
        <f>IF($A309="","",INDEX('3_ЦК'!$B$42:$Y$72,$A309,$B309))</f>
        <v>4088.27</v>
      </c>
      <c r="E309" s="123">
        <f>IF($A309="","",INDEX('3_ЦК'!$B$76:$Y$106,$A309,$B309))</f>
        <v>4169.04</v>
      </c>
      <c r="F309" s="127">
        <f>IF($A309="","",INDEX('3_ЦК'!$B$110:$Y$140,$A309,$B309))</f>
        <v>4169.04</v>
      </c>
      <c r="G309" s="126">
        <f>IF($A309="","",INDEX('4_ЦК'!$B$41:$Y$71,$A309,$B309))</f>
        <v>1174.83</v>
      </c>
      <c r="H309" s="123">
        <f>IF($A309="","",INDEX('4_ЦК'!$B$75:$Y$105,$A309,$B309))</f>
        <v>1310.3699999999999</v>
      </c>
      <c r="I309" s="123">
        <f>IF($A309="","",INDEX('4_ЦК'!$B$109:$Y$139,$A309,$B309))</f>
        <v>1427.59</v>
      </c>
      <c r="J309" s="127">
        <f>IF($A309="","",INDEX('4_ЦК'!$B$143:$Y$173,$A309,$B309))</f>
        <v>1911.3</v>
      </c>
      <c r="K309" s="126">
        <f>IF($A309="","",INDEX('5_ЦК'!$B$7:$Y$37,$A309,$B309))</f>
        <v>3844.82</v>
      </c>
      <c r="L309" s="123">
        <f>IF($A309="","",INDEX('5_ЦК'!$B$41:$Y$71,$A309,$B309))</f>
        <v>4077.69</v>
      </c>
      <c r="M309" s="123">
        <f>IF($A309="","",INDEX('5_ЦК'!$B$75:$Y$105,$A309,$B309))</f>
        <v>4158.46</v>
      </c>
      <c r="N309" s="127">
        <f>IF($A309="","",INDEX('5_ЦК'!$B$109:$Y$139,$A309,$B309))</f>
        <v>4158.46</v>
      </c>
      <c r="O309" s="126">
        <f>IF($A309="","",INDEX('6_ЦК'!$B$41:$Y$71,$A309,$B309))</f>
        <v>1164.25</v>
      </c>
      <c r="P309" s="123">
        <f>IF($A309="","",INDEX('6_ЦК'!$B$75:$Y$105,$A309,$B309))</f>
        <v>1299.79</v>
      </c>
      <c r="Q309" s="123">
        <f>IF($A309="","",INDEX('6_ЦК'!$B$109:$Y$139,$A309,$B309))</f>
        <v>1417.01</v>
      </c>
      <c r="R309" s="127">
        <f>IF($A309="","",INDEX('6_ЦК'!$B$143:$Y$173,$A309,$B309))</f>
        <v>1900.72</v>
      </c>
    </row>
    <row r="310" spans="1:18" ht="15" hidden="1" customHeight="1" outlineLevel="1" x14ac:dyDescent="0.25">
      <c r="A310" s="131">
        <v>13</v>
      </c>
      <c r="B310" s="132">
        <v>20</v>
      </c>
      <c r="C310" s="126">
        <f>IF($A310="","",INDEX('3_ЦК'!$B$8:$Y$38,$A310,$B310))</f>
        <v>3852.01</v>
      </c>
      <c r="D310" s="123">
        <f>IF($A310="","",INDEX('3_ЦК'!$B$42:$Y$72,$A310,$B310))</f>
        <v>4084.88</v>
      </c>
      <c r="E310" s="123">
        <f>IF($A310="","",INDEX('3_ЦК'!$B$76:$Y$106,$A310,$B310))</f>
        <v>4165.6499999999996</v>
      </c>
      <c r="F310" s="127">
        <f>IF($A310="","",INDEX('3_ЦК'!$B$110:$Y$140,$A310,$B310))</f>
        <v>4165.6499999999996</v>
      </c>
      <c r="G310" s="126">
        <f>IF($A310="","",INDEX('4_ЦК'!$B$41:$Y$71,$A310,$B310))</f>
        <v>1171.44</v>
      </c>
      <c r="H310" s="123">
        <f>IF($A310="","",INDEX('4_ЦК'!$B$75:$Y$105,$A310,$B310))</f>
        <v>1306.98</v>
      </c>
      <c r="I310" s="123">
        <f>IF($A310="","",INDEX('4_ЦК'!$B$109:$Y$139,$A310,$B310))</f>
        <v>1424.2</v>
      </c>
      <c r="J310" s="127">
        <f>IF($A310="","",INDEX('4_ЦК'!$B$143:$Y$173,$A310,$B310))</f>
        <v>1907.91</v>
      </c>
      <c r="K310" s="126">
        <f>IF($A310="","",INDEX('5_ЦК'!$B$7:$Y$37,$A310,$B310))</f>
        <v>3842.81</v>
      </c>
      <c r="L310" s="123">
        <f>IF($A310="","",INDEX('5_ЦК'!$B$41:$Y$71,$A310,$B310))</f>
        <v>4075.68</v>
      </c>
      <c r="M310" s="123">
        <f>IF($A310="","",INDEX('5_ЦК'!$B$75:$Y$105,$A310,$B310))</f>
        <v>4156.45</v>
      </c>
      <c r="N310" s="127">
        <f>IF($A310="","",INDEX('5_ЦК'!$B$109:$Y$139,$A310,$B310))</f>
        <v>4156.45</v>
      </c>
      <c r="O310" s="126">
        <f>IF($A310="","",INDEX('6_ЦК'!$B$41:$Y$71,$A310,$B310))</f>
        <v>1162.24</v>
      </c>
      <c r="P310" s="123">
        <f>IF($A310="","",INDEX('6_ЦК'!$B$75:$Y$105,$A310,$B310))</f>
        <v>1297.78</v>
      </c>
      <c r="Q310" s="123">
        <f>IF($A310="","",INDEX('6_ЦК'!$B$109:$Y$139,$A310,$B310))</f>
        <v>1415</v>
      </c>
      <c r="R310" s="127">
        <f>IF($A310="","",INDEX('6_ЦК'!$B$143:$Y$173,$A310,$B310))</f>
        <v>1898.71</v>
      </c>
    </row>
    <row r="311" spans="1:18" ht="15" hidden="1" customHeight="1" outlineLevel="1" x14ac:dyDescent="0.25">
      <c r="A311" s="131">
        <v>13</v>
      </c>
      <c r="B311" s="132">
        <v>21</v>
      </c>
      <c r="C311" s="126">
        <f>IF($A311="","",INDEX('3_ЦК'!$B$8:$Y$38,$A311,$B311))</f>
        <v>3840.77</v>
      </c>
      <c r="D311" s="123">
        <f>IF($A311="","",INDEX('3_ЦК'!$B$42:$Y$72,$A311,$B311))</f>
        <v>4073.64</v>
      </c>
      <c r="E311" s="123">
        <f>IF($A311="","",INDEX('3_ЦК'!$B$76:$Y$106,$A311,$B311))</f>
        <v>4154.41</v>
      </c>
      <c r="F311" s="127">
        <f>IF($A311="","",INDEX('3_ЦК'!$B$110:$Y$140,$A311,$B311))</f>
        <v>4154.41</v>
      </c>
      <c r="G311" s="126">
        <f>IF($A311="","",INDEX('4_ЦК'!$B$41:$Y$71,$A311,$B311))</f>
        <v>1160.2</v>
      </c>
      <c r="H311" s="123">
        <f>IF($A311="","",INDEX('4_ЦК'!$B$75:$Y$105,$A311,$B311))</f>
        <v>1295.74</v>
      </c>
      <c r="I311" s="123">
        <f>IF($A311="","",INDEX('4_ЦК'!$B$109:$Y$139,$A311,$B311))</f>
        <v>1412.96</v>
      </c>
      <c r="J311" s="127">
        <f>IF($A311="","",INDEX('4_ЦК'!$B$143:$Y$173,$A311,$B311))</f>
        <v>1896.67</v>
      </c>
      <c r="K311" s="126">
        <f>IF($A311="","",INDEX('5_ЦК'!$B$7:$Y$37,$A311,$B311))</f>
        <v>3837.54</v>
      </c>
      <c r="L311" s="123">
        <f>IF($A311="","",INDEX('5_ЦК'!$B$41:$Y$71,$A311,$B311))</f>
        <v>4070.41</v>
      </c>
      <c r="M311" s="123">
        <f>IF($A311="","",INDEX('5_ЦК'!$B$75:$Y$105,$A311,$B311))</f>
        <v>4151.18</v>
      </c>
      <c r="N311" s="127">
        <f>IF($A311="","",INDEX('5_ЦК'!$B$109:$Y$139,$A311,$B311))</f>
        <v>4151.18</v>
      </c>
      <c r="O311" s="126">
        <f>IF($A311="","",INDEX('6_ЦК'!$B$41:$Y$71,$A311,$B311))</f>
        <v>1156.97</v>
      </c>
      <c r="P311" s="123">
        <f>IF($A311="","",INDEX('6_ЦК'!$B$75:$Y$105,$A311,$B311))</f>
        <v>1292.51</v>
      </c>
      <c r="Q311" s="123">
        <f>IF($A311="","",INDEX('6_ЦК'!$B$109:$Y$139,$A311,$B311))</f>
        <v>1409.73</v>
      </c>
      <c r="R311" s="127">
        <f>IF($A311="","",INDEX('6_ЦК'!$B$143:$Y$173,$A311,$B311))</f>
        <v>1893.44</v>
      </c>
    </row>
    <row r="312" spans="1:18" ht="15" hidden="1" customHeight="1" outlineLevel="1" x14ac:dyDescent="0.25">
      <c r="A312" s="131">
        <v>13</v>
      </c>
      <c r="B312" s="132">
        <v>22</v>
      </c>
      <c r="C312" s="126">
        <f>IF($A312="","",INDEX('3_ЦК'!$B$8:$Y$38,$A312,$B312))</f>
        <v>3857.25</v>
      </c>
      <c r="D312" s="123">
        <f>IF($A312="","",INDEX('3_ЦК'!$B$42:$Y$72,$A312,$B312))</f>
        <v>4090.12</v>
      </c>
      <c r="E312" s="123">
        <f>IF($A312="","",INDEX('3_ЦК'!$B$76:$Y$106,$A312,$B312))</f>
        <v>4170.8900000000003</v>
      </c>
      <c r="F312" s="127">
        <f>IF($A312="","",INDEX('3_ЦК'!$B$110:$Y$140,$A312,$B312))</f>
        <v>4170.8900000000003</v>
      </c>
      <c r="G312" s="126">
        <f>IF($A312="","",INDEX('4_ЦК'!$B$41:$Y$71,$A312,$B312))</f>
        <v>1176.68</v>
      </c>
      <c r="H312" s="123">
        <f>IF($A312="","",INDEX('4_ЦК'!$B$75:$Y$105,$A312,$B312))</f>
        <v>1312.22</v>
      </c>
      <c r="I312" s="123">
        <f>IF($A312="","",INDEX('4_ЦК'!$B$109:$Y$139,$A312,$B312))</f>
        <v>1429.44</v>
      </c>
      <c r="J312" s="127">
        <f>IF($A312="","",INDEX('4_ЦК'!$B$143:$Y$173,$A312,$B312))</f>
        <v>1913.15</v>
      </c>
      <c r="K312" s="126">
        <f>IF($A312="","",INDEX('5_ЦК'!$B$7:$Y$37,$A312,$B312))</f>
        <v>3855.01</v>
      </c>
      <c r="L312" s="123">
        <f>IF($A312="","",INDEX('5_ЦК'!$B$41:$Y$71,$A312,$B312))</f>
        <v>4087.88</v>
      </c>
      <c r="M312" s="123">
        <f>IF($A312="","",INDEX('5_ЦК'!$B$75:$Y$105,$A312,$B312))</f>
        <v>4168.6499999999996</v>
      </c>
      <c r="N312" s="127">
        <f>IF($A312="","",INDEX('5_ЦК'!$B$109:$Y$139,$A312,$B312))</f>
        <v>4168.6499999999996</v>
      </c>
      <c r="O312" s="126">
        <f>IF($A312="","",INDEX('6_ЦК'!$B$41:$Y$71,$A312,$B312))</f>
        <v>1174.44</v>
      </c>
      <c r="P312" s="123">
        <f>IF($A312="","",INDEX('6_ЦК'!$B$75:$Y$105,$A312,$B312))</f>
        <v>1309.98</v>
      </c>
      <c r="Q312" s="123">
        <f>IF($A312="","",INDEX('6_ЦК'!$B$109:$Y$139,$A312,$B312))</f>
        <v>1427.2</v>
      </c>
      <c r="R312" s="127">
        <f>IF($A312="","",INDEX('6_ЦК'!$B$143:$Y$173,$A312,$B312))</f>
        <v>1910.91</v>
      </c>
    </row>
    <row r="313" spans="1:18" ht="15" hidden="1" customHeight="1" outlineLevel="1" x14ac:dyDescent="0.25">
      <c r="A313" s="131">
        <v>13</v>
      </c>
      <c r="B313" s="132">
        <v>23</v>
      </c>
      <c r="C313" s="126">
        <f>IF($A313="","",INDEX('3_ЦК'!$B$8:$Y$38,$A313,$B313))</f>
        <v>3845.75</v>
      </c>
      <c r="D313" s="123">
        <f>IF($A313="","",INDEX('3_ЦК'!$B$42:$Y$72,$A313,$B313))</f>
        <v>4078.62</v>
      </c>
      <c r="E313" s="123">
        <f>IF($A313="","",INDEX('3_ЦК'!$B$76:$Y$106,$A313,$B313))</f>
        <v>4159.3900000000003</v>
      </c>
      <c r="F313" s="127">
        <f>IF($A313="","",INDEX('3_ЦК'!$B$110:$Y$140,$A313,$B313))</f>
        <v>4159.3900000000003</v>
      </c>
      <c r="G313" s="126">
        <f>IF($A313="","",INDEX('4_ЦК'!$B$41:$Y$71,$A313,$B313))</f>
        <v>1165.18</v>
      </c>
      <c r="H313" s="123">
        <f>IF($A313="","",INDEX('4_ЦК'!$B$75:$Y$105,$A313,$B313))</f>
        <v>1300.72</v>
      </c>
      <c r="I313" s="123">
        <f>IF($A313="","",INDEX('4_ЦК'!$B$109:$Y$139,$A313,$B313))</f>
        <v>1417.94</v>
      </c>
      <c r="J313" s="127">
        <f>IF($A313="","",INDEX('4_ЦК'!$B$143:$Y$173,$A313,$B313))</f>
        <v>1901.65</v>
      </c>
      <c r="K313" s="126">
        <f>IF($A313="","",INDEX('5_ЦК'!$B$7:$Y$37,$A313,$B313))</f>
        <v>3839.31</v>
      </c>
      <c r="L313" s="123">
        <f>IF($A313="","",INDEX('5_ЦК'!$B$41:$Y$71,$A313,$B313))</f>
        <v>4072.18</v>
      </c>
      <c r="M313" s="123">
        <f>IF($A313="","",INDEX('5_ЦК'!$B$75:$Y$105,$A313,$B313))</f>
        <v>4152.95</v>
      </c>
      <c r="N313" s="127">
        <f>IF($A313="","",INDEX('5_ЦК'!$B$109:$Y$139,$A313,$B313))</f>
        <v>4152.95</v>
      </c>
      <c r="O313" s="126">
        <f>IF($A313="","",INDEX('6_ЦК'!$B$41:$Y$71,$A313,$B313))</f>
        <v>1158.74</v>
      </c>
      <c r="P313" s="123">
        <f>IF($A313="","",INDEX('6_ЦК'!$B$75:$Y$105,$A313,$B313))</f>
        <v>1294.28</v>
      </c>
      <c r="Q313" s="123">
        <f>IF($A313="","",INDEX('6_ЦК'!$B$109:$Y$139,$A313,$B313))</f>
        <v>1411.5</v>
      </c>
      <c r="R313" s="127">
        <f>IF($A313="","",INDEX('6_ЦК'!$B$143:$Y$173,$A313,$B313))</f>
        <v>1895.21</v>
      </c>
    </row>
    <row r="314" spans="1:18" ht="15" hidden="1" customHeight="1" outlineLevel="1" x14ac:dyDescent="0.25">
      <c r="A314" s="131">
        <v>13</v>
      </c>
      <c r="B314" s="132">
        <v>24</v>
      </c>
      <c r="C314" s="126">
        <f>IF($A314="","",INDEX('3_ЦК'!$B$8:$Y$38,$A314,$B314))</f>
        <v>3855.86</v>
      </c>
      <c r="D314" s="123">
        <f>IF($A314="","",INDEX('3_ЦК'!$B$42:$Y$72,$A314,$B314))</f>
        <v>4088.73</v>
      </c>
      <c r="E314" s="123">
        <f>IF($A314="","",INDEX('3_ЦК'!$B$76:$Y$106,$A314,$B314))</f>
        <v>4169.5</v>
      </c>
      <c r="F314" s="127">
        <f>IF($A314="","",INDEX('3_ЦК'!$B$110:$Y$140,$A314,$B314))</f>
        <v>4169.5</v>
      </c>
      <c r="G314" s="126">
        <f>IF($A314="","",INDEX('4_ЦК'!$B$41:$Y$71,$A314,$B314))</f>
        <v>1175.29</v>
      </c>
      <c r="H314" s="123">
        <f>IF($A314="","",INDEX('4_ЦК'!$B$75:$Y$105,$A314,$B314))</f>
        <v>1310.83</v>
      </c>
      <c r="I314" s="123">
        <f>IF($A314="","",INDEX('4_ЦК'!$B$109:$Y$139,$A314,$B314))</f>
        <v>1428.05</v>
      </c>
      <c r="J314" s="127">
        <f>IF($A314="","",INDEX('4_ЦК'!$B$143:$Y$173,$A314,$B314))</f>
        <v>1911.76</v>
      </c>
      <c r="K314" s="126">
        <f>IF($A314="","",INDEX('5_ЦК'!$B$7:$Y$37,$A314,$B314))</f>
        <v>3843.76</v>
      </c>
      <c r="L314" s="123">
        <f>IF($A314="","",INDEX('5_ЦК'!$B$41:$Y$71,$A314,$B314))</f>
        <v>4076.63</v>
      </c>
      <c r="M314" s="123">
        <f>IF($A314="","",INDEX('5_ЦК'!$B$75:$Y$105,$A314,$B314))</f>
        <v>4157.3999999999996</v>
      </c>
      <c r="N314" s="127">
        <f>IF($A314="","",INDEX('5_ЦК'!$B$109:$Y$139,$A314,$B314))</f>
        <v>4157.3999999999996</v>
      </c>
      <c r="O314" s="126">
        <f>IF($A314="","",INDEX('6_ЦК'!$B$41:$Y$71,$A314,$B314))</f>
        <v>1163.19</v>
      </c>
      <c r="P314" s="123">
        <f>IF($A314="","",INDEX('6_ЦК'!$B$75:$Y$105,$A314,$B314))</f>
        <v>1298.73</v>
      </c>
      <c r="Q314" s="123">
        <f>IF($A314="","",INDEX('6_ЦК'!$B$109:$Y$139,$A314,$B314))</f>
        <v>1415.95</v>
      </c>
      <c r="R314" s="127">
        <f>IF($A314="","",INDEX('6_ЦК'!$B$143:$Y$173,$A314,$B314))</f>
        <v>1899.66</v>
      </c>
    </row>
    <row r="315" spans="1:18" ht="15" hidden="1" customHeight="1" outlineLevel="1" x14ac:dyDescent="0.25">
      <c r="A315" s="131">
        <v>14</v>
      </c>
      <c r="B315" s="132">
        <v>1</v>
      </c>
      <c r="C315" s="126">
        <f>IF($A315="","",INDEX('3_ЦК'!$B$8:$Y$38,$A315,$B315))</f>
        <v>3853.86</v>
      </c>
      <c r="D315" s="123">
        <f>IF($A315="","",INDEX('3_ЦК'!$B$42:$Y$72,$A315,$B315))</f>
        <v>4086.73</v>
      </c>
      <c r="E315" s="123">
        <f>IF($A315="","",INDEX('3_ЦК'!$B$76:$Y$106,$A315,$B315))</f>
        <v>4167.5</v>
      </c>
      <c r="F315" s="127">
        <f>IF($A315="","",INDEX('3_ЦК'!$B$110:$Y$140,$A315,$B315))</f>
        <v>4167.5</v>
      </c>
      <c r="G315" s="126">
        <f>IF($A315="","",INDEX('4_ЦК'!$B$41:$Y$71,$A315,$B315))</f>
        <v>1173.29</v>
      </c>
      <c r="H315" s="123">
        <f>IF($A315="","",INDEX('4_ЦК'!$B$75:$Y$105,$A315,$B315))</f>
        <v>1308.83</v>
      </c>
      <c r="I315" s="123">
        <f>IF($A315="","",INDEX('4_ЦК'!$B$109:$Y$139,$A315,$B315))</f>
        <v>1426.05</v>
      </c>
      <c r="J315" s="127">
        <f>IF($A315="","",INDEX('4_ЦК'!$B$143:$Y$173,$A315,$B315))</f>
        <v>1909.76</v>
      </c>
      <c r="K315" s="126">
        <f>IF($A315="","",INDEX('5_ЦК'!$B$7:$Y$37,$A315,$B315))</f>
        <v>3841.58</v>
      </c>
      <c r="L315" s="123">
        <f>IF($A315="","",INDEX('5_ЦК'!$B$41:$Y$71,$A315,$B315))</f>
        <v>4074.45</v>
      </c>
      <c r="M315" s="123">
        <f>IF($A315="","",INDEX('5_ЦК'!$B$75:$Y$105,$A315,$B315))</f>
        <v>4155.22</v>
      </c>
      <c r="N315" s="127">
        <f>IF($A315="","",INDEX('5_ЦК'!$B$109:$Y$139,$A315,$B315))</f>
        <v>4155.22</v>
      </c>
      <c r="O315" s="126">
        <f>IF($A315="","",INDEX('6_ЦК'!$B$41:$Y$71,$A315,$B315))</f>
        <v>1161.01</v>
      </c>
      <c r="P315" s="123">
        <f>IF($A315="","",INDEX('6_ЦК'!$B$75:$Y$105,$A315,$B315))</f>
        <v>1296.55</v>
      </c>
      <c r="Q315" s="123">
        <f>IF($A315="","",INDEX('6_ЦК'!$B$109:$Y$139,$A315,$B315))</f>
        <v>1413.77</v>
      </c>
      <c r="R315" s="127">
        <f>IF($A315="","",INDEX('6_ЦК'!$B$143:$Y$173,$A315,$B315))</f>
        <v>1897.48</v>
      </c>
    </row>
    <row r="316" spans="1:18" ht="15" hidden="1" customHeight="1" outlineLevel="1" x14ac:dyDescent="0.25">
      <c r="A316" s="131">
        <v>14</v>
      </c>
      <c r="B316" s="132">
        <v>2</v>
      </c>
      <c r="C316" s="126">
        <f>IF($A316="","",INDEX('3_ЦК'!$B$8:$Y$38,$A316,$B316))</f>
        <v>3841.86</v>
      </c>
      <c r="D316" s="123">
        <f>IF($A316="","",INDEX('3_ЦК'!$B$42:$Y$72,$A316,$B316))</f>
        <v>4074.73</v>
      </c>
      <c r="E316" s="123">
        <f>IF($A316="","",INDEX('3_ЦК'!$B$76:$Y$106,$A316,$B316))</f>
        <v>4155.5</v>
      </c>
      <c r="F316" s="127">
        <f>IF($A316="","",INDEX('3_ЦК'!$B$110:$Y$140,$A316,$B316))</f>
        <v>4155.5</v>
      </c>
      <c r="G316" s="126">
        <f>IF($A316="","",INDEX('4_ЦК'!$B$41:$Y$71,$A316,$B316))</f>
        <v>1161.29</v>
      </c>
      <c r="H316" s="123">
        <f>IF($A316="","",INDEX('4_ЦК'!$B$75:$Y$105,$A316,$B316))</f>
        <v>1296.83</v>
      </c>
      <c r="I316" s="123">
        <f>IF($A316="","",INDEX('4_ЦК'!$B$109:$Y$139,$A316,$B316))</f>
        <v>1414.05</v>
      </c>
      <c r="J316" s="127">
        <f>IF($A316="","",INDEX('4_ЦК'!$B$143:$Y$173,$A316,$B316))</f>
        <v>1897.76</v>
      </c>
      <c r="K316" s="126">
        <f>IF($A316="","",INDEX('5_ЦК'!$B$7:$Y$37,$A316,$B316))</f>
        <v>3834.55</v>
      </c>
      <c r="L316" s="123">
        <f>IF($A316="","",INDEX('5_ЦК'!$B$41:$Y$71,$A316,$B316))</f>
        <v>4067.42</v>
      </c>
      <c r="M316" s="123">
        <f>IF($A316="","",INDEX('5_ЦК'!$B$75:$Y$105,$A316,$B316))</f>
        <v>4148.1899999999996</v>
      </c>
      <c r="N316" s="127">
        <f>IF($A316="","",INDEX('5_ЦК'!$B$109:$Y$139,$A316,$B316))</f>
        <v>4148.1899999999996</v>
      </c>
      <c r="O316" s="126">
        <f>IF($A316="","",INDEX('6_ЦК'!$B$41:$Y$71,$A316,$B316))</f>
        <v>1153.98</v>
      </c>
      <c r="P316" s="123">
        <f>IF($A316="","",INDEX('6_ЦК'!$B$75:$Y$105,$A316,$B316))</f>
        <v>1289.52</v>
      </c>
      <c r="Q316" s="123">
        <f>IF($A316="","",INDEX('6_ЦК'!$B$109:$Y$139,$A316,$B316))</f>
        <v>1406.74</v>
      </c>
      <c r="R316" s="127">
        <f>IF($A316="","",INDEX('6_ЦК'!$B$143:$Y$173,$A316,$B316))</f>
        <v>1890.45</v>
      </c>
    </row>
    <row r="317" spans="1:18" ht="15" hidden="1" customHeight="1" outlineLevel="1" x14ac:dyDescent="0.25">
      <c r="A317" s="131">
        <v>14</v>
      </c>
      <c r="B317" s="132">
        <v>3</v>
      </c>
      <c r="C317" s="126">
        <f>IF($A317="","",INDEX('3_ЦК'!$B$8:$Y$38,$A317,$B317))</f>
        <v>3837.21</v>
      </c>
      <c r="D317" s="123">
        <f>IF($A317="","",INDEX('3_ЦК'!$B$42:$Y$72,$A317,$B317))</f>
        <v>4070.08</v>
      </c>
      <c r="E317" s="123">
        <f>IF($A317="","",INDEX('3_ЦК'!$B$76:$Y$106,$A317,$B317))</f>
        <v>4150.8500000000004</v>
      </c>
      <c r="F317" s="127">
        <f>IF($A317="","",INDEX('3_ЦК'!$B$110:$Y$140,$A317,$B317))</f>
        <v>4150.8500000000004</v>
      </c>
      <c r="G317" s="126">
        <f>IF($A317="","",INDEX('4_ЦК'!$B$41:$Y$71,$A317,$B317))</f>
        <v>1156.6400000000001</v>
      </c>
      <c r="H317" s="123">
        <f>IF($A317="","",INDEX('4_ЦК'!$B$75:$Y$105,$A317,$B317))</f>
        <v>1292.18</v>
      </c>
      <c r="I317" s="123">
        <f>IF($A317="","",INDEX('4_ЦК'!$B$109:$Y$139,$A317,$B317))</f>
        <v>1409.4</v>
      </c>
      <c r="J317" s="127">
        <f>IF($A317="","",INDEX('4_ЦК'!$B$143:$Y$173,$A317,$B317))</f>
        <v>1893.11</v>
      </c>
      <c r="K317" s="126">
        <f>IF($A317="","",INDEX('5_ЦК'!$B$7:$Y$37,$A317,$B317))</f>
        <v>3833.03</v>
      </c>
      <c r="L317" s="123">
        <f>IF($A317="","",INDEX('5_ЦК'!$B$41:$Y$71,$A317,$B317))</f>
        <v>4065.9</v>
      </c>
      <c r="M317" s="123">
        <f>IF($A317="","",INDEX('5_ЦК'!$B$75:$Y$105,$A317,$B317))</f>
        <v>4146.67</v>
      </c>
      <c r="N317" s="127">
        <f>IF($A317="","",INDEX('5_ЦК'!$B$109:$Y$139,$A317,$B317))</f>
        <v>4146.67</v>
      </c>
      <c r="O317" s="126">
        <f>IF($A317="","",INDEX('6_ЦК'!$B$41:$Y$71,$A317,$B317))</f>
        <v>1152.46</v>
      </c>
      <c r="P317" s="123">
        <f>IF($A317="","",INDEX('6_ЦК'!$B$75:$Y$105,$A317,$B317))</f>
        <v>1288</v>
      </c>
      <c r="Q317" s="123">
        <f>IF($A317="","",INDEX('6_ЦК'!$B$109:$Y$139,$A317,$B317))</f>
        <v>1405.22</v>
      </c>
      <c r="R317" s="127">
        <f>IF($A317="","",INDEX('6_ЦК'!$B$143:$Y$173,$A317,$B317))</f>
        <v>1888.93</v>
      </c>
    </row>
    <row r="318" spans="1:18" ht="15" hidden="1" customHeight="1" outlineLevel="1" x14ac:dyDescent="0.25">
      <c r="A318" s="131">
        <v>14</v>
      </c>
      <c r="B318" s="132">
        <v>4</v>
      </c>
      <c r="C318" s="126">
        <f>IF($A318="","",INDEX('3_ЦК'!$B$8:$Y$38,$A318,$B318))</f>
        <v>3837.72</v>
      </c>
      <c r="D318" s="123">
        <f>IF($A318="","",INDEX('3_ЦК'!$B$42:$Y$72,$A318,$B318))</f>
        <v>4070.59</v>
      </c>
      <c r="E318" s="123">
        <f>IF($A318="","",INDEX('3_ЦК'!$B$76:$Y$106,$A318,$B318))</f>
        <v>4151.3599999999997</v>
      </c>
      <c r="F318" s="127">
        <f>IF($A318="","",INDEX('3_ЦК'!$B$110:$Y$140,$A318,$B318))</f>
        <v>4151.3599999999997</v>
      </c>
      <c r="G318" s="126">
        <f>IF($A318="","",INDEX('4_ЦК'!$B$41:$Y$71,$A318,$B318))</f>
        <v>1157.1500000000001</v>
      </c>
      <c r="H318" s="123">
        <f>IF($A318="","",INDEX('4_ЦК'!$B$75:$Y$105,$A318,$B318))</f>
        <v>1292.69</v>
      </c>
      <c r="I318" s="123">
        <f>IF($A318="","",INDEX('4_ЦК'!$B$109:$Y$139,$A318,$B318))</f>
        <v>1409.91</v>
      </c>
      <c r="J318" s="127">
        <f>IF($A318="","",INDEX('4_ЦК'!$B$143:$Y$173,$A318,$B318))</f>
        <v>1893.62</v>
      </c>
      <c r="K318" s="126">
        <f>IF($A318="","",INDEX('5_ЦК'!$B$7:$Y$37,$A318,$B318))</f>
        <v>3829.97</v>
      </c>
      <c r="L318" s="123">
        <f>IF($A318="","",INDEX('5_ЦК'!$B$41:$Y$71,$A318,$B318))</f>
        <v>4062.84</v>
      </c>
      <c r="M318" s="123">
        <f>IF($A318="","",INDEX('5_ЦК'!$B$75:$Y$105,$A318,$B318))</f>
        <v>4143.6099999999997</v>
      </c>
      <c r="N318" s="127">
        <f>IF($A318="","",INDEX('5_ЦК'!$B$109:$Y$139,$A318,$B318))</f>
        <v>4143.6099999999997</v>
      </c>
      <c r="O318" s="126">
        <f>IF($A318="","",INDEX('6_ЦК'!$B$41:$Y$71,$A318,$B318))</f>
        <v>1149.4000000000001</v>
      </c>
      <c r="P318" s="123">
        <f>IF($A318="","",INDEX('6_ЦК'!$B$75:$Y$105,$A318,$B318))</f>
        <v>1284.94</v>
      </c>
      <c r="Q318" s="123">
        <f>IF($A318="","",INDEX('6_ЦК'!$B$109:$Y$139,$A318,$B318))</f>
        <v>1402.16</v>
      </c>
      <c r="R318" s="127">
        <f>IF($A318="","",INDEX('6_ЦК'!$B$143:$Y$173,$A318,$B318))</f>
        <v>1885.87</v>
      </c>
    </row>
    <row r="319" spans="1:18" ht="15" hidden="1" customHeight="1" outlineLevel="1" x14ac:dyDescent="0.25">
      <c r="A319" s="131">
        <v>14</v>
      </c>
      <c r="B319" s="132">
        <v>5</v>
      </c>
      <c r="C319" s="126">
        <f>IF($A319="","",INDEX('3_ЦК'!$B$8:$Y$38,$A319,$B319))</f>
        <v>3841.34</v>
      </c>
      <c r="D319" s="123">
        <f>IF($A319="","",INDEX('3_ЦК'!$B$42:$Y$72,$A319,$B319))</f>
        <v>4074.21</v>
      </c>
      <c r="E319" s="123">
        <f>IF($A319="","",INDEX('3_ЦК'!$B$76:$Y$106,$A319,$B319))</f>
        <v>4154.9799999999996</v>
      </c>
      <c r="F319" s="127">
        <f>IF($A319="","",INDEX('3_ЦК'!$B$110:$Y$140,$A319,$B319))</f>
        <v>4154.9799999999996</v>
      </c>
      <c r="G319" s="126">
        <f>IF($A319="","",INDEX('4_ЦК'!$B$41:$Y$71,$A319,$B319))</f>
        <v>1160.77</v>
      </c>
      <c r="H319" s="123">
        <f>IF($A319="","",INDEX('4_ЦК'!$B$75:$Y$105,$A319,$B319))</f>
        <v>1296.31</v>
      </c>
      <c r="I319" s="123">
        <f>IF($A319="","",INDEX('4_ЦК'!$B$109:$Y$139,$A319,$B319))</f>
        <v>1413.53</v>
      </c>
      <c r="J319" s="127">
        <f>IF($A319="","",INDEX('4_ЦК'!$B$143:$Y$173,$A319,$B319))</f>
        <v>1897.24</v>
      </c>
      <c r="K319" s="126">
        <f>IF($A319="","",INDEX('5_ЦК'!$B$7:$Y$37,$A319,$B319))</f>
        <v>3833.54</v>
      </c>
      <c r="L319" s="123">
        <f>IF($A319="","",INDEX('5_ЦК'!$B$41:$Y$71,$A319,$B319))</f>
        <v>4066.41</v>
      </c>
      <c r="M319" s="123">
        <f>IF($A319="","",INDEX('5_ЦК'!$B$75:$Y$105,$A319,$B319))</f>
        <v>4147.18</v>
      </c>
      <c r="N319" s="127">
        <f>IF($A319="","",INDEX('5_ЦК'!$B$109:$Y$139,$A319,$B319))</f>
        <v>4147.18</v>
      </c>
      <c r="O319" s="126">
        <f>IF($A319="","",INDEX('6_ЦК'!$B$41:$Y$71,$A319,$B319))</f>
        <v>1152.97</v>
      </c>
      <c r="P319" s="123">
        <f>IF($A319="","",INDEX('6_ЦК'!$B$75:$Y$105,$A319,$B319))</f>
        <v>1288.51</v>
      </c>
      <c r="Q319" s="123">
        <f>IF($A319="","",INDEX('6_ЦК'!$B$109:$Y$139,$A319,$B319))</f>
        <v>1405.73</v>
      </c>
      <c r="R319" s="127">
        <f>IF($A319="","",INDEX('6_ЦК'!$B$143:$Y$173,$A319,$B319))</f>
        <v>1889.44</v>
      </c>
    </row>
    <row r="320" spans="1:18" ht="15" hidden="1" customHeight="1" outlineLevel="1" x14ac:dyDescent="0.25">
      <c r="A320" s="131">
        <v>14</v>
      </c>
      <c r="B320" s="132">
        <v>6</v>
      </c>
      <c r="C320" s="126">
        <f>IF($A320="","",INDEX('3_ЦК'!$B$8:$Y$38,$A320,$B320))</f>
        <v>3839.93</v>
      </c>
      <c r="D320" s="123">
        <f>IF($A320="","",INDEX('3_ЦК'!$B$42:$Y$72,$A320,$B320))</f>
        <v>4072.8</v>
      </c>
      <c r="E320" s="123">
        <f>IF($A320="","",INDEX('3_ЦК'!$B$76:$Y$106,$A320,$B320))</f>
        <v>4153.57</v>
      </c>
      <c r="F320" s="127">
        <f>IF($A320="","",INDEX('3_ЦК'!$B$110:$Y$140,$A320,$B320))</f>
        <v>4153.57</v>
      </c>
      <c r="G320" s="126">
        <f>IF($A320="","",INDEX('4_ЦК'!$B$41:$Y$71,$A320,$B320))</f>
        <v>1159.3599999999999</v>
      </c>
      <c r="H320" s="123">
        <f>IF($A320="","",INDEX('4_ЦК'!$B$75:$Y$105,$A320,$B320))</f>
        <v>1294.9000000000001</v>
      </c>
      <c r="I320" s="123">
        <f>IF($A320="","",INDEX('4_ЦК'!$B$109:$Y$139,$A320,$B320))</f>
        <v>1412.12</v>
      </c>
      <c r="J320" s="127">
        <f>IF($A320="","",INDEX('4_ЦК'!$B$143:$Y$173,$A320,$B320))</f>
        <v>1895.83</v>
      </c>
      <c r="K320" s="126">
        <f>IF($A320="","",INDEX('5_ЦК'!$B$7:$Y$37,$A320,$B320))</f>
        <v>3827.83</v>
      </c>
      <c r="L320" s="123">
        <f>IF($A320="","",INDEX('5_ЦК'!$B$41:$Y$71,$A320,$B320))</f>
        <v>4060.7</v>
      </c>
      <c r="M320" s="123">
        <f>IF($A320="","",INDEX('5_ЦК'!$B$75:$Y$105,$A320,$B320))</f>
        <v>4141.47</v>
      </c>
      <c r="N320" s="127">
        <f>IF($A320="","",INDEX('5_ЦК'!$B$109:$Y$139,$A320,$B320))</f>
        <v>4141.47</v>
      </c>
      <c r="O320" s="126">
        <f>IF($A320="","",INDEX('6_ЦК'!$B$41:$Y$71,$A320,$B320))</f>
        <v>1147.26</v>
      </c>
      <c r="P320" s="123">
        <f>IF($A320="","",INDEX('6_ЦК'!$B$75:$Y$105,$A320,$B320))</f>
        <v>1282.8</v>
      </c>
      <c r="Q320" s="123">
        <f>IF($A320="","",INDEX('6_ЦК'!$B$109:$Y$139,$A320,$B320))</f>
        <v>1400.02</v>
      </c>
      <c r="R320" s="127">
        <f>IF($A320="","",INDEX('6_ЦК'!$B$143:$Y$173,$A320,$B320))</f>
        <v>1883.73</v>
      </c>
    </row>
    <row r="321" spans="1:18" ht="15" hidden="1" customHeight="1" outlineLevel="1" x14ac:dyDescent="0.25">
      <c r="A321" s="131">
        <v>14</v>
      </c>
      <c r="B321" s="132">
        <v>7</v>
      </c>
      <c r="C321" s="126">
        <f>IF($A321="","",INDEX('3_ЦК'!$B$8:$Y$38,$A321,$B321))</f>
        <v>3843.96</v>
      </c>
      <c r="D321" s="123">
        <f>IF($A321="","",INDEX('3_ЦК'!$B$42:$Y$72,$A321,$B321))</f>
        <v>4076.83</v>
      </c>
      <c r="E321" s="123">
        <f>IF($A321="","",INDEX('3_ЦК'!$B$76:$Y$106,$A321,$B321))</f>
        <v>4157.6000000000004</v>
      </c>
      <c r="F321" s="127">
        <f>IF($A321="","",INDEX('3_ЦК'!$B$110:$Y$140,$A321,$B321))</f>
        <v>4157.6000000000004</v>
      </c>
      <c r="G321" s="126">
        <f>IF($A321="","",INDEX('4_ЦК'!$B$41:$Y$71,$A321,$B321))</f>
        <v>1163.3900000000001</v>
      </c>
      <c r="H321" s="123">
        <f>IF($A321="","",INDEX('4_ЦК'!$B$75:$Y$105,$A321,$B321))</f>
        <v>1298.93</v>
      </c>
      <c r="I321" s="123">
        <f>IF($A321="","",INDEX('4_ЦК'!$B$109:$Y$139,$A321,$B321))</f>
        <v>1416.15</v>
      </c>
      <c r="J321" s="127">
        <f>IF($A321="","",INDEX('4_ЦК'!$B$143:$Y$173,$A321,$B321))</f>
        <v>1899.86</v>
      </c>
      <c r="K321" s="126">
        <f>IF($A321="","",INDEX('5_ЦК'!$B$7:$Y$37,$A321,$B321))</f>
        <v>3830.67</v>
      </c>
      <c r="L321" s="123">
        <f>IF($A321="","",INDEX('5_ЦК'!$B$41:$Y$71,$A321,$B321))</f>
        <v>4063.54</v>
      </c>
      <c r="M321" s="123">
        <f>IF($A321="","",INDEX('5_ЦК'!$B$75:$Y$105,$A321,$B321))</f>
        <v>4144.3100000000004</v>
      </c>
      <c r="N321" s="127">
        <f>IF($A321="","",INDEX('5_ЦК'!$B$109:$Y$139,$A321,$B321))</f>
        <v>4144.3100000000004</v>
      </c>
      <c r="O321" s="126">
        <f>IF($A321="","",INDEX('6_ЦК'!$B$41:$Y$71,$A321,$B321))</f>
        <v>1150.0999999999999</v>
      </c>
      <c r="P321" s="123">
        <f>IF($A321="","",INDEX('6_ЦК'!$B$75:$Y$105,$A321,$B321))</f>
        <v>1285.6400000000001</v>
      </c>
      <c r="Q321" s="123">
        <f>IF($A321="","",INDEX('6_ЦК'!$B$109:$Y$139,$A321,$B321))</f>
        <v>1402.86</v>
      </c>
      <c r="R321" s="127">
        <f>IF($A321="","",INDEX('6_ЦК'!$B$143:$Y$173,$A321,$B321))</f>
        <v>1886.57</v>
      </c>
    </row>
    <row r="322" spans="1:18" ht="15" hidden="1" customHeight="1" outlineLevel="1" x14ac:dyDescent="0.25">
      <c r="A322" s="131">
        <v>14</v>
      </c>
      <c r="B322" s="132">
        <v>8</v>
      </c>
      <c r="C322" s="126">
        <f>IF($A322="","",INDEX('3_ЦК'!$B$8:$Y$38,$A322,$B322))</f>
        <v>3726.88</v>
      </c>
      <c r="D322" s="123">
        <f>IF($A322="","",INDEX('3_ЦК'!$B$42:$Y$72,$A322,$B322))</f>
        <v>3959.75</v>
      </c>
      <c r="E322" s="123">
        <f>IF($A322="","",INDEX('3_ЦК'!$B$76:$Y$106,$A322,$B322))</f>
        <v>4040.52</v>
      </c>
      <c r="F322" s="127">
        <f>IF($A322="","",INDEX('3_ЦК'!$B$110:$Y$140,$A322,$B322))</f>
        <v>4040.52</v>
      </c>
      <c r="G322" s="126">
        <f>IF($A322="","",INDEX('4_ЦК'!$B$41:$Y$71,$A322,$B322))</f>
        <v>1046.31</v>
      </c>
      <c r="H322" s="123">
        <f>IF($A322="","",INDEX('4_ЦК'!$B$75:$Y$105,$A322,$B322))</f>
        <v>1181.8499999999999</v>
      </c>
      <c r="I322" s="123">
        <f>IF($A322="","",INDEX('4_ЦК'!$B$109:$Y$139,$A322,$B322))</f>
        <v>1299.07</v>
      </c>
      <c r="J322" s="127">
        <f>IF($A322="","",INDEX('4_ЦК'!$B$143:$Y$173,$A322,$B322))</f>
        <v>1782.78</v>
      </c>
      <c r="K322" s="126">
        <f>IF($A322="","",INDEX('5_ЦК'!$B$7:$Y$37,$A322,$B322))</f>
        <v>3724.87</v>
      </c>
      <c r="L322" s="123">
        <f>IF($A322="","",INDEX('5_ЦК'!$B$41:$Y$71,$A322,$B322))</f>
        <v>3957.74</v>
      </c>
      <c r="M322" s="123">
        <f>IF($A322="","",INDEX('5_ЦК'!$B$75:$Y$105,$A322,$B322))</f>
        <v>4038.51</v>
      </c>
      <c r="N322" s="127">
        <f>IF($A322="","",INDEX('5_ЦК'!$B$109:$Y$139,$A322,$B322))</f>
        <v>4038.51</v>
      </c>
      <c r="O322" s="126">
        <f>IF($A322="","",INDEX('6_ЦК'!$B$41:$Y$71,$A322,$B322))</f>
        <v>1044.3</v>
      </c>
      <c r="P322" s="123">
        <f>IF($A322="","",INDEX('6_ЦК'!$B$75:$Y$105,$A322,$B322))</f>
        <v>1179.8399999999999</v>
      </c>
      <c r="Q322" s="123">
        <f>IF($A322="","",INDEX('6_ЦК'!$B$109:$Y$139,$A322,$B322))</f>
        <v>1297.06</v>
      </c>
      <c r="R322" s="127">
        <f>IF($A322="","",INDEX('6_ЦК'!$B$143:$Y$173,$A322,$B322))</f>
        <v>1780.77</v>
      </c>
    </row>
    <row r="323" spans="1:18" ht="15" hidden="1" customHeight="1" outlineLevel="1" x14ac:dyDescent="0.25">
      <c r="A323" s="131">
        <v>14</v>
      </c>
      <c r="B323" s="132">
        <v>9</v>
      </c>
      <c r="C323" s="126">
        <f>IF($A323="","",INDEX('3_ЦК'!$B$8:$Y$38,$A323,$B323))</f>
        <v>3720.51</v>
      </c>
      <c r="D323" s="123">
        <f>IF($A323="","",INDEX('3_ЦК'!$B$42:$Y$72,$A323,$B323))</f>
        <v>3953.38</v>
      </c>
      <c r="E323" s="123">
        <f>IF($A323="","",INDEX('3_ЦК'!$B$76:$Y$106,$A323,$B323))</f>
        <v>4034.15</v>
      </c>
      <c r="F323" s="127">
        <f>IF($A323="","",INDEX('3_ЦК'!$B$110:$Y$140,$A323,$B323))</f>
        <v>4034.15</v>
      </c>
      <c r="G323" s="126">
        <f>IF($A323="","",INDEX('4_ЦК'!$B$41:$Y$71,$A323,$B323))</f>
        <v>1039.94</v>
      </c>
      <c r="H323" s="123">
        <f>IF($A323="","",INDEX('4_ЦК'!$B$75:$Y$105,$A323,$B323))</f>
        <v>1175.48</v>
      </c>
      <c r="I323" s="123">
        <f>IF($A323="","",INDEX('4_ЦК'!$B$109:$Y$139,$A323,$B323))</f>
        <v>1292.7</v>
      </c>
      <c r="J323" s="127">
        <f>IF($A323="","",INDEX('4_ЦК'!$B$143:$Y$173,$A323,$B323))</f>
        <v>1776.41</v>
      </c>
      <c r="K323" s="126">
        <f>IF($A323="","",INDEX('5_ЦК'!$B$7:$Y$37,$A323,$B323))</f>
        <v>3712.49</v>
      </c>
      <c r="L323" s="123">
        <f>IF($A323="","",INDEX('5_ЦК'!$B$41:$Y$71,$A323,$B323))</f>
        <v>3945.36</v>
      </c>
      <c r="M323" s="123">
        <f>IF($A323="","",INDEX('5_ЦК'!$B$75:$Y$105,$A323,$B323))</f>
        <v>4026.13</v>
      </c>
      <c r="N323" s="127">
        <f>IF($A323="","",INDEX('5_ЦК'!$B$109:$Y$139,$A323,$B323))</f>
        <v>4026.13</v>
      </c>
      <c r="O323" s="126">
        <f>IF($A323="","",INDEX('6_ЦК'!$B$41:$Y$71,$A323,$B323))</f>
        <v>1031.92</v>
      </c>
      <c r="P323" s="123">
        <f>IF($A323="","",INDEX('6_ЦК'!$B$75:$Y$105,$A323,$B323))</f>
        <v>1167.46</v>
      </c>
      <c r="Q323" s="123">
        <f>IF($A323="","",INDEX('6_ЦК'!$B$109:$Y$139,$A323,$B323))</f>
        <v>1284.68</v>
      </c>
      <c r="R323" s="127">
        <f>IF($A323="","",INDEX('6_ЦК'!$B$143:$Y$173,$A323,$B323))</f>
        <v>1768.39</v>
      </c>
    </row>
    <row r="324" spans="1:18" ht="15" hidden="1" customHeight="1" outlineLevel="1" x14ac:dyDescent="0.25">
      <c r="A324" s="131">
        <v>14</v>
      </c>
      <c r="B324" s="132">
        <v>10</v>
      </c>
      <c r="C324" s="126">
        <f>IF($A324="","",INDEX('3_ЦК'!$B$8:$Y$38,$A324,$B324))</f>
        <v>3725.43</v>
      </c>
      <c r="D324" s="123">
        <f>IF($A324="","",INDEX('3_ЦК'!$B$42:$Y$72,$A324,$B324))</f>
        <v>3958.3</v>
      </c>
      <c r="E324" s="123">
        <f>IF($A324="","",INDEX('3_ЦК'!$B$76:$Y$106,$A324,$B324))</f>
        <v>4039.07</v>
      </c>
      <c r="F324" s="127">
        <f>IF($A324="","",INDEX('3_ЦК'!$B$110:$Y$140,$A324,$B324))</f>
        <v>4039.07</v>
      </c>
      <c r="G324" s="126">
        <f>IF($A324="","",INDEX('4_ЦК'!$B$41:$Y$71,$A324,$B324))</f>
        <v>1044.8599999999999</v>
      </c>
      <c r="H324" s="123">
        <f>IF($A324="","",INDEX('4_ЦК'!$B$75:$Y$105,$A324,$B324))</f>
        <v>1180.4000000000001</v>
      </c>
      <c r="I324" s="123">
        <f>IF($A324="","",INDEX('4_ЦК'!$B$109:$Y$139,$A324,$B324))</f>
        <v>1297.6199999999999</v>
      </c>
      <c r="J324" s="127">
        <f>IF($A324="","",INDEX('4_ЦК'!$B$143:$Y$173,$A324,$B324))</f>
        <v>1781.33</v>
      </c>
      <c r="K324" s="126">
        <f>IF($A324="","",INDEX('5_ЦК'!$B$7:$Y$37,$A324,$B324))</f>
        <v>3722.16</v>
      </c>
      <c r="L324" s="123">
        <f>IF($A324="","",INDEX('5_ЦК'!$B$41:$Y$71,$A324,$B324))</f>
        <v>3955.03</v>
      </c>
      <c r="M324" s="123">
        <f>IF($A324="","",INDEX('5_ЦК'!$B$75:$Y$105,$A324,$B324))</f>
        <v>4035.8</v>
      </c>
      <c r="N324" s="127">
        <f>IF($A324="","",INDEX('5_ЦК'!$B$109:$Y$139,$A324,$B324))</f>
        <v>4035.8</v>
      </c>
      <c r="O324" s="126">
        <f>IF($A324="","",INDEX('6_ЦК'!$B$41:$Y$71,$A324,$B324))</f>
        <v>1041.5899999999999</v>
      </c>
      <c r="P324" s="123">
        <f>IF($A324="","",INDEX('6_ЦК'!$B$75:$Y$105,$A324,$B324))</f>
        <v>1177.1300000000001</v>
      </c>
      <c r="Q324" s="123">
        <f>IF($A324="","",INDEX('6_ЦК'!$B$109:$Y$139,$A324,$B324))</f>
        <v>1294.3499999999999</v>
      </c>
      <c r="R324" s="127">
        <f>IF($A324="","",INDEX('6_ЦК'!$B$143:$Y$173,$A324,$B324))</f>
        <v>1778.06</v>
      </c>
    </row>
    <row r="325" spans="1:18" ht="15" hidden="1" customHeight="1" outlineLevel="1" x14ac:dyDescent="0.25">
      <c r="A325" s="131">
        <v>14</v>
      </c>
      <c r="B325" s="132">
        <v>11</v>
      </c>
      <c r="C325" s="126">
        <f>IF($A325="","",INDEX('3_ЦК'!$B$8:$Y$38,$A325,$B325))</f>
        <v>3737.47</v>
      </c>
      <c r="D325" s="123">
        <f>IF($A325="","",INDEX('3_ЦК'!$B$42:$Y$72,$A325,$B325))</f>
        <v>3970.34</v>
      </c>
      <c r="E325" s="123">
        <f>IF($A325="","",INDEX('3_ЦК'!$B$76:$Y$106,$A325,$B325))</f>
        <v>4051.11</v>
      </c>
      <c r="F325" s="127">
        <f>IF($A325="","",INDEX('3_ЦК'!$B$110:$Y$140,$A325,$B325))</f>
        <v>4051.11</v>
      </c>
      <c r="G325" s="126">
        <f>IF($A325="","",INDEX('4_ЦК'!$B$41:$Y$71,$A325,$B325))</f>
        <v>1056.9000000000001</v>
      </c>
      <c r="H325" s="123">
        <f>IF($A325="","",INDEX('4_ЦК'!$B$75:$Y$105,$A325,$B325))</f>
        <v>1192.44</v>
      </c>
      <c r="I325" s="123">
        <f>IF($A325="","",INDEX('4_ЦК'!$B$109:$Y$139,$A325,$B325))</f>
        <v>1309.6600000000001</v>
      </c>
      <c r="J325" s="127">
        <f>IF($A325="","",INDEX('4_ЦК'!$B$143:$Y$173,$A325,$B325))</f>
        <v>1793.37</v>
      </c>
      <c r="K325" s="126">
        <f>IF($A325="","",INDEX('5_ЦК'!$B$7:$Y$37,$A325,$B325))</f>
        <v>3725.35</v>
      </c>
      <c r="L325" s="123">
        <f>IF($A325="","",INDEX('5_ЦК'!$B$41:$Y$71,$A325,$B325))</f>
        <v>3958.22</v>
      </c>
      <c r="M325" s="123">
        <f>IF($A325="","",INDEX('5_ЦК'!$B$75:$Y$105,$A325,$B325))</f>
        <v>4038.99</v>
      </c>
      <c r="N325" s="127">
        <f>IF($A325="","",INDEX('5_ЦК'!$B$109:$Y$139,$A325,$B325))</f>
        <v>4038.99</v>
      </c>
      <c r="O325" s="126">
        <f>IF($A325="","",INDEX('6_ЦК'!$B$41:$Y$71,$A325,$B325))</f>
        <v>1044.78</v>
      </c>
      <c r="P325" s="123">
        <f>IF($A325="","",INDEX('6_ЦК'!$B$75:$Y$105,$A325,$B325))</f>
        <v>1180.32</v>
      </c>
      <c r="Q325" s="123">
        <f>IF($A325="","",INDEX('6_ЦК'!$B$109:$Y$139,$A325,$B325))</f>
        <v>1297.54</v>
      </c>
      <c r="R325" s="127">
        <f>IF($A325="","",INDEX('6_ЦК'!$B$143:$Y$173,$A325,$B325))</f>
        <v>1781.25</v>
      </c>
    </row>
    <row r="326" spans="1:18" ht="15" hidden="1" customHeight="1" outlineLevel="1" x14ac:dyDescent="0.25">
      <c r="A326" s="131">
        <v>14</v>
      </c>
      <c r="B326" s="132">
        <v>12</v>
      </c>
      <c r="C326" s="126">
        <f>IF($A326="","",INDEX('3_ЦК'!$B$8:$Y$38,$A326,$B326))</f>
        <v>3738.95</v>
      </c>
      <c r="D326" s="123">
        <f>IF($A326="","",INDEX('3_ЦК'!$B$42:$Y$72,$A326,$B326))</f>
        <v>3971.82</v>
      </c>
      <c r="E326" s="123">
        <f>IF($A326="","",INDEX('3_ЦК'!$B$76:$Y$106,$A326,$B326))</f>
        <v>4052.59</v>
      </c>
      <c r="F326" s="127">
        <f>IF($A326="","",INDEX('3_ЦК'!$B$110:$Y$140,$A326,$B326))</f>
        <v>4052.59</v>
      </c>
      <c r="G326" s="126">
        <f>IF($A326="","",INDEX('4_ЦК'!$B$41:$Y$71,$A326,$B326))</f>
        <v>1058.3800000000001</v>
      </c>
      <c r="H326" s="123">
        <f>IF($A326="","",INDEX('4_ЦК'!$B$75:$Y$105,$A326,$B326))</f>
        <v>1193.92</v>
      </c>
      <c r="I326" s="123">
        <f>IF($A326="","",INDEX('4_ЦК'!$B$109:$Y$139,$A326,$B326))</f>
        <v>1311.14</v>
      </c>
      <c r="J326" s="127">
        <f>IF($A326="","",INDEX('4_ЦК'!$B$143:$Y$173,$A326,$B326))</f>
        <v>1794.85</v>
      </c>
      <c r="K326" s="126">
        <f>IF($A326="","",INDEX('5_ЦК'!$B$7:$Y$37,$A326,$B326))</f>
        <v>3731.76</v>
      </c>
      <c r="L326" s="123">
        <f>IF($A326="","",INDEX('5_ЦК'!$B$41:$Y$71,$A326,$B326))</f>
        <v>3964.63</v>
      </c>
      <c r="M326" s="123">
        <f>IF($A326="","",INDEX('5_ЦК'!$B$75:$Y$105,$A326,$B326))</f>
        <v>4045.4</v>
      </c>
      <c r="N326" s="127">
        <f>IF($A326="","",INDEX('5_ЦК'!$B$109:$Y$139,$A326,$B326))</f>
        <v>4045.4</v>
      </c>
      <c r="O326" s="126">
        <f>IF($A326="","",INDEX('6_ЦК'!$B$41:$Y$71,$A326,$B326))</f>
        <v>1051.19</v>
      </c>
      <c r="P326" s="123">
        <f>IF($A326="","",INDEX('6_ЦК'!$B$75:$Y$105,$A326,$B326))</f>
        <v>1186.73</v>
      </c>
      <c r="Q326" s="123">
        <f>IF($A326="","",INDEX('6_ЦК'!$B$109:$Y$139,$A326,$B326))</f>
        <v>1303.95</v>
      </c>
      <c r="R326" s="127">
        <f>IF($A326="","",INDEX('6_ЦК'!$B$143:$Y$173,$A326,$B326))</f>
        <v>1787.66</v>
      </c>
    </row>
    <row r="327" spans="1:18" ht="15" hidden="1" customHeight="1" outlineLevel="1" x14ac:dyDescent="0.25">
      <c r="A327" s="131">
        <v>14</v>
      </c>
      <c r="B327" s="132">
        <v>13</v>
      </c>
      <c r="C327" s="126">
        <f>IF($A327="","",INDEX('3_ЦК'!$B$8:$Y$38,$A327,$B327))</f>
        <v>3736.22</v>
      </c>
      <c r="D327" s="123">
        <f>IF($A327="","",INDEX('3_ЦК'!$B$42:$Y$72,$A327,$B327))</f>
        <v>3969.09</v>
      </c>
      <c r="E327" s="123">
        <f>IF($A327="","",INDEX('3_ЦК'!$B$76:$Y$106,$A327,$B327))</f>
        <v>4049.86</v>
      </c>
      <c r="F327" s="127">
        <f>IF($A327="","",INDEX('3_ЦК'!$B$110:$Y$140,$A327,$B327))</f>
        <v>4049.86</v>
      </c>
      <c r="G327" s="126">
        <f>IF($A327="","",INDEX('4_ЦК'!$B$41:$Y$71,$A327,$B327))</f>
        <v>1055.6500000000001</v>
      </c>
      <c r="H327" s="123">
        <f>IF($A327="","",INDEX('4_ЦК'!$B$75:$Y$105,$A327,$B327))</f>
        <v>1191.19</v>
      </c>
      <c r="I327" s="123">
        <f>IF($A327="","",INDEX('4_ЦК'!$B$109:$Y$139,$A327,$B327))</f>
        <v>1308.4100000000001</v>
      </c>
      <c r="J327" s="127">
        <f>IF($A327="","",INDEX('4_ЦК'!$B$143:$Y$173,$A327,$B327))</f>
        <v>1792.12</v>
      </c>
      <c r="K327" s="126">
        <f>IF($A327="","",INDEX('5_ЦК'!$B$7:$Y$37,$A327,$B327))</f>
        <v>3730.8</v>
      </c>
      <c r="L327" s="123">
        <f>IF($A327="","",INDEX('5_ЦК'!$B$41:$Y$71,$A327,$B327))</f>
        <v>3963.67</v>
      </c>
      <c r="M327" s="123">
        <f>IF($A327="","",INDEX('5_ЦК'!$B$75:$Y$105,$A327,$B327))</f>
        <v>4044.44</v>
      </c>
      <c r="N327" s="127">
        <f>IF($A327="","",INDEX('5_ЦК'!$B$109:$Y$139,$A327,$B327))</f>
        <v>4044.44</v>
      </c>
      <c r="O327" s="126">
        <f>IF($A327="","",INDEX('6_ЦК'!$B$41:$Y$71,$A327,$B327))</f>
        <v>1050.23</v>
      </c>
      <c r="P327" s="123">
        <f>IF($A327="","",INDEX('6_ЦК'!$B$75:$Y$105,$A327,$B327))</f>
        <v>1185.77</v>
      </c>
      <c r="Q327" s="123">
        <f>IF($A327="","",INDEX('6_ЦК'!$B$109:$Y$139,$A327,$B327))</f>
        <v>1302.99</v>
      </c>
      <c r="R327" s="127">
        <f>IF($A327="","",INDEX('6_ЦК'!$B$143:$Y$173,$A327,$B327))</f>
        <v>1786.7</v>
      </c>
    </row>
    <row r="328" spans="1:18" ht="15" hidden="1" customHeight="1" outlineLevel="1" x14ac:dyDescent="0.25">
      <c r="A328" s="131">
        <v>14</v>
      </c>
      <c r="B328" s="132">
        <v>14</v>
      </c>
      <c r="C328" s="126">
        <f>IF($A328="","",INDEX('3_ЦК'!$B$8:$Y$38,$A328,$B328))</f>
        <v>3743.13</v>
      </c>
      <c r="D328" s="123">
        <f>IF($A328="","",INDEX('3_ЦК'!$B$42:$Y$72,$A328,$B328))</f>
        <v>3976</v>
      </c>
      <c r="E328" s="123">
        <f>IF($A328="","",INDEX('3_ЦК'!$B$76:$Y$106,$A328,$B328))</f>
        <v>4056.77</v>
      </c>
      <c r="F328" s="127">
        <f>IF($A328="","",INDEX('3_ЦК'!$B$110:$Y$140,$A328,$B328))</f>
        <v>4056.77</v>
      </c>
      <c r="G328" s="126">
        <f>IF($A328="","",INDEX('4_ЦК'!$B$41:$Y$71,$A328,$B328))</f>
        <v>1062.56</v>
      </c>
      <c r="H328" s="123">
        <f>IF($A328="","",INDEX('4_ЦК'!$B$75:$Y$105,$A328,$B328))</f>
        <v>1198.0999999999999</v>
      </c>
      <c r="I328" s="123">
        <f>IF($A328="","",INDEX('4_ЦК'!$B$109:$Y$139,$A328,$B328))</f>
        <v>1315.32</v>
      </c>
      <c r="J328" s="127">
        <f>IF($A328="","",INDEX('4_ЦК'!$B$143:$Y$173,$A328,$B328))</f>
        <v>1799.03</v>
      </c>
      <c r="K328" s="126">
        <f>IF($A328="","",INDEX('5_ЦК'!$B$7:$Y$37,$A328,$B328))</f>
        <v>3737.5</v>
      </c>
      <c r="L328" s="123">
        <f>IF($A328="","",INDEX('5_ЦК'!$B$41:$Y$71,$A328,$B328))</f>
        <v>3970.37</v>
      </c>
      <c r="M328" s="123">
        <f>IF($A328="","",INDEX('5_ЦК'!$B$75:$Y$105,$A328,$B328))</f>
        <v>4051.14</v>
      </c>
      <c r="N328" s="127">
        <f>IF($A328="","",INDEX('5_ЦК'!$B$109:$Y$139,$A328,$B328))</f>
        <v>4051.14</v>
      </c>
      <c r="O328" s="126">
        <f>IF($A328="","",INDEX('6_ЦК'!$B$41:$Y$71,$A328,$B328))</f>
        <v>1056.93</v>
      </c>
      <c r="P328" s="123">
        <f>IF($A328="","",INDEX('6_ЦК'!$B$75:$Y$105,$A328,$B328))</f>
        <v>1192.47</v>
      </c>
      <c r="Q328" s="123">
        <f>IF($A328="","",INDEX('6_ЦК'!$B$109:$Y$139,$A328,$B328))</f>
        <v>1309.69</v>
      </c>
      <c r="R328" s="127">
        <f>IF($A328="","",INDEX('6_ЦК'!$B$143:$Y$173,$A328,$B328))</f>
        <v>1793.4</v>
      </c>
    </row>
    <row r="329" spans="1:18" ht="15" hidden="1" customHeight="1" outlineLevel="1" x14ac:dyDescent="0.25">
      <c r="A329" s="131">
        <v>14</v>
      </c>
      <c r="B329" s="132">
        <v>15</v>
      </c>
      <c r="C329" s="126">
        <f>IF($A329="","",INDEX('3_ЦК'!$B$8:$Y$38,$A329,$B329))</f>
        <v>3750.81</v>
      </c>
      <c r="D329" s="123">
        <f>IF($A329="","",INDEX('3_ЦК'!$B$42:$Y$72,$A329,$B329))</f>
        <v>3983.68</v>
      </c>
      <c r="E329" s="123">
        <f>IF($A329="","",INDEX('3_ЦК'!$B$76:$Y$106,$A329,$B329))</f>
        <v>4064.45</v>
      </c>
      <c r="F329" s="127">
        <f>IF($A329="","",INDEX('3_ЦК'!$B$110:$Y$140,$A329,$B329))</f>
        <v>4064.45</v>
      </c>
      <c r="G329" s="126">
        <f>IF($A329="","",INDEX('4_ЦК'!$B$41:$Y$71,$A329,$B329))</f>
        <v>1070.24</v>
      </c>
      <c r="H329" s="123">
        <f>IF($A329="","",INDEX('4_ЦК'!$B$75:$Y$105,$A329,$B329))</f>
        <v>1205.78</v>
      </c>
      <c r="I329" s="123">
        <f>IF($A329="","",INDEX('4_ЦК'!$B$109:$Y$139,$A329,$B329))</f>
        <v>1323</v>
      </c>
      <c r="J329" s="127">
        <f>IF($A329="","",INDEX('4_ЦК'!$B$143:$Y$173,$A329,$B329))</f>
        <v>1806.71</v>
      </c>
      <c r="K329" s="126">
        <f>IF($A329="","",INDEX('5_ЦК'!$B$7:$Y$37,$A329,$B329))</f>
        <v>3739.97</v>
      </c>
      <c r="L329" s="123">
        <f>IF($A329="","",INDEX('5_ЦК'!$B$41:$Y$71,$A329,$B329))</f>
        <v>3972.84</v>
      </c>
      <c r="M329" s="123">
        <f>IF($A329="","",INDEX('5_ЦК'!$B$75:$Y$105,$A329,$B329))</f>
        <v>4053.61</v>
      </c>
      <c r="N329" s="127">
        <f>IF($A329="","",INDEX('5_ЦК'!$B$109:$Y$139,$A329,$B329))</f>
        <v>4053.61</v>
      </c>
      <c r="O329" s="126">
        <f>IF($A329="","",INDEX('6_ЦК'!$B$41:$Y$71,$A329,$B329))</f>
        <v>1059.4000000000001</v>
      </c>
      <c r="P329" s="123">
        <f>IF($A329="","",INDEX('6_ЦК'!$B$75:$Y$105,$A329,$B329))</f>
        <v>1194.94</v>
      </c>
      <c r="Q329" s="123">
        <f>IF($A329="","",INDEX('6_ЦК'!$B$109:$Y$139,$A329,$B329))</f>
        <v>1312.16</v>
      </c>
      <c r="R329" s="127">
        <f>IF($A329="","",INDEX('6_ЦК'!$B$143:$Y$173,$A329,$B329))</f>
        <v>1795.87</v>
      </c>
    </row>
    <row r="330" spans="1:18" ht="15" hidden="1" customHeight="1" outlineLevel="1" x14ac:dyDescent="0.25">
      <c r="A330" s="131">
        <v>14</v>
      </c>
      <c r="B330" s="132">
        <v>16</v>
      </c>
      <c r="C330" s="126">
        <f>IF($A330="","",INDEX('3_ЦК'!$B$8:$Y$38,$A330,$B330))</f>
        <v>3738.41</v>
      </c>
      <c r="D330" s="123">
        <f>IF($A330="","",INDEX('3_ЦК'!$B$42:$Y$72,$A330,$B330))</f>
        <v>3971.28</v>
      </c>
      <c r="E330" s="123">
        <f>IF($A330="","",INDEX('3_ЦК'!$B$76:$Y$106,$A330,$B330))</f>
        <v>4052.05</v>
      </c>
      <c r="F330" s="127">
        <f>IF($A330="","",INDEX('3_ЦК'!$B$110:$Y$140,$A330,$B330))</f>
        <v>4052.05</v>
      </c>
      <c r="G330" s="126">
        <f>IF($A330="","",INDEX('4_ЦК'!$B$41:$Y$71,$A330,$B330))</f>
        <v>1057.8399999999999</v>
      </c>
      <c r="H330" s="123">
        <f>IF($A330="","",INDEX('4_ЦК'!$B$75:$Y$105,$A330,$B330))</f>
        <v>1193.3800000000001</v>
      </c>
      <c r="I330" s="123">
        <f>IF($A330="","",INDEX('4_ЦК'!$B$109:$Y$139,$A330,$B330))</f>
        <v>1310.5999999999999</v>
      </c>
      <c r="J330" s="127">
        <f>IF($A330="","",INDEX('4_ЦК'!$B$143:$Y$173,$A330,$B330))</f>
        <v>1794.31</v>
      </c>
      <c r="K330" s="126">
        <f>IF($A330="","",INDEX('5_ЦК'!$B$7:$Y$37,$A330,$B330))</f>
        <v>3727.56</v>
      </c>
      <c r="L330" s="123">
        <f>IF($A330="","",INDEX('5_ЦК'!$B$41:$Y$71,$A330,$B330))</f>
        <v>3960.43</v>
      </c>
      <c r="M330" s="123">
        <f>IF($A330="","",INDEX('5_ЦК'!$B$75:$Y$105,$A330,$B330))</f>
        <v>4041.2</v>
      </c>
      <c r="N330" s="127">
        <f>IF($A330="","",INDEX('5_ЦК'!$B$109:$Y$139,$A330,$B330))</f>
        <v>4041.2</v>
      </c>
      <c r="O330" s="126">
        <f>IF($A330="","",INDEX('6_ЦК'!$B$41:$Y$71,$A330,$B330))</f>
        <v>1046.99</v>
      </c>
      <c r="P330" s="123">
        <f>IF($A330="","",INDEX('6_ЦК'!$B$75:$Y$105,$A330,$B330))</f>
        <v>1182.53</v>
      </c>
      <c r="Q330" s="123">
        <f>IF($A330="","",INDEX('6_ЦК'!$B$109:$Y$139,$A330,$B330))</f>
        <v>1299.75</v>
      </c>
      <c r="R330" s="127">
        <f>IF($A330="","",INDEX('6_ЦК'!$B$143:$Y$173,$A330,$B330))</f>
        <v>1783.46</v>
      </c>
    </row>
    <row r="331" spans="1:18" ht="15" hidden="1" customHeight="1" outlineLevel="1" x14ac:dyDescent="0.25">
      <c r="A331" s="131">
        <v>14</v>
      </c>
      <c r="B331" s="132">
        <v>17</v>
      </c>
      <c r="C331" s="126">
        <f>IF($A331="","",INDEX('3_ЦК'!$B$8:$Y$38,$A331,$B331))</f>
        <v>3742.92</v>
      </c>
      <c r="D331" s="123">
        <f>IF($A331="","",INDEX('3_ЦК'!$B$42:$Y$72,$A331,$B331))</f>
        <v>3975.79</v>
      </c>
      <c r="E331" s="123">
        <f>IF($A331="","",INDEX('3_ЦК'!$B$76:$Y$106,$A331,$B331))</f>
        <v>4056.56</v>
      </c>
      <c r="F331" s="127">
        <f>IF($A331="","",INDEX('3_ЦК'!$B$110:$Y$140,$A331,$B331))</f>
        <v>4056.56</v>
      </c>
      <c r="G331" s="126">
        <f>IF($A331="","",INDEX('4_ЦК'!$B$41:$Y$71,$A331,$B331))</f>
        <v>1062.3499999999999</v>
      </c>
      <c r="H331" s="123">
        <f>IF($A331="","",INDEX('4_ЦК'!$B$75:$Y$105,$A331,$B331))</f>
        <v>1197.8900000000001</v>
      </c>
      <c r="I331" s="123">
        <f>IF($A331="","",INDEX('4_ЦК'!$B$109:$Y$139,$A331,$B331))</f>
        <v>1315.11</v>
      </c>
      <c r="J331" s="127">
        <f>IF($A331="","",INDEX('4_ЦК'!$B$143:$Y$173,$A331,$B331))</f>
        <v>1798.82</v>
      </c>
      <c r="K331" s="126">
        <f>IF($A331="","",INDEX('5_ЦК'!$B$7:$Y$37,$A331,$B331))</f>
        <v>3732.4</v>
      </c>
      <c r="L331" s="123">
        <f>IF($A331="","",INDEX('5_ЦК'!$B$41:$Y$71,$A331,$B331))</f>
        <v>3965.27</v>
      </c>
      <c r="M331" s="123">
        <f>IF($A331="","",INDEX('5_ЦК'!$B$75:$Y$105,$A331,$B331))</f>
        <v>4046.04</v>
      </c>
      <c r="N331" s="127">
        <f>IF($A331="","",INDEX('5_ЦК'!$B$109:$Y$139,$A331,$B331))</f>
        <v>4046.04</v>
      </c>
      <c r="O331" s="126">
        <f>IF($A331="","",INDEX('6_ЦК'!$B$41:$Y$71,$A331,$B331))</f>
        <v>1051.83</v>
      </c>
      <c r="P331" s="123">
        <f>IF($A331="","",INDEX('6_ЦК'!$B$75:$Y$105,$A331,$B331))</f>
        <v>1187.3699999999999</v>
      </c>
      <c r="Q331" s="123">
        <f>IF($A331="","",INDEX('6_ЦК'!$B$109:$Y$139,$A331,$B331))</f>
        <v>1304.5899999999999</v>
      </c>
      <c r="R331" s="127">
        <f>IF($A331="","",INDEX('6_ЦК'!$B$143:$Y$173,$A331,$B331))</f>
        <v>1788.3</v>
      </c>
    </row>
    <row r="332" spans="1:18" ht="15" hidden="1" customHeight="1" outlineLevel="1" x14ac:dyDescent="0.25">
      <c r="A332" s="131">
        <v>14</v>
      </c>
      <c r="B332" s="132">
        <v>18</v>
      </c>
      <c r="C332" s="126">
        <f>IF($A332="","",INDEX('3_ЦК'!$B$8:$Y$38,$A332,$B332))</f>
        <v>3734.65</v>
      </c>
      <c r="D332" s="123">
        <f>IF($A332="","",INDEX('3_ЦК'!$B$42:$Y$72,$A332,$B332))</f>
        <v>3967.52</v>
      </c>
      <c r="E332" s="123">
        <f>IF($A332="","",INDEX('3_ЦК'!$B$76:$Y$106,$A332,$B332))</f>
        <v>4048.29</v>
      </c>
      <c r="F332" s="127">
        <f>IF($A332="","",INDEX('3_ЦК'!$B$110:$Y$140,$A332,$B332))</f>
        <v>4048.29</v>
      </c>
      <c r="G332" s="126">
        <f>IF($A332="","",INDEX('4_ЦК'!$B$41:$Y$71,$A332,$B332))</f>
        <v>1054.08</v>
      </c>
      <c r="H332" s="123">
        <f>IF($A332="","",INDEX('4_ЦК'!$B$75:$Y$105,$A332,$B332))</f>
        <v>1189.6199999999999</v>
      </c>
      <c r="I332" s="123">
        <f>IF($A332="","",INDEX('4_ЦК'!$B$109:$Y$139,$A332,$B332))</f>
        <v>1306.8399999999999</v>
      </c>
      <c r="J332" s="127">
        <f>IF($A332="","",INDEX('4_ЦК'!$B$143:$Y$173,$A332,$B332))</f>
        <v>1790.55</v>
      </c>
      <c r="K332" s="126">
        <f>IF($A332="","",INDEX('5_ЦК'!$B$7:$Y$37,$A332,$B332))</f>
        <v>3724.66</v>
      </c>
      <c r="L332" s="123">
        <f>IF($A332="","",INDEX('5_ЦК'!$B$41:$Y$71,$A332,$B332))</f>
        <v>3957.53</v>
      </c>
      <c r="M332" s="123">
        <f>IF($A332="","",INDEX('5_ЦК'!$B$75:$Y$105,$A332,$B332))</f>
        <v>4038.3</v>
      </c>
      <c r="N332" s="127">
        <f>IF($A332="","",INDEX('5_ЦК'!$B$109:$Y$139,$A332,$B332))</f>
        <v>4038.3</v>
      </c>
      <c r="O332" s="126">
        <f>IF($A332="","",INDEX('6_ЦК'!$B$41:$Y$71,$A332,$B332))</f>
        <v>1044.0899999999999</v>
      </c>
      <c r="P332" s="123">
        <f>IF($A332="","",INDEX('6_ЦК'!$B$75:$Y$105,$A332,$B332))</f>
        <v>1179.6300000000001</v>
      </c>
      <c r="Q332" s="123">
        <f>IF($A332="","",INDEX('6_ЦК'!$B$109:$Y$139,$A332,$B332))</f>
        <v>1296.8499999999999</v>
      </c>
      <c r="R332" s="127">
        <f>IF($A332="","",INDEX('6_ЦК'!$B$143:$Y$173,$A332,$B332))</f>
        <v>1780.56</v>
      </c>
    </row>
    <row r="333" spans="1:18" ht="15" hidden="1" customHeight="1" outlineLevel="1" x14ac:dyDescent="0.25">
      <c r="A333" s="131">
        <v>14</v>
      </c>
      <c r="B333" s="132">
        <v>19</v>
      </c>
      <c r="C333" s="126">
        <f>IF($A333="","",INDEX('3_ЦК'!$B$8:$Y$38,$A333,$B333))</f>
        <v>3724.24</v>
      </c>
      <c r="D333" s="123">
        <f>IF($A333="","",INDEX('3_ЦК'!$B$42:$Y$72,$A333,$B333))</f>
        <v>3957.11</v>
      </c>
      <c r="E333" s="123">
        <f>IF($A333="","",INDEX('3_ЦК'!$B$76:$Y$106,$A333,$B333))</f>
        <v>4037.88</v>
      </c>
      <c r="F333" s="127">
        <f>IF($A333="","",INDEX('3_ЦК'!$B$110:$Y$140,$A333,$B333))</f>
        <v>4037.88</v>
      </c>
      <c r="G333" s="126">
        <f>IF($A333="","",INDEX('4_ЦК'!$B$41:$Y$71,$A333,$B333))</f>
        <v>1043.67</v>
      </c>
      <c r="H333" s="123">
        <f>IF($A333="","",INDEX('4_ЦК'!$B$75:$Y$105,$A333,$B333))</f>
        <v>1179.21</v>
      </c>
      <c r="I333" s="123">
        <f>IF($A333="","",INDEX('4_ЦК'!$B$109:$Y$139,$A333,$B333))</f>
        <v>1296.43</v>
      </c>
      <c r="J333" s="127">
        <f>IF($A333="","",INDEX('4_ЦК'!$B$143:$Y$173,$A333,$B333))</f>
        <v>1780.14</v>
      </c>
      <c r="K333" s="126">
        <f>IF($A333="","",INDEX('5_ЦК'!$B$7:$Y$37,$A333,$B333))</f>
        <v>3716.41</v>
      </c>
      <c r="L333" s="123">
        <f>IF($A333="","",INDEX('5_ЦК'!$B$41:$Y$71,$A333,$B333))</f>
        <v>3949.28</v>
      </c>
      <c r="M333" s="123">
        <f>IF($A333="","",INDEX('5_ЦК'!$B$75:$Y$105,$A333,$B333))</f>
        <v>4030.05</v>
      </c>
      <c r="N333" s="127">
        <f>IF($A333="","",INDEX('5_ЦК'!$B$109:$Y$139,$A333,$B333))</f>
        <v>4030.05</v>
      </c>
      <c r="O333" s="126">
        <f>IF($A333="","",INDEX('6_ЦК'!$B$41:$Y$71,$A333,$B333))</f>
        <v>1035.8399999999999</v>
      </c>
      <c r="P333" s="123">
        <f>IF($A333="","",INDEX('6_ЦК'!$B$75:$Y$105,$A333,$B333))</f>
        <v>1171.3800000000001</v>
      </c>
      <c r="Q333" s="123">
        <f>IF($A333="","",INDEX('6_ЦК'!$B$109:$Y$139,$A333,$B333))</f>
        <v>1288.5999999999999</v>
      </c>
      <c r="R333" s="127">
        <f>IF($A333="","",INDEX('6_ЦК'!$B$143:$Y$173,$A333,$B333))</f>
        <v>1772.31</v>
      </c>
    </row>
    <row r="334" spans="1:18" ht="15" hidden="1" customHeight="1" outlineLevel="1" x14ac:dyDescent="0.25">
      <c r="A334" s="131">
        <v>14</v>
      </c>
      <c r="B334" s="132">
        <v>20</v>
      </c>
      <c r="C334" s="126">
        <f>IF($A334="","",INDEX('3_ЦК'!$B$8:$Y$38,$A334,$B334))</f>
        <v>3723.46</v>
      </c>
      <c r="D334" s="123">
        <f>IF($A334="","",INDEX('3_ЦК'!$B$42:$Y$72,$A334,$B334))</f>
        <v>3956.33</v>
      </c>
      <c r="E334" s="123">
        <f>IF($A334="","",INDEX('3_ЦК'!$B$76:$Y$106,$A334,$B334))</f>
        <v>4037.1</v>
      </c>
      <c r="F334" s="127">
        <f>IF($A334="","",INDEX('3_ЦК'!$B$110:$Y$140,$A334,$B334))</f>
        <v>4037.1</v>
      </c>
      <c r="G334" s="126">
        <f>IF($A334="","",INDEX('4_ЦК'!$B$41:$Y$71,$A334,$B334))</f>
        <v>1042.8900000000001</v>
      </c>
      <c r="H334" s="123">
        <f>IF($A334="","",INDEX('4_ЦК'!$B$75:$Y$105,$A334,$B334))</f>
        <v>1178.43</v>
      </c>
      <c r="I334" s="123">
        <f>IF($A334="","",INDEX('4_ЦК'!$B$109:$Y$139,$A334,$B334))</f>
        <v>1295.6500000000001</v>
      </c>
      <c r="J334" s="127">
        <f>IF($A334="","",INDEX('4_ЦК'!$B$143:$Y$173,$A334,$B334))</f>
        <v>1779.36</v>
      </c>
      <c r="K334" s="126">
        <f>IF($A334="","",INDEX('5_ЦК'!$B$7:$Y$37,$A334,$B334))</f>
        <v>3712.57</v>
      </c>
      <c r="L334" s="123">
        <f>IF($A334="","",INDEX('5_ЦК'!$B$41:$Y$71,$A334,$B334))</f>
        <v>3945.44</v>
      </c>
      <c r="M334" s="123">
        <f>IF($A334="","",INDEX('5_ЦК'!$B$75:$Y$105,$A334,$B334))</f>
        <v>4026.21</v>
      </c>
      <c r="N334" s="127">
        <f>IF($A334="","",INDEX('5_ЦК'!$B$109:$Y$139,$A334,$B334))</f>
        <v>4026.21</v>
      </c>
      <c r="O334" s="126">
        <f>IF($A334="","",INDEX('6_ЦК'!$B$41:$Y$71,$A334,$B334))</f>
        <v>1032</v>
      </c>
      <c r="P334" s="123">
        <f>IF($A334="","",INDEX('6_ЦК'!$B$75:$Y$105,$A334,$B334))</f>
        <v>1167.54</v>
      </c>
      <c r="Q334" s="123">
        <f>IF($A334="","",INDEX('6_ЦК'!$B$109:$Y$139,$A334,$B334))</f>
        <v>1284.76</v>
      </c>
      <c r="R334" s="127">
        <f>IF($A334="","",INDEX('6_ЦК'!$B$143:$Y$173,$A334,$B334))</f>
        <v>1768.47</v>
      </c>
    </row>
    <row r="335" spans="1:18" ht="15" hidden="1" customHeight="1" outlineLevel="1" x14ac:dyDescent="0.25">
      <c r="A335" s="131">
        <v>14</v>
      </c>
      <c r="B335" s="132">
        <v>21</v>
      </c>
      <c r="C335" s="126">
        <f>IF($A335="","",INDEX('3_ЦК'!$B$8:$Y$38,$A335,$B335))</f>
        <v>3729.84</v>
      </c>
      <c r="D335" s="123">
        <f>IF($A335="","",INDEX('3_ЦК'!$B$42:$Y$72,$A335,$B335))</f>
        <v>3962.71</v>
      </c>
      <c r="E335" s="123">
        <f>IF($A335="","",INDEX('3_ЦК'!$B$76:$Y$106,$A335,$B335))</f>
        <v>4043.48</v>
      </c>
      <c r="F335" s="127">
        <f>IF($A335="","",INDEX('3_ЦК'!$B$110:$Y$140,$A335,$B335))</f>
        <v>4043.48</v>
      </c>
      <c r="G335" s="126">
        <f>IF($A335="","",INDEX('4_ЦК'!$B$41:$Y$71,$A335,$B335))</f>
        <v>1049.27</v>
      </c>
      <c r="H335" s="123">
        <f>IF($A335="","",INDEX('4_ЦК'!$B$75:$Y$105,$A335,$B335))</f>
        <v>1184.81</v>
      </c>
      <c r="I335" s="123">
        <f>IF($A335="","",INDEX('4_ЦК'!$B$109:$Y$139,$A335,$B335))</f>
        <v>1302.03</v>
      </c>
      <c r="J335" s="127">
        <f>IF($A335="","",INDEX('4_ЦК'!$B$143:$Y$173,$A335,$B335))</f>
        <v>1785.74</v>
      </c>
      <c r="K335" s="126">
        <f>IF($A335="","",INDEX('5_ЦК'!$B$7:$Y$37,$A335,$B335))</f>
        <v>3717.41</v>
      </c>
      <c r="L335" s="123">
        <f>IF($A335="","",INDEX('5_ЦК'!$B$41:$Y$71,$A335,$B335))</f>
        <v>3950.28</v>
      </c>
      <c r="M335" s="123">
        <f>IF($A335="","",INDEX('5_ЦК'!$B$75:$Y$105,$A335,$B335))</f>
        <v>4031.05</v>
      </c>
      <c r="N335" s="127">
        <f>IF($A335="","",INDEX('5_ЦК'!$B$109:$Y$139,$A335,$B335))</f>
        <v>4031.05</v>
      </c>
      <c r="O335" s="126">
        <f>IF($A335="","",INDEX('6_ЦК'!$B$41:$Y$71,$A335,$B335))</f>
        <v>1036.8399999999999</v>
      </c>
      <c r="P335" s="123">
        <f>IF($A335="","",INDEX('6_ЦК'!$B$75:$Y$105,$A335,$B335))</f>
        <v>1172.3800000000001</v>
      </c>
      <c r="Q335" s="123">
        <f>IF($A335="","",INDEX('6_ЦК'!$B$109:$Y$139,$A335,$B335))</f>
        <v>1289.5999999999999</v>
      </c>
      <c r="R335" s="127">
        <f>IF($A335="","",INDEX('6_ЦК'!$B$143:$Y$173,$A335,$B335))</f>
        <v>1773.31</v>
      </c>
    </row>
    <row r="336" spans="1:18" ht="15" hidden="1" customHeight="1" outlineLevel="1" x14ac:dyDescent="0.25">
      <c r="A336" s="131">
        <v>14</v>
      </c>
      <c r="B336" s="132">
        <v>22</v>
      </c>
      <c r="C336" s="126">
        <f>IF($A336="","",INDEX('3_ЦК'!$B$8:$Y$38,$A336,$B336))</f>
        <v>3733.02</v>
      </c>
      <c r="D336" s="123">
        <f>IF($A336="","",INDEX('3_ЦК'!$B$42:$Y$72,$A336,$B336))</f>
        <v>3965.89</v>
      </c>
      <c r="E336" s="123">
        <f>IF($A336="","",INDEX('3_ЦК'!$B$76:$Y$106,$A336,$B336))</f>
        <v>4046.66</v>
      </c>
      <c r="F336" s="127">
        <f>IF($A336="","",INDEX('3_ЦК'!$B$110:$Y$140,$A336,$B336))</f>
        <v>4046.66</v>
      </c>
      <c r="G336" s="126">
        <f>IF($A336="","",INDEX('4_ЦК'!$B$41:$Y$71,$A336,$B336))</f>
        <v>1052.45</v>
      </c>
      <c r="H336" s="123">
        <f>IF($A336="","",INDEX('4_ЦК'!$B$75:$Y$105,$A336,$B336))</f>
        <v>1187.99</v>
      </c>
      <c r="I336" s="123">
        <f>IF($A336="","",INDEX('4_ЦК'!$B$109:$Y$139,$A336,$B336))</f>
        <v>1305.21</v>
      </c>
      <c r="J336" s="127">
        <f>IF($A336="","",INDEX('4_ЦК'!$B$143:$Y$173,$A336,$B336))</f>
        <v>1788.92</v>
      </c>
      <c r="K336" s="126">
        <f>IF($A336="","",INDEX('5_ЦК'!$B$7:$Y$37,$A336,$B336))</f>
        <v>3720.03</v>
      </c>
      <c r="L336" s="123">
        <f>IF($A336="","",INDEX('5_ЦК'!$B$41:$Y$71,$A336,$B336))</f>
        <v>3952.9</v>
      </c>
      <c r="M336" s="123">
        <f>IF($A336="","",INDEX('5_ЦК'!$B$75:$Y$105,$A336,$B336))</f>
        <v>4033.67</v>
      </c>
      <c r="N336" s="127">
        <f>IF($A336="","",INDEX('5_ЦК'!$B$109:$Y$139,$A336,$B336))</f>
        <v>4033.67</v>
      </c>
      <c r="O336" s="126">
        <f>IF($A336="","",INDEX('6_ЦК'!$B$41:$Y$71,$A336,$B336))</f>
        <v>1039.46</v>
      </c>
      <c r="P336" s="123">
        <f>IF($A336="","",INDEX('6_ЦК'!$B$75:$Y$105,$A336,$B336))</f>
        <v>1175</v>
      </c>
      <c r="Q336" s="123">
        <f>IF($A336="","",INDEX('6_ЦК'!$B$109:$Y$139,$A336,$B336))</f>
        <v>1292.22</v>
      </c>
      <c r="R336" s="127">
        <f>IF($A336="","",INDEX('6_ЦК'!$B$143:$Y$173,$A336,$B336))</f>
        <v>1775.93</v>
      </c>
    </row>
    <row r="337" spans="1:18" ht="15" hidden="1" customHeight="1" outlineLevel="1" x14ac:dyDescent="0.25">
      <c r="A337" s="131">
        <v>14</v>
      </c>
      <c r="B337" s="132">
        <v>23</v>
      </c>
      <c r="C337" s="126">
        <f>IF($A337="","",INDEX('3_ЦК'!$B$8:$Y$38,$A337,$B337))</f>
        <v>3735.27</v>
      </c>
      <c r="D337" s="123">
        <f>IF($A337="","",INDEX('3_ЦК'!$B$42:$Y$72,$A337,$B337))</f>
        <v>3968.14</v>
      </c>
      <c r="E337" s="123">
        <f>IF($A337="","",INDEX('3_ЦК'!$B$76:$Y$106,$A337,$B337))</f>
        <v>4048.91</v>
      </c>
      <c r="F337" s="127">
        <f>IF($A337="","",INDEX('3_ЦК'!$B$110:$Y$140,$A337,$B337))</f>
        <v>4048.91</v>
      </c>
      <c r="G337" s="126">
        <f>IF($A337="","",INDEX('4_ЦК'!$B$41:$Y$71,$A337,$B337))</f>
        <v>1054.7</v>
      </c>
      <c r="H337" s="123">
        <f>IF($A337="","",INDEX('4_ЦК'!$B$75:$Y$105,$A337,$B337))</f>
        <v>1190.24</v>
      </c>
      <c r="I337" s="123">
        <f>IF($A337="","",INDEX('4_ЦК'!$B$109:$Y$139,$A337,$B337))</f>
        <v>1307.46</v>
      </c>
      <c r="J337" s="127">
        <f>IF($A337="","",INDEX('4_ЦК'!$B$143:$Y$173,$A337,$B337))</f>
        <v>1791.17</v>
      </c>
      <c r="K337" s="126">
        <f>IF($A337="","",INDEX('5_ЦК'!$B$7:$Y$37,$A337,$B337))</f>
        <v>3724.11</v>
      </c>
      <c r="L337" s="123">
        <f>IF($A337="","",INDEX('5_ЦК'!$B$41:$Y$71,$A337,$B337))</f>
        <v>3956.98</v>
      </c>
      <c r="M337" s="123">
        <f>IF($A337="","",INDEX('5_ЦК'!$B$75:$Y$105,$A337,$B337))</f>
        <v>4037.75</v>
      </c>
      <c r="N337" s="127">
        <f>IF($A337="","",INDEX('5_ЦК'!$B$109:$Y$139,$A337,$B337))</f>
        <v>4037.75</v>
      </c>
      <c r="O337" s="126">
        <f>IF($A337="","",INDEX('6_ЦК'!$B$41:$Y$71,$A337,$B337))</f>
        <v>1043.54</v>
      </c>
      <c r="P337" s="123">
        <f>IF($A337="","",INDEX('6_ЦК'!$B$75:$Y$105,$A337,$B337))</f>
        <v>1179.08</v>
      </c>
      <c r="Q337" s="123">
        <f>IF($A337="","",INDEX('6_ЦК'!$B$109:$Y$139,$A337,$B337))</f>
        <v>1296.3</v>
      </c>
      <c r="R337" s="127">
        <f>IF($A337="","",INDEX('6_ЦК'!$B$143:$Y$173,$A337,$B337))</f>
        <v>1780.01</v>
      </c>
    </row>
    <row r="338" spans="1:18" ht="15" hidden="1" customHeight="1" outlineLevel="1" x14ac:dyDescent="0.25">
      <c r="A338" s="131">
        <v>14</v>
      </c>
      <c r="B338" s="132">
        <v>24</v>
      </c>
      <c r="C338" s="126">
        <f>IF($A338="","",INDEX('3_ЦК'!$B$8:$Y$38,$A338,$B338))</f>
        <v>3735.56</v>
      </c>
      <c r="D338" s="123">
        <f>IF($A338="","",INDEX('3_ЦК'!$B$42:$Y$72,$A338,$B338))</f>
        <v>3968.43</v>
      </c>
      <c r="E338" s="123">
        <f>IF($A338="","",INDEX('3_ЦК'!$B$76:$Y$106,$A338,$B338))</f>
        <v>4049.2</v>
      </c>
      <c r="F338" s="127">
        <f>IF($A338="","",INDEX('3_ЦК'!$B$110:$Y$140,$A338,$B338))</f>
        <v>4049.2</v>
      </c>
      <c r="G338" s="126">
        <f>IF($A338="","",INDEX('4_ЦК'!$B$41:$Y$71,$A338,$B338))</f>
        <v>1054.99</v>
      </c>
      <c r="H338" s="123">
        <f>IF($A338="","",INDEX('4_ЦК'!$B$75:$Y$105,$A338,$B338))</f>
        <v>1190.53</v>
      </c>
      <c r="I338" s="123">
        <f>IF($A338="","",INDEX('4_ЦК'!$B$109:$Y$139,$A338,$B338))</f>
        <v>1307.75</v>
      </c>
      <c r="J338" s="127">
        <f>IF($A338="","",INDEX('4_ЦК'!$B$143:$Y$173,$A338,$B338))</f>
        <v>1791.46</v>
      </c>
      <c r="K338" s="126">
        <f>IF($A338="","",INDEX('5_ЦК'!$B$7:$Y$37,$A338,$B338))</f>
        <v>3728.74</v>
      </c>
      <c r="L338" s="123">
        <f>IF($A338="","",INDEX('5_ЦК'!$B$41:$Y$71,$A338,$B338))</f>
        <v>3961.61</v>
      </c>
      <c r="M338" s="123">
        <f>IF($A338="","",INDEX('5_ЦК'!$B$75:$Y$105,$A338,$B338))</f>
        <v>4042.38</v>
      </c>
      <c r="N338" s="127">
        <f>IF($A338="","",INDEX('5_ЦК'!$B$109:$Y$139,$A338,$B338))</f>
        <v>4042.38</v>
      </c>
      <c r="O338" s="126">
        <f>IF($A338="","",INDEX('6_ЦК'!$B$41:$Y$71,$A338,$B338))</f>
        <v>1048.17</v>
      </c>
      <c r="P338" s="123">
        <f>IF($A338="","",INDEX('6_ЦК'!$B$75:$Y$105,$A338,$B338))</f>
        <v>1183.71</v>
      </c>
      <c r="Q338" s="123">
        <f>IF($A338="","",INDEX('6_ЦК'!$B$109:$Y$139,$A338,$B338))</f>
        <v>1300.93</v>
      </c>
      <c r="R338" s="127">
        <f>IF($A338="","",INDEX('6_ЦК'!$B$143:$Y$173,$A338,$B338))</f>
        <v>1784.64</v>
      </c>
    </row>
    <row r="339" spans="1:18" ht="15" hidden="1" customHeight="1" outlineLevel="1" x14ac:dyDescent="0.25">
      <c r="A339" s="131">
        <v>15</v>
      </c>
      <c r="B339" s="132">
        <v>1</v>
      </c>
      <c r="C339" s="126">
        <f>IF($A339="","",INDEX('3_ЦК'!$B$8:$Y$38,$A339,$B339))</f>
        <v>3731.01</v>
      </c>
      <c r="D339" s="123">
        <f>IF($A339="","",INDEX('3_ЦК'!$B$42:$Y$72,$A339,$B339))</f>
        <v>3963.88</v>
      </c>
      <c r="E339" s="123">
        <f>IF($A339="","",INDEX('3_ЦК'!$B$76:$Y$106,$A339,$B339))</f>
        <v>4044.65</v>
      </c>
      <c r="F339" s="127">
        <f>IF($A339="","",INDEX('3_ЦК'!$B$110:$Y$140,$A339,$B339))</f>
        <v>4044.65</v>
      </c>
      <c r="G339" s="126">
        <f>IF($A339="","",INDEX('4_ЦК'!$B$41:$Y$71,$A339,$B339))</f>
        <v>1050.44</v>
      </c>
      <c r="H339" s="123">
        <f>IF($A339="","",INDEX('4_ЦК'!$B$75:$Y$105,$A339,$B339))</f>
        <v>1185.98</v>
      </c>
      <c r="I339" s="123">
        <f>IF($A339="","",INDEX('4_ЦК'!$B$109:$Y$139,$A339,$B339))</f>
        <v>1303.2</v>
      </c>
      <c r="J339" s="127">
        <f>IF($A339="","",INDEX('4_ЦК'!$B$143:$Y$173,$A339,$B339))</f>
        <v>1786.91</v>
      </c>
      <c r="K339" s="126">
        <f>IF($A339="","",INDEX('5_ЦК'!$B$7:$Y$37,$A339,$B339))</f>
        <v>3727.98</v>
      </c>
      <c r="L339" s="123">
        <f>IF($A339="","",INDEX('5_ЦК'!$B$41:$Y$71,$A339,$B339))</f>
        <v>3960.85</v>
      </c>
      <c r="M339" s="123">
        <f>IF($A339="","",INDEX('5_ЦК'!$B$75:$Y$105,$A339,$B339))</f>
        <v>4041.62</v>
      </c>
      <c r="N339" s="127">
        <f>IF($A339="","",INDEX('5_ЦК'!$B$109:$Y$139,$A339,$B339))</f>
        <v>4041.62</v>
      </c>
      <c r="O339" s="126">
        <f>IF($A339="","",INDEX('6_ЦК'!$B$41:$Y$71,$A339,$B339))</f>
        <v>1047.4100000000001</v>
      </c>
      <c r="P339" s="123">
        <f>IF($A339="","",INDEX('6_ЦК'!$B$75:$Y$105,$A339,$B339))</f>
        <v>1182.95</v>
      </c>
      <c r="Q339" s="123">
        <f>IF($A339="","",INDEX('6_ЦК'!$B$109:$Y$139,$A339,$B339))</f>
        <v>1300.17</v>
      </c>
      <c r="R339" s="127">
        <f>IF($A339="","",INDEX('6_ЦК'!$B$143:$Y$173,$A339,$B339))</f>
        <v>1783.88</v>
      </c>
    </row>
    <row r="340" spans="1:18" ht="15" hidden="1" customHeight="1" outlineLevel="1" x14ac:dyDescent="0.25">
      <c r="A340" s="131">
        <v>15</v>
      </c>
      <c r="B340" s="132">
        <v>2</v>
      </c>
      <c r="C340" s="126">
        <f>IF($A340="","",INDEX('3_ЦК'!$B$8:$Y$38,$A340,$B340))</f>
        <v>3722.63</v>
      </c>
      <c r="D340" s="123">
        <f>IF($A340="","",INDEX('3_ЦК'!$B$42:$Y$72,$A340,$B340))</f>
        <v>3955.5</v>
      </c>
      <c r="E340" s="123">
        <f>IF($A340="","",INDEX('3_ЦК'!$B$76:$Y$106,$A340,$B340))</f>
        <v>4036.27</v>
      </c>
      <c r="F340" s="127">
        <f>IF($A340="","",INDEX('3_ЦК'!$B$110:$Y$140,$A340,$B340))</f>
        <v>4036.27</v>
      </c>
      <c r="G340" s="126">
        <f>IF($A340="","",INDEX('4_ЦК'!$B$41:$Y$71,$A340,$B340))</f>
        <v>1042.06</v>
      </c>
      <c r="H340" s="123">
        <f>IF($A340="","",INDEX('4_ЦК'!$B$75:$Y$105,$A340,$B340))</f>
        <v>1177.5999999999999</v>
      </c>
      <c r="I340" s="123">
        <f>IF($A340="","",INDEX('4_ЦК'!$B$109:$Y$139,$A340,$B340))</f>
        <v>1294.82</v>
      </c>
      <c r="J340" s="127">
        <f>IF($A340="","",INDEX('4_ЦК'!$B$143:$Y$173,$A340,$B340))</f>
        <v>1778.53</v>
      </c>
      <c r="K340" s="126">
        <f>IF($A340="","",INDEX('5_ЦК'!$B$7:$Y$37,$A340,$B340))</f>
        <v>3717.68</v>
      </c>
      <c r="L340" s="123">
        <f>IF($A340="","",INDEX('5_ЦК'!$B$41:$Y$71,$A340,$B340))</f>
        <v>3950.55</v>
      </c>
      <c r="M340" s="123">
        <f>IF($A340="","",INDEX('5_ЦК'!$B$75:$Y$105,$A340,$B340))</f>
        <v>4031.32</v>
      </c>
      <c r="N340" s="127">
        <f>IF($A340="","",INDEX('5_ЦК'!$B$109:$Y$139,$A340,$B340))</f>
        <v>4031.32</v>
      </c>
      <c r="O340" s="126">
        <f>IF($A340="","",INDEX('6_ЦК'!$B$41:$Y$71,$A340,$B340))</f>
        <v>1037.1099999999999</v>
      </c>
      <c r="P340" s="123">
        <f>IF($A340="","",INDEX('6_ЦК'!$B$75:$Y$105,$A340,$B340))</f>
        <v>1172.6500000000001</v>
      </c>
      <c r="Q340" s="123">
        <f>IF($A340="","",INDEX('6_ЦК'!$B$109:$Y$139,$A340,$B340))</f>
        <v>1289.8699999999999</v>
      </c>
      <c r="R340" s="127">
        <f>IF($A340="","",INDEX('6_ЦК'!$B$143:$Y$173,$A340,$B340))</f>
        <v>1773.58</v>
      </c>
    </row>
    <row r="341" spans="1:18" ht="15" hidden="1" customHeight="1" outlineLevel="1" x14ac:dyDescent="0.25">
      <c r="A341" s="131">
        <v>15</v>
      </c>
      <c r="B341" s="132">
        <v>3</v>
      </c>
      <c r="C341" s="126">
        <f>IF($A341="","",INDEX('3_ЦК'!$B$8:$Y$38,$A341,$B341))</f>
        <v>3726.85</v>
      </c>
      <c r="D341" s="123">
        <f>IF($A341="","",INDEX('3_ЦК'!$B$42:$Y$72,$A341,$B341))</f>
        <v>3959.72</v>
      </c>
      <c r="E341" s="123">
        <f>IF($A341="","",INDEX('3_ЦК'!$B$76:$Y$106,$A341,$B341))</f>
        <v>4040.49</v>
      </c>
      <c r="F341" s="127">
        <f>IF($A341="","",INDEX('3_ЦК'!$B$110:$Y$140,$A341,$B341))</f>
        <v>4040.49</v>
      </c>
      <c r="G341" s="126">
        <f>IF($A341="","",INDEX('4_ЦК'!$B$41:$Y$71,$A341,$B341))</f>
        <v>1046.28</v>
      </c>
      <c r="H341" s="123">
        <f>IF($A341="","",INDEX('4_ЦК'!$B$75:$Y$105,$A341,$B341))</f>
        <v>1181.82</v>
      </c>
      <c r="I341" s="123">
        <f>IF($A341="","",INDEX('4_ЦК'!$B$109:$Y$139,$A341,$B341))</f>
        <v>1299.04</v>
      </c>
      <c r="J341" s="127">
        <f>IF($A341="","",INDEX('4_ЦК'!$B$143:$Y$173,$A341,$B341))</f>
        <v>1782.75</v>
      </c>
      <c r="K341" s="126">
        <f>IF($A341="","",INDEX('5_ЦК'!$B$7:$Y$37,$A341,$B341))</f>
        <v>3718.24</v>
      </c>
      <c r="L341" s="123">
        <f>IF($A341="","",INDEX('5_ЦК'!$B$41:$Y$71,$A341,$B341))</f>
        <v>3951.11</v>
      </c>
      <c r="M341" s="123">
        <f>IF($A341="","",INDEX('5_ЦК'!$B$75:$Y$105,$A341,$B341))</f>
        <v>4031.88</v>
      </c>
      <c r="N341" s="127">
        <f>IF($A341="","",INDEX('5_ЦК'!$B$109:$Y$139,$A341,$B341))</f>
        <v>4031.88</v>
      </c>
      <c r="O341" s="126">
        <f>IF($A341="","",INDEX('6_ЦК'!$B$41:$Y$71,$A341,$B341))</f>
        <v>1037.67</v>
      </c>
      <c r="P341" s="123">
        <f>IF($A341="","",INDEX('6_ЦК'!$B$75:$Y$105,$A341,$B341))</f>
        <v>1173.21</v>
      </c>
      <c r="Q341" s="123">
        <f>IF($A341="","",INDEX('6_ЦК'!$B$109:$Y$139,$A341,$B341))</f>
        <v>1290.43</v>
      </c>
      <c r="R341" s="127">
        <f>IF($A341="","",INDEX('6_ЦК'!$B$143:$Y$173,$A341,$B341))</f>
        <v>1774.14</v>
      </c>
    </row>
    <row r="342" spans="1:18" ht="15" hidden="1" customHeight="1" outlineLevel="1" x14ac:dyDescent="0.25">
      <c r="A342" s="131">
        <v>15</v>
      </c>
      <c r="B342" s="132">
        <v>4</v>
      </c>
      <c r="C342" s="126">
        <f>IF($A342="","",INDEX('3_ЦК'!$B$8:$Y$38,$A342,$B342))</f>
        <v>3726.14</v>
      </c>
      <c r="D342" s="123">
        <f>IF($A342="","",INDEX('3_ЦК'!$B$42:$Y$72,$A342,$B342))</f>
        <v>3959.01</v>
      </c>
      <c r="E342" s="123">
        <f>IF($A342="","",INDEX('3_ЦК'!$B$76:$Y$106,$A342,$B342))</f>
        <v>4039.78</v>
      </c>
      <c r="F342" s="127">
        <f>IF($A342="","",INDEX('3_ЦК'!$B$110:$Y$140,$A342,$B342))</f>
        <v>4039.78</v>
      </c>
      <c r="G342" s="126">
        <f>IF($A342="","",INDEX('4_ЦК'!$B$41:$Y$71,$A342,$B342))</f>
        <v>1045.57</v>
      </c>
      <c r="H342" s="123">
        <f>IF($A342="","",INDEX('4_ЦК'!$B$75:$Y$105,$A342,$B342))</f>
        <v>1181.1099999999999</v>
      </c>
      <c r="I342" s="123">
        <f>IF($A342="","",INDEX('4_ЦК'!$B$109:$Y$139,$A342,$B342))</f>
        <v>1298.33</v>
      </c>
      <c r="J342" s="127">
        <f>IF($A342="","",INDEX('4_ЦК'!$B$143:$Y$173,$A342,$B342))</f>
        <v>1782.04</v>
      </c>
      <c r="K342" s="126">
        <f>IF($A342="","",INDEX('5_ЦК'!$B$7:$Y$37,$A342,$B342))</f>
        <v>3722.13</v>
      </c>
      <c r="L342" s="123">
        <f>IF($A342="","",INDEX('5_ЦК'!$B$41:$Y$71,$A342,$B342))</f>
        <v>3955</v>
      </c>
      <c r="M342" s="123">
        <f>IF($A342="","",INDEX('5_ЦК'!$B$75:$Y$105,$A342,$B342))</f>
        <v>4035.77</v>
      </c>
      <c r="N342" s="127">
        <f>IF($A342="","",INDEX('5_ЦК'!$B$109:$Y$139,$A342,$B342))</f>
        <v>4035.77</v>
      </c>
      <c r="O342" s="126">
        <f>IF($A342="","",INDEX('6_ЦК'!$B$41:$Y$71,$A342,$B342))</f>
        <v>1041.56</v>
      </c>
      <c r="P342" s="123">
        <f>IF($A342="","",INDEX('6_ЦК'!$B$75:$Y$105,$A342,$B342))</f>
        <v>1177.0999999999999</v>
      </c>
      <c r="Q342" s="123">
        <f>IF($A342="","",INDEX('6_ЦК'!$B$109:$Y$139,$A342,$B342))</f>
        <v>1294.32</v>
      </c>
      <c r="R342" s="127">
        <f>IF($A342="","",INDEX('6_ЦК'!$B$143:$Y$173,$A342,$B342))</f>
        <v>1778.03</v>
      </c>
    </row>
    <row r="343" spans="1:18" ht="15" hidden="1" customHeight="1" outlineLevel="1" x14ac:dyDescent="0.25">
      <c r="A343" s="131">
        <v>15</v>
      </c>
      <c r="B343" s="132">
        <v>5</v>
      </c>
      <c r="C343" s="126">
        <f>IF($A343="","",INDEX('3_ЦК'!$B$8:$Y$38,$A343,$B343))</f>
        <v>3724.77</v>
      </c>
      <c r="D343" s="123">
        <f>IF($A343="","",INDEX('3_ЦК'!$B$42:$Y$72,$A343,$B343))</f>
        <v>3957.64</v>
      </c>
      <c r="E343" s="123">
        <f>IF($A343="","",INDEX('3_ЦК'!$B$76:$Y$106,$A343,$B343))</f>
        <v>4038.41</v>
      </c>
      <c r="F343" s="127">
        <f>IF($A343="","",INDEX('3_ЦК'!$B$110:$Y$140,$A343,$B343))</f>
        <v>4038.41</v>
      </c>
      <c r="G343" s="126">
        <f>IF($A343="","",INDEX('4_ЦК'!$B$41:$Y$71,$A343,$B343))</f>
        <v>1044.2</v>
      </c>
      <c r="H343" s="123">
        <f>IF($A343="","",INDEX('4_ЦК'!$B$75:$Y$105,$A343,$B343))</f>
        <v>1179.74</v>
      </c>
      <c r="I343" s="123">
        <f>IF($A343="","",INDEX('4_ЦК'!$B$109:$Y$139,$A343,$B343))</f>
        <v>1296.96</v>
      </c>
      <c r="J343" s="127">
        <f>IF($A343="","",INDEX('4_ЦК'!$B$143:$Y$173,$A343,$B343))</f>
        <v>1780.67</v>
      </c>
      <c r="K343" s="126">
        <f>IF($A343="","",INDEX('5_ЦК'!$B$7:$Y$37,$A343,$B343))</f>
        <v>3717.7</v>
      </c>
      <c r="L343" s="123">
        <f>IF($A343="","",INDEX('5_ЦК'!$B$41:$Y$71,$A343,$B343))</f>
        <v>3950.57</v>
      </c>
      <c r="M343" s="123">
        <f>IF($A343="","",INDEX('5_ЦК'!$B$75:$Y$105,$A343,$B343))</f>
        <v>4031.34</v>
      </c>
      <c r="N343" s="127">
        <f>IF($A343="","",INDEX('5_ЦК'!$B$109:$Y$139,$A343,$B343))</f>
        <v>4031.34</v>
      </c>
      <c r="O343" s="126">
        <f>IF($A343="","",INDEX('6_ЦК'!$B$41:$Y$71,$A343,$B343))</f>
        <v>1037.1300000000001</v>
      </c>
      <c r="P343" s="123">
        <f>IF($A343="","",INDEX('6_ЦК'!$B$75:$Y$105,$A343,$B343))</f>
        <v>1172.67</v>
      </c>
      <c r="Q343" s="123">
        <f>IF($A343="","",INDEX('6_ЦК'!$B$109:$Y$139,$A343,$B343))</f>
        <v>1289.8900000000001</v>
      </c>
      <c r="R343" s="127">
        <f>IF($A343="","",INDEX('6_ЦК'!$B$143:$Y$173,$A343,$B343))</f>
        <v>1773.6</v>
      </c>
    </row>
    <row r="344" spans="1:18" ht="15" hidden="1" customHeight="1" outlineLevel="1" x14ac:dyDescent="0.25">
      <c r="A344" s="131">
        <v>15</v>
      </c>
      <c r="B344" s="132">
        <v>6</v>
      </c>
      <c r="C344" s="126">
        <f>IF($A344="","",INDEX('3_ЦК'!$B$8:$Y$38,$A344,$B344))</f>
        <v>3711.8</v>
      </c>
      <c r="D344" s="123">
        <f>IF($A344="","",INDEX('3_ЦК'!$B$42:$Y$72,$A344,$B344))</f>
        <v>3944.67</v>
      </c>
      <c r="E344" s="123">
        <f>IF($A344="","",INDEX('3_ЦК'!$B$76:$Y$106,$A344,$B344))</f>
        <v>4025.44</v>
      </c>
      <c r="F344" s="127">
        <f>IF($A344="","",INDEX('3_ЦК'!$B$110:$Y$140,$A344,$B344))</f>
        <v>4025.44</v>
      </c>
      <c r="G344" s="126">
        <f>IF($A344="","",INDEX('4_ЦК'!$B$41:$Y$71,$A344,$B344))</f>
        <v>1031.23</v>
      </c>
      <c r="H344" s="123">
        <f>IF($A344="","",INDEX('4_ЦК'!$B$75:$Y$105,$A344,$B344))</f>
        <v>1166.77</v>
      </c>
      <c r="I344" s="123">
        <f>IF($A344="","",INDEX('4_ЦК'!$B$109:$Y$139,$A344,$B344))</f>
        <v>1283.99</v>
      </c>
      <c r="J344" s="127">
        <f>IF($A344="","",INDEX('4_ЦК'!$B$143:$Y$173,$A344,$B344))</f>
        <v>1767.7</v>
      </c>
      <c r="K344" s="126">
        <f>IF($A344="","",INDEX('5_ЦК'!$B$7:$Y$37,$A344,$B344))</f>
        <v>3711.22</v>
      </c>
      <c r="L344" s="123">
        <f>IF($A344="","",INDEX('5_ЦК'!$B$41:$Y$71,$A344,$B344))</f>
        <v>3944.09</v>
      </c>
      <c r="M344" s="123">
        <f>IF($A344="","",INDEX('5_ЦК'!$B$75:$Y$105,$A344,$B344))</f>
        <v>4024.86</v>
      </c>
      <c r="N344" s="127">
        <f>IF($A344="","",INDEX('5_ЦК'!$B$109:$Y$139,$A344,$B344))</f>
        <v>4024.86</v>
      </c>
      <c r="O344" s="126">
        <f>IF($A344="","",INDEX('6_ЦК'!$B$41:$Y$71,$A344,$B344))</f>
        <v>1030.6500000000001</v>
      </c>
      <c r="P344" s="123">
        <f>IF($A344="","",INDEX('6_ЦК'!$B$75:$Y$105,$A344,$B344))</f>
        <v>1166.19</v>
      </c>
      <c r="Q344" s="123">
        <f>IF($A344="","",INDEX('6_ЦК'!$B$109:$Y$139,$A344,$B344))</f>
        <v>1283.4100000000001</v>
      </c>
      <c r="R344" s="127">
        <f>IF($A344="","",INDEX('6_ЦК'!$B$143:$Y$173,$A344,$B344))</f>
        <v>1767.12</v>
      </c>
    </row>
    <row r="345" spans="1:18" ht="15" hidden="1" customHeight="1" outlineLevel="1" x14ac:dyDescent="0.25">
      <c r="A345" s="131">
        <v>15</v>
      </c>
      <c r="B345" s="132">
        <v>7</v>
      </c>
      <c r="C345" s="126">
        <f>IF($A345="","",INDEX('3_ЦК'!$B$8:$Y$38,$A345,$B345))</f>
        <v>3716.16</v>
      </c>
      <c r="D345" s="123">
        <f>IF($A345="","",INDEX('3_ЦК'!$B$42:$Y$72,$A345,$B345))</f>
        <v>3949.03</v>
      </c>
      <c r="E345" s="123">
        <f>IF($A345="","",INDEX('3_ЦК'!$B$76:$Y$106,$A345,$B345))</f>
        <v>4029.8</v>
      </c>
      <c r="F345" s="127">
        <f>IF($A345="","",INDEX('3_ЦК'!$B$110:$Y$140,$A345,$B345))</f>
        <v>4029.8</v>
      </c>
      <c r="G345" s="126">
        <f>IF($A345="","",INDEX('4_ЦК'!$B$41:$Y$71,$A345,$B345))</f>
        <v>1035.5899999999999</v>
      </c>
      <c r="H345" s="123">
        <f>IF($A345="","",INDEX('4_ЦК'!$B$75:$Y$105,$A345,$B345))</f>
        <v>1171.1300000000001</v>
      </c>
      <c r="I345" s="123">
        <f>IF($A345="","",INDEX('4_ЦК'!$B$109:$Y$139,$A345,$B345))</f>
        <v>1288.3499999999999</v>
      </c>
      <c r="J345" s="127">
        <f>IF($A345="","",INDEX('4_ЦК'!$B$143:$Y$173,$A345,$B345))</f>
        <v>1772.06</v>
      </c>
      <c r="K345" s="126">
        <f>IF($A345="","",INDEX('5_ЦК'!$B$7:$Y$37,$A345,$B345))</f>
        <v>3712.29</v>
      </c>
      <c r="L345" s="123">
        <f>IF($A345="","",INDEX('5_ЦК'!$B$41:$Y$71,$A345,$B345))</f>
        <v>3945.16</v>
      </c>
      <c r="M345" s="123">
        <f>IF($A345="","",INDEX('5_ЦК'!$B$75:$Y$105,$A345,$B345))</f>
        <v>4025.93</v>
      </c>
      <c r="N345" s="127">
        <f>IF($A345="","",INDEX('5_ЦК'!$B$109:$Y$139,$A345,$B345))</f>
        <v>4025.93</v>
      </c>
      <c r="O345" s="126">
        <f>IF($A345="","",INDEX('6_ЦК'!$B$41:$Y$71,$A345,$B345))</f>
        <v>1031.72</v>
      </c>
      <c r="P345" s="123">
        <f>IF($A345="","",INDEX('6_ЦК'!$B$75:$Y$105,$A345,$B345))</f>
        <v>1167.26</v>
      </c>
      <c r="Q345" s="123">
        <f>IF($A345="","",INDEX('6_ЦК'!$B$109:$Y$139,$A345,$B345))</f>
        <v>1284.48</v>
      </c>
      <c r="R345" s="127">
        <f>IF($A345="","",INDEX('6_ЦК'!$B$143:$Y$173,$A345,$B345))</f>
        <v>1768.19</v>
      </c>
    </row>
    <row r="346" spans="1:18" ht="15" hidden="1" customHeight="1" outlineLevel="1" x14ac:dyDescent="0.25">
      <c r="A346" s="131">
        <v>15</v>
      </c>
      <c r="B346" s="132">
        <v>8</v>
      </c>
      <c r="C346" s="126">
        <f>IF($A346="","",INDEX('3_ЦК'!$B$8:$Y$38,$A346,$B346))</f>
        <v>3802.2</v>
      </c>
      <c r="D346" s="123">
        <f>IF($A346="","",INDEX('3_ЦК'!$B$42:$Y$72,$A346,$B346))</f>
        <v>4035.07</v>
      </c>
      <c r="E346" s="123">
        <f>IF($A346="","",INDEX('3_ЦК'!$B$76:$Y$106,$A346,$B346))</f>
        <v>4115.84</v>
      </c>
      <c r="F346" s="127">
        <f>IF($A346="","",INDEX('3_ЦК'!$B$110:$Y$140,$A346,$B346))</f>
        <v>4115.84</v>
      </c>
      <c r="G346" s="126">
        <f>IF($A346="","",INDEX('4_ЦК'!$B$41:$Y$71,$A346,$B346))</f>
        <v>1121.6300000000001</v>
      </c>
      <c r="H346" s="123">
        <f>IF($A346="","",INDEX('4_ЦК'!$B$75:$Y$105,$A346,$B346))</f>
        <v>1257.17</v>
      </c>
      <c r="I346" s="123">
        <f>IF($A346="","",INDEX('4_ЦК'!$B$109:$Y$139,$A346,$B346))</f>
        <v>1374.39</v>
      </c>
      <c r="J346" s="127">
        <f>IF($A346="","",INDEX('4_ЦК'!$B$143:$Y$173,$A346,$B346))</f>
        <v>1858.1</v>
      </c>
      <c r="K346" s="126">
        <f>IF($A346="","",INDEX('5_ЦК'!$B$7:$Y$37,$A346,$B346))</f>
        <v>3791.7</v>
      </c>
      <c r="L346" s="123">
        <f>IF($A346="","",INDEX('5_ЦК'!$B$41:$Y$71,$A346,$B346))</f>
        <v>4024.57</v>
      </c>
      <c r="M346" s="123">
        <f>IF($A346="","",INDEX('5_ЦК'!$B$75:$Y$105,$A346,$B346))</f>
        <v>4105.34</v>
      </c>
      <c r="N346" s="127">
        <f>IF($A346="","",INDEX('5_ЦК'!$B$109:$Y$139,$A346,$B346))</f>
        <v>4105.34</v>
      </c>
      <c r="O346" s="126">
        <f>IF($A346="","",INDEX('6_ЦК'!$B$41:$Y$71,$A346,$B346))</f>
        <v>1111.1300000000001</v>
      </c>
      <c r="P346" s="123">
        <f>IF($A346="","",INDEX('6_ЦК'!$B$75:$Y$105,$A346,$B346))</f>
        <v>1246.67</v>
      </c>
      <c r="Q346" s="123">
        <f>IF($A346="","",INDEX('6_ЦК'!$B$109:$Y$139,$A346,$B346))</f>
        <v>1363.89</v>
      </c>
      <c r="R346" s="127">
        <f>IF($A346="","",INDEX('6_ЦК'!$B$143:$Y$173,$A346,$B346))</f>
        <v>1847.6</v>
      </c>
    </row>
    <row r="347" spans="1:18" ht="15" hidden="1" customHeight="1" outlineLevel="1" x14ac:dyDescent="0.25">
      <c r="A347" s="131">
        <v>15</v>
      </c>
      <c r="B347" s="132">
        <v>9</v>
      </c>
      <c r="C347" s="126">
        <f>IF($A347="","",INDEX('3_ЦК'!$B$8:$Y$38,$A347,$B347))</f>
        <v>3804.16</v>
      </c>
      <c r="D347" s="123">
        <f>IF($A347="","",INDEX('3_ЦК'!$B$42:$Y$72,$A347,$B347))</f>
        <v>4037.03</v>
      </c>
      <c r="E347" s="123">
        <f>IF($A347="","",INDEX('3_ЦК'!$B$76:$Y$106,$A347,$B347))</f>
        <v>4117.8</v>
      </c>
      <c r="F347" s="127">
        <f>IF($A347="","",INDEX('3_ЦК'!$B$110:$Y$140,$A347,$B347))</f>
        <v>4117.8</v>
      </c>
      <c r="G347" s="126">
        <f>IF($A347="","",INDEX('4_ЦК'!$B$41:$Y$71,$A347,$B347))</f>
        <v>1123.5899999999999</v>
      </c>
      <c r="H347" s="123">
        <f>IF($A347="","",INDEX('4_ЦК'!$B$75:$Y$105,$A347,$B347))</f>
        <v>1259.1300000000001</v>
      </c>
      <c r="I347" s="123">
        <f>IF($A347="","",INDEX('4_ЦК'!$B$109:$Y$139,$A347,$B347))</f>
        <v>1376.35</v>
      </c>
      <c r="J347" s="127">
        <f>IF($A347="","",INDEX('4_ЦК'!$B$143:$Y$173,$A347,$B347))</f>
        <v>1860.06</v>
      </c>
      <c r="K347" s="126">
        <f>IF($A347="","",INDEX('5_ЦК'!$B$7:$Y$37,$A347,$B347))</f>
        <v>3790.52</v>
      </c>
      <c r="L347" s="123">
        <f>IF($A347="","",INDEX('5_ЦК'!$B$41:$Y$71,$A347,$B347))</f>
        <v>4023.39</v>
      </c>
      <c r="M347" s="123">
        <f>IF($A347="","",INDEX('5_ЦК'!$B$75:$Y$105,$A347,$B347))</f>
        <v>4104.16</v>
      </c>
      <c r="N347" s="127">
        <f>IF($A347="","",INDEX('5_ЦК'!$B$109:$Y$139,$A347,$B347))</f>
        <v>4104.16</v>
      </c>
      <c r="O347" s="126">
        <f>IF($A347="","",INDEX('6_ЦК'!$B$41:$Y$71,$A347,$B347))</f>
        <v>1109.95</v>
      </c>
      <c r="P347" s="123">
        <f>IF($A347="","",INDEX('6_ЦК'!$B$75:$Y$105,$A347,$B347))</f>
        <v>1245.49</v>
      </c>
      <c r="Q347" s="123">
        <f>IF($A347="","",INDEX('6_ЦК'!$B$109:$Y$139,$A347,$B347))</f>
        <v>1362.71</v>
      </c>
      <c r="R347" s="127">
        <f>IF($A347="","",INDEX('6_ЦК'!$B$143:$Y$173,$A347,$B347))</f>
        <v>1846.42</v>
      </c>
    </row>
    <row r="348" spans="1:18" ht="15" hidden="1" customHeight="1" outlineLevel="1" x14ac:dyDescent="0.25">
      <c r="A348" s="131">
        <v>15</v>
      </c>
      <c r="B348" s="132">
        <v>10</v>
      </c>
      <c r="C348" s="126">
        <f>IF($A348="","",INDEX('3_ЦК'!$B$8:$Y$38,$A348,$B348))</f>
        <v>3808.39</v>
      </c>
      <c r="D348" s="123">
        <f>IF($A348="","",INDEX('3_ЦК'!$B$42:$Y$72,$A348,$B348))</f>
        <v>4041.26</v>
      </c>
      <c r="E348" s="123">
        <f>IF($A348="","",INDEX('3_ЦК'!$B$76:$Y$106,$A348,$B348))</f>
        <v>4122.03</v>
      </c>
      <c r="F348" s="127">
        <f>IF($A348="","",INDEX('3_ЦК'!$B$110:$Y$140,$A348,$B348))</f>
        <v>4122.03</v>
      </c>
      <c r="G348" s="126">
        <f>IF($A348="","",INDEX('4_ЦК'!$B$41:$Y$71,$A348,$B348))</f>
        <v>1127.82</v>
      </c>
      <c r="H348" s="123">
        <f>IF($A348="","",INDEX('4_ЦК'!$B$75:$Y$105,$A348,$B348))</f>
        <v>1263.3599999999999</v>
      </c>
      <c r="I348" s="123">
        <f>IF($A348="","",INDEX('4_ЦК'!$B$109:$Y$139,$A348,$B348))</f>
        <v>1380.58</v>
      </c>
      <c r="J348" s="127">
        <f>IF($A348="","",INDEX('4_ЦК'!$B$143:$Y$173,$A348,$B348))</f>
        <v>1864.29</v>
      </c>
      <c r="K348" s="126">
        <f>IF($A348="","",INDEX('5_ЦК'!$B$7:$Y$37,$A348,$B348))</f>
        <v>3794.88</v>
      </c>
      <c r="L348" s="123">
        <f>IF($A348="","",INDEX('5_ЦК'!$B$41:$Y$71,$A348,$B348))</f>
        <v>4027.75</v>
      </c>
      <c r="M348" s="123">
        <f>IF($A348="","",INDEX('5_ЦК'!$B$75:$Y$105,$A348,$B348))</f>
        <v>4108.5200000000004</v>
      </c>
      <c r="N348" s="127">
        <f>IF($A348="","",INDEX('5_ЦК'!$B$109:$Y$139,$A348,$B348))</f>
        <v>4108.5200000000004</v>
      </c>
      <c r="O348" s="126">
        <f>IF($A348="","",INDEX('6_ЦК'!$B$41:$Y$71,$A348,$B348))</f>
        <v>1114.31</v>
      </c>
      <c r="P348" s="123">
        <f>IF($A348="","",INDEX('6_ЦК'!$B$75:$Y$105,$A348,$B348))</f>
        <v>1249.8499999999999</v>
      </c>
      <c r="Q348" s="123">
        <f>IF($A348="","",INDEX('6_ЦК'!$B$109:$Y$139,$A348,$B348))</f>
        <v>1367.07</v>
      </c>
      <c r="R348" s="127">
        <f>IF($A348="","",INDEX('6_ЦК'!$B$143:$Y$173,$A348,$B348))</f>
        <v>1850.78</v>
      </c>
    </row>
    <row r="349" spans="1:18" ht="15" hidden="1" customHeight="1" outlineLevel="1" x14ac:dyDescent="0.25">
      <c r="A349" s="131">
        <v>15</v>
      </c>
      <c r="B349" s="132">
        <v>11</v>
      </c>
      <c r="C349" s="126">
        <f>IF($A349="","",INDEX('3_ЦК'!$B$8:$Y$38,$A349,$B349))</f>
        <v>3813.77</v>
      </c>
      <c r="D349" s="123">
        <f>IF($A349="","",INDEX('3_ЦК'!$B$42:$Y$72,$A349,$B349))</f>
        <v>4046.64</v>
      </c>
      <c r="E349" s="123">
        <f>IF($A349="","",INDEX('3_ЦК'!$B$76:$Y$106,$A349,$B349))</f>
        <v>4127.41</v>
      </c>
      <c r="F349" s="127">
        <f>IF($A349="","",INDEX('3_ЦК'!$B$110:$Y$140,$A349,$B349))</f>
        <v>4127.41</v>
      </c>
      <c r="G349" s="126">
        <f>IF($A349="","",INDEX('4_ЦК'!$B$41:$Y$71,$A349,$B349))</f>
        <v>1133.2</v>
      </c>
      <c r="H349" s="123">
        <f>IF($A349="","",INDEX('4_ЦК'!$B$75:$Y$105,$A349,$B349))</f>
        <v>1268.74</v>
      </c>
      <c r="I349" s="123">
        <f>IF($A349="","",INDEX('4_ЦК'!$B$109:$Y$139,$A349,$B349))</f>
        <v>1385.96</v>
      </c>
      <c r="J349" s="127">
        <f>IF($A349="","",INDEX('4_ЦК'!$B$143:$Y$173,$A349,$B349))</f>
        <v>1869.67</v>
      </c>
      <c r="K349" s="126">
        <f>IF($A349="","",INDEX('5_ЦК'!$B$7:$Y$37,$A349,$B349))</f>
        <v>3799.71</v>
      </c>
      <c r="L349" s="123">
        <f>IF($A349="","",INDEX('5_ЦК'!$B$41:$Y$71,$A349,$B349))</f>
        <v>4032.58</v>
      </c>
      <c r="M349" s="123">
        <f>IF($A349="","",INDEX('5_ЦК'!$B$75:$Y$105,$A349,$B349))</f>
        <v>4113.3500000000004</v>
      </c>
      <c r="N349" s="127">
        <f>IF($A349="","",INDEX('5_ЦК'!$B$109:$Y$139,$A349,$B349))</f>
        <v>4113.3500000000004</v>
      </c>
      <c r="O349" s="126">
        <f>IF($A349="","",INDEX('6_ЦК'!$B$41:$Y$71,$A349,$B349))</f>
        <v>1119.1400000000001</v>
      </c>
      <c r="P349" s="123">
        <f>IF($A349="","",INDEX('6_ЦК'!$B$75:$Y$105,$A349,$B349))</f>
        <v>1254.68</v>
      </c>
      <c r="Q349" s="123">
        <f>IF($A349="","",INDEX('6_ЦК'!$B$109:$Y$139,$A349,$B349))</f>
        <v>1371.9</v>
      </c>
      <c r="R349" s="127">
        <f>IF($A349="","",INDEX('6_ЦК'!$B$143:$Y$173,$A349,$B349))</f>
        <v>1855.61</v>
      </c>
    </row>
    <row r="350" spans="1:18" ht="15" hidden="1" customHeight="1" outlineLevel="1" x14ac:dyDescent="0.25">
      <c r="A350" s="131">
        <v>15</v>
      </c>
      <c r="B350" s="132">
        <v>12</v>
      </c>
      <c r="C350" s="126">
        <f>IF($A350="","",INDEX('3_ЦК'!$B$8:$Y$38,$A350,$B350))</f>
        <v>3819.08</v>
      </c>
      <c r="D350" s="123">
        <f>IF($A350="","",INDEX('3_ЦК'!$B$42:$Y$72,$A350,$B350))</f>
        <v>4051.95</v>
      </c>
      <c r="E350" s="123">
        <f>IF($A350="","",INDEX('3_ЦК'!$B$76:$Y$106,$A350,$B350))</f>
        <v>4132.72</v>
      </c>
      <c r="F350" s="127">
        <f>IF($A350="","",INDEX('3_ЦК'!$B$110:$Y$140,$A350,$B350))</f>
        <v>4132.72</v>
      </c>
      <c r="G350" s="126">
        <f>IF($A350="","",INDEX('4_ЦК'!$B$41:$Y$71,$A350,$B350))</f>
        <v>1138.51</v>
      </c>
      <c r="H350" s="123">
        <f>IF($A350="","",INDEX('4_ЦК'!$B$75:$Y$105,$A350,$B350))</f>
        <v>1274.05</v>
      </c>
      <c r="I350" s="123">
        <f>IF($A350="","",INDEX('4_ЦК'!$B$109:$Y$139,$A350,$B350))</f>
        <v>1391.27</v>
      </c>
      <c r="J350" s="127">
        <f>IF($A350="","",INDEX('4_ЦК'!$B$143:$Y$173,$A350,$B350))</f>
        <v>1874.98</v>
      </c>
      <c r="K350" s="126">
        <f>IF($A350="","",INDEX('5_ЦК'!$B$7:$Y$37,$A350,$B350))</f>
        <v>3804.88</v>
      </c>
      <c r="L350" s="123">
        <f>IF($A350="","",INDEX('5_ЦК'!$B$41:$Y$71,$A350,$B350))</f>
        <v>4037.75</v>
      </c>
      <c r="M350" s="123">
        <f>IF($A350="","",INDEX('5_ЦК'!$B$75:$Y$105,$A350,$B350))</f>
        <v>4118.5200000000004</v>
      </c>
      <c r="N350" s="127">
        <f>IF($A350="","",INDEX('5_ЦК'!$B$109:$Y$139,$A350,$B350))</f>
        <v>4118.5200000000004</v>
      </c>
      <c r="O350" s="126">
        <f>IF($A350="","",INDEX('6_ЦК'!$B$41:$Y$71,$A350,$B350))</f>
        <v>1124.31</v>
      </c>
      <c r="P350" s="123">
        <f>IF($A350="","",INDEX('6_ЦК'!$B$75:$Y$105,$A350,$B350))</f>
        <v>1259.8499999999999</v>
      </c>
      <c r="Q350" s="123">
        <f>IF($A350="","",INDEX('6_ЦК'!$B$109:$Y$139,$A350,$B350))</f>
        <v>1377.07</v>
      </c>
      <c r="R350" s="127">
        <f>IF($A350="","",INDEX('6_ЦК'!$B$143:$Y$173,$A350,$B350))</f>
        <v>1860.78</v>
      </c>
    </row>
    <row r="351" spans="1:18" ht="15" hidden="1" customHeight="1" outlineLevel="1" x14ac:dyDescent="0.25">
      <c r="A351" s="131">
        <v>15</v>
      </c>
      <c r="B351" s="132">
        <v>13</v>
      </c>
      <c r="C351" s="126">
        <f>IF($A351="","",INDEX('3_ЦК'!$B$8:$Y$38,$A351,$B351))</f>
        <v>3819.22</v>
      </c>
      <c r="D351" s="123">
        <f>IF($A351="","",INDEX('3_ЦК'!$B$42:$Y$72,$A351,$B351))</f>
        <v>4052.09</v>
      </c>
      <c r="E351" s="123">
        <f>IF($A351="","",INDEX('3_ЦК'!$B$76:$Y$106,$A351,$B351))</f>
        <v>4132.8599999999997</v>
      </c>
      <c r="F351" s="127">
        <f>IF($A351="","",INDEX('3_ЦК'!$B$110:$Y$140,$A351,$B351))</f>
        <v>4132.8599999999997</v>
      </c>
      <c r="G351" s="126">
        <f>IF($A351="","",INDEX('4_ЦК'!$B$41:$Y$71,$A351,$B351))</f>
        <v>1138.6500000000001</v>
      </c>
      <c r="H351" s="123">
        <f>IF($A351="","",INDEX('4_ЦК'!$B$75:$Y$105,$A351,$B351))</f>
        <v>1274.19</v>
      </c>
      <c r="I351" s="123">
        <f>IF($A351="","",INDEX('4_ЦК'!$B$109:$Y$139,$A351,$B351))</f>
        <v>1391.41</v>
      </c>
      <c r="J351" s="127">
        <f>IF($A351="","",INDEX('4_ЦК'!$B$143:$Y$173,$A351,$B351))</f>
        <v>1875.12</v>
      </c>
      <c r="K351" s="126">
        <f>IF($A351="","",INDEX('5_ЦК'!$B$7:$Y$37,$A351,$B351))</f>
        <v>3805.31</v>
      </c>
      <c r="L351" s="123">
        <f>IF($A351="","",INDEX('5_ЦК'!$B$41:$Y$71,$A351,$B351))</f>
        <v>4038.18</v>
      </c>
      <c r="M351" s="123">
        <f>IF($A351="","",INDEX('5_ЦК'!$B$75:$Y$105,$A351,$B351))</f>
        <v>4118.95</v>
      </c>
      <c r="N351" s="127">
        <f>IF($A351="","",INDEX('5_ЦК'!$B$109:$Y$139,$A351,$B351))</f>
        <v>4118.95</v>
      </c>
      <c r="O351" s="126">
        <f>IF($A351="","",INDEX('6_ЦК'!$B$41:$Y$71,$A351,$B351))</f>
        <v>1124.74</v>
      </c>
      <c r="P351" s="123">
        <f>IF($A351="","",INDEX('6_ЦК'!$B$75:$Y$105,$A351,$B351))</f>
        <v>1260.28</v>
      </c>
      <c r="Q351" s="123">
        <f>IF($A351="","",INDEX('6_ЦК'!$B$109:$Y$139,$A351,$B351))</f>
        <v>1377.5</v>
      </c>
      <c r="R351" s="127">
        <f>IF($A351="","",INDEX('6_ЦК'!$B$143:$Y$173,$A351,$B351))</f>
        <v>1861.21</v>
      </c>
    </row>
    <row r="352" spans="1:18" ht="15" hidden="1" customHeight="1" outlineLevel="1" x14ac:dyDescent="0.25">
      <c r="A352" s="131">
        <v>15</v>
      </c>
      <c r="B352" s="132">
        <v>14</v>
      </c>
      <c r="C352" s="126">
        <f>IF($A352="","",INDEX('3_ЦК'!$B$8:$Y$38,$A352,$B352))</f>
        <v>3809.23</v>
      </c>
      <c r="D352" s="123">
        <f>IF($A352="","",INDEX('3_ЦК'!$B$42:$Y$72,$A352,$B352))</f>
        <v>4042.1</v>
      </c>
      <c r="E352" s="123">
        <f>IF($A352="","",INDEX('3_ЦК'!$B$76:$Y$106,$A352,$B352))</f>
        <v>4122.87</v>
      </c>
      <c r="F352" s="127">
        <f>IF($A352="","",INDEX('3_ЦК'!$B$110:$Y$140,$A352,$B352))</f>
        <v>4122.87</v>
      </c>
      <c r="G352" s="126">
        <f>IF($A352="","",INDEX('4_ЦК'!$B$41:$Y$71,$A352,$B352))</f>
        <v>1128.6600000000001</v>
      </c>
      <c r="H352" s="123">
        <f>IF($A352="","",INDEX('4_ЦК'!$B$75:$Y$105,$A352,$B352))</f>
        <v>1264.2</v>
      </c>
      <c r="I352" s="123">
        <f>IF($A352="","",INDEX('4_ЦК'!$B$109:$Y$139,$A352,$B352))</f>
        <v>1381.42</v>
      </c>
      <c r="J352" s="127">
        <f>IF($A352="","",INDEX('4_ЦК'!$B$143:$Y$173,$A352,$B352))</f>
        <v>1865.13</v>
      </c>
      <c r="K352" s="126">
        <f>IF($A352="","",INDEX('5_ЦК'!$B$7:$Y$37,$A352,$B352))</f>
        <v>3795.12</v>
      </c>
      <c r="L352" s="123">
        <f>IF($A352="","",INDEX('5_ЦК'!$B$41:$Y$71,$A352,$B352))</f>
        <v>4027.99</v>
      </c>
      <c r="M352" s="123">
        <f>IF($A352="","",INDEX('5_ЦК'!$B$75:$Y$105,$A352,$B352))</f>
        <v>4108.76</v>
      </c>
      <c r="N352" s="127">
        <f>IF($A352="","",INDEX('5_ЦК'!$B$109:$Y$139,$A352,$B352))</f>
        <v>4108.76</v>
      </c>
      <c r="O352" s="126">
        <f>IF($A352="","",INDEX('6_ЦК'!$B$41:$Y$71,$A352,$B352))</f>
        <v>1114.55</v>
      </c>
      <c r="P352" s="123">
        <f>IF($A352="","",INDEX('6_ЦК'!$B$75:$Y$105,$A352,$B352))</f>
        <v>1250.0899999999999</v>
      </c>
      <c r="Q352" s="123">
        <f>IF($A352="","",INDEX('6_ЦК'!$B$109:$Y$139,$A352,$B352))</f>
        <v>1367.31</v>
      </c>
      <c r="R352" s="127">
        <f>IF($A352="","",INDEX('6_ЦК'!$B$143:$Y$173,$A352,$B352))</f>
        <v>1851.02</v>
      </c>
    </row>
    <row r="353" spans="1:18" ht="15" hidden="1" customHeight="1" outlineLevel="1" x14ac:dyDescent="0.25">
      <c r="A353" s="131">
        <v>15</v>
      </c>
      <c r="B353" s="132">
        <v>15</v>
      </c>
      <c r="C353" s="126">
        <f>IF($A353="","",INDEX('3_ЦК'!$B$8:$Y$38,$A353,$B353))</f>
        <v>3816.16</v>
      </c>
      <c r="D353" s="123">
        <f>IF($A353="","",INDEX('3_ЦК'!$B$42:$Y$72,$A353,$B353))</f>
        <v>4049.03</v>
      </c>
      <c r="E353" s="123">
        <f>IF($A353="","",INDEX('3_ЦК'!$B$76:$Y$106,$A353,$B353))</f>
        <v>4129.8</v>
      </c>
      <c r="F353" s="127">
        <f>IF($A353="","",INDEX('3_ЦК'!$B$110:$Y$140,$A353,$B353))</f>
        <v>4129.8</v>
      </c>
      <c r="G353" s="126">
        <f>IF($A353="","",INDEX('4_ЦК'!$B$41:$Y$71,$A353,$B353))</f>
        <v>1135.5899999999999</v>
      </c>
      <c r="H353" s="123">
        <f>IF($A353="","",INDEX('4_ЦК'!$B$75:$Y$105,$A353,$B353))</f>
        <v>1271.1300000000001</v>
      </c>
      <c r="I353" s="123">
        <f>IF($A353="","",INDEX('4_ЦК'!$B$109:$Y$139,$A353,$B353))</f>
        <v>1388.35</v>
      </c>
      <c r="J353" s="127">
        <f>IF($A353="","",INDEX('4_ЦК'!$B$143:$Y$173,$A353,$B353))</f>
        <v>1872.06</v>
      </c>
      <c r="K353" s="126">
        <f>IF($A353="","",INDEX('5_ЦК'!$B$7:$Y$37,$A353,$B353))</f>
        <v>3802.29</v>
      </c>
      <c r="L353" s="123">
        <f>IF($A353="","",INDEX('5_ЦК'!$B$41:$Y$71,$A353,$B353))</f>
        <v>4035.16</v>
      </c>
      <c r="M353" s="123">
        <f>IF($A353="","",INDEX('5_ЦК'!$B$75:$Y$105,$A353,$B353))</f>
        <v>4115.93</v>
      </c>
      <c r="N353" s="127">
        <f>IF($A353="","",INDEX('5_ЦК'!$B$109:$Y$139,$A353,$B353))</f>
        <v>4115.93</v>
      </c>
      <c r="O353" s="126">
        <f>IF($A353="","",INDEX('6_ЦК'!$B$41:$Y$71,$A353,$B353))</f>
        <v>1121.72</v>
      </c>
      <c r="P353" s="123">
        <f>IF($A353="","",INDEX('6_ЦК'!$B$75:$Y$105,$A353,$B353))</f>
        <v>1257.26</v>
      </c>
      <c r="Q353" s="123">
        <f>IF($A353="","",INDEX('6_ЦК'!$B$109:$Y$139,$A353,$B353))</f>
        <v>1374.48</v>
      </c>
      <c r="R353" s="127">
        <f>IF($A353="","",INDEX('6_ЦК'!$B$143:$Y$173,$A353,$B353))</f>
        <v>1858.19</v>
      </c>
    </row>
    <row r="354" spans="1:18" ht="15" hidden="1" customHeight="1" outlineLevel="1" x14ac:dyDescent="0.25">
      <c r="A354" s="131">
        <v>15</v>
      </c>
      <c r="B354" s="132">
        <v>16</v>
      </c>
      <c r="C354" s="126">
        <f>IF($A354="","",INDEX('3_ЦК'!$B$8:$Y$38,$A354,$B354))</f>
        <v>3814.22</v>
      </c>
      <c r="D354" s="123">
        <f>IF($A354="","",INDEX('3_ЦК'!$B$42:$Y$72,$A354,$B354))</f>
        <v>4047.09</v>
      </c>
      <c r="E354" s="123">
        <f>IF($A354="","",INDEX('3_ЦК'!$B$76:$Y$106,$A354,$B354))</f>
        <v>4127.8599999999997</v>
      </c>
      <c r="F354" s="127">
        <f>IF($A354="","",INDEX('3_ЦК'!$B$110:$Y$140,$A354,$B354))</f>
        <v>4127.8599999999997</v>
      </c>
      <c r="G354" s="126">
        <f>IF($A354="","",INDEX('4_ЦК'!$B$41:$Y$71,$A354,$B354))</f>
        <v>1133.6500000000001</v>
      </c>
      <c r="H354" s="123">
        <f>IF($A354="","",INDEX('4_ЦК'!$B$75:$Y$105,$A354,$B354))</f>
        <v>1269.19</v>
      </c>
      <c r="I354" s="123">
        <f>IF($A354="","",INDEX('4_ЦК'!$B$109:$Y$139,$A354,$B354))</f>
        <v>1386.41</v>
      </c>
      <c r="J354" s="127">
        <f>IF($A354="","",INDEX('4_ЦК'!$B$143:$Y$173,$A354,$B354))</f>
        <v>1870.12</v>
      </c>
      <c r="K354" s="126">
        <f>IF($A354="","",INDEX('5_ЦК'!$B$7:$Y$37,$A354,$B354))</f>
        <v>3800.8</v>
      </c>
      <c r="L354" s="123">
        <f>IF($A354="","",INDEX('5_ЦК'!$B$41:$Y$71,$A354,$B354))</f>
        <v>4033.67</v>
      </c>
      <c r="M354" s="123">
        <f>IF($A354="","",INDEX('5_ЦК'!$B$75:$Y$105,$A354,$B354))</f>
        <v>4114.4399999999996</v>
      </c>
      <c r="N354" s="127">
        <f>IF($A354="","",INDEX('5_ЦК'!$B$109:$Y$139,$A354,$B354))</f>
        <v>4114.4399999999996</v>
      </c>
      <c r="O354" s="126">
        <f>IF($A354="","",INDEX('6_ЦК'!$B$41:$Y$71,$A354,$B354))</f>
        <v>1120.23</v>
      </c>
      <c r="P354" s="123">
        <f>IF($A354="","",INDEX('6_ЦК'!$B$75:$Y$105,$A354,$B354))</f>
        <v>1255.77</v>
      </c>
      <c r="Q354" s="123">
        <f>IF($A354="","",INDEX('6_ЦК'!$B$109:$Y$139,$A354,$B354))</f>
        <v>1372.99</v>
      </c>
      <c r="R354" s="127">
        <f>IF($A354="","",INDEX('6_ЦК'!$B$143:$Y$173,$A354,$B354))</f>
        <v>1856.7</v>
      </c>
    </row>
    <row r="355" spans="1:18" ht="15" hidden="1" customHeight="1" outlineLevel="1" x14ac:dyDescent="0.25">
      <c r="A355" s="131">
        <v>15</v>
      </c>
      <c r="B355" s="132">
        <v>17</v>
      </c>
      <c r="C355" s="126">
        <f>IF($A355="","",INDEX('3_ЦК'!$B$8:$Y$38,$A355,$B355))</f>
        <v>3817.49</v>
      </c>
      <c r="D355" s="123">
        <f>IF($A355="","",INDEX('3_ЦК'!$B$42:$Y$72,$A355,$B355))</f>
        <v>4050.36</v>
      </c>
      <c r="E355" s="123">
        <f>IF($A355="","",INDEX('3_ЦК'!$B$76:$Y$106,$A355,$B355))</f>
        <v>4131.13</v>
      </c>
      <c r="F355" s="127">
        <f>IF($A355="","",INDEX('3_ЦК'!$B$110:$Y$140,$A355,$B355))</f>
        <v>4131.13</v>
      </c>
      <c r="G355" s="126">
        <f>IF($A355="","",INDEX('4_ЦК'!$B$41:$Y$71,$A355,$B355))</f>
        <v>1136.92</v>
      </c>
      <c r="H355" s="123">
        <f>IF($A355="","",INDEX('4_ЦК'!$B$75:$Y$105,$A355,$B355))</f>
        <v>1272.46</v>
      </c>
      <c r="I355" s="123">
        <f>IF($A355="","",INDEX('4_ЦК'!$B$109:$Y$139,$A355,$B355))</f>
        <v>1389.68</v>
      </c>
      <c r="J355" s="127">
        <f>IF($A355="","",INDEX('4_ЦК'!$B$143:$Y$173,$A355,$B355))</f>
        <v>1873.39</v>
      </c>
      <c r="K355" s="126">
        <f>IF($A355="","",INDEX('5_ЦК'!$B$7:$Y$37,$A355,$B355))</f>
        <v>3803.67</v>
      </c>
      <c r="L355" s="123">
        <f>IF($A355="","",INDEX('5_ЦК'!$B$41:$Y$71,$A355,$B355))</f>
        <v>4036.54</v>
      </c>
      <c r="M355" s="123">
        <f>IF($A355="","",INDEX('5_ЦК'!$B$75:$Y$105,$A355,$B355))</f>
        <v>4117.3100000000004</v>
      </c>
      <c r="N355" s="127">
        <f>IF($A355="","",INDEX('5_ЦК'!$B$109:$Y$139,$A355,$B355))</f>
        <v>4117.3100000000004</v>
      </c>
      <c r="O355" s="126">
        <f>IF($A355="","",INDEX('6_ЦК'!$B$41:$Y$71,$A355,$B355))</f>
        <v>1123.0999999999999</v>
      </c>
      <c r="P355" s="123">
        <f>IF($A355="","",INDEX('6_ЦК'!$B$75:$Y$105,$A355,$B355))</f>
        <v>1258.6400000000001</v>
      </c>
      <c r="Q355" s="123">
        <f>IF($A355="","",INDEX('6_ЦК'!$B$109:$Y$139,$A355,$B355))</f>
        <v>1375.86</v>
      </c>
      <c r="R355" s="127">
        <f>IF($A355="","",INDEX('6_ЦК'!$B$143:$Y$173,$A355,$B355))</f>
        <v>1859.57</v>
      </c>
    </row>
    <row r="356" spans="1:18" ht="15" hidden="1" customHeight="1" outlineLevel="1" x14ac:dyDescent="0.25">
      <c r="A356" s="131">
        <v>15</v>
      </c>
      <c r="B356" s="132">
        <v>18</v>
      </c>
      <c r="C356" s="126">
        <f>IF($A356="","",INDEX('3_ЦК'!$B$8:$Y$38,$A356,$B356))</f>
        <v>3814.65</v>
      </c>
      <c r="D356" s="123">
        <f>IF($A356="","",INDEX('3_ЦК'!$B$42:$Y$72,$A356,$B356))</f>
        <v>4047.52</v>
      </c>
      <c r="E356" s="123">
        <f>IF($A356="","",INDEX('3_ЦК'!$B$76:$Y$106,$A356,$B356))</f>
        <v>4128.29</v>
      </c>
      <c r="F356" s="127">
        <f>IF($A356="","",INDEX('3_ЦК'!$B$110:$Y$140,$A356,$B356))</f>
        <v>4128.29</v>
      </c>
      <c r="G356" s="126">
        <f>IF($A356="","",INDEX('4_ЦК'!$B$41:$Y$71,$A356,$B356))</f>
        <v>1134.08</v>
      </c>
      <c r="H356" s="123">
        <f>IF($A356="","",INDEX('4_ЦК'!$B$75:$Y$105,$A356,$B356))</f>
        <v>1269.6199999999999</v>
      </c>
      <c r="I356" s="123">
        <f>IF($A356="","",INDEX('4_ЦК'!$B$109:$Y$139,$A356,$B356))</f>
        <v>1386.84</v>
      </c>
      <c r="J356" s="127">
        <f>IF($A356="","",INDEX('4_ЦК'!$B$143:$Y$173,$A356,$B356))</f>
        <v>1870.55</v>
      </c>
      <c r="K356" s="126">
        <f>IF($A356="","",INDEX('5_ЦК'!$B$7:$Y$37,$A356,$B356))</f>
        <v>3801.9</v>
      </c>
      <c r="L356" s="123">
        <f>IF($A356="","",INDEX('5_ЦК'!$B$41:$Y$71,$A356,$B356))</f>
        <v>4034.77</v>
      </c>
      <c r="M356" s="123">
        <f>IF($A356="","",INDEX('5_ЦК'!$B$75:$Y$105,$A356,$B356))</f>
        <v>4115.54</v>
      </c>
      <c r="N356" s="127">
        <f>IF($A356="","",INDEX('5_ЦК'!$B$109:$Y$139,$A356,$B356))</f>
        <v>4115.54</v>
      </c>
      <c r="O356" s="126">
        <f>IF($A356="","",INDEX('6_ЦК'!$B$41:$Y$71,$A356,$B356))</f>
        <v>1121.33</v>
      </c>
      <c r="P356" s="123">
        <f>IF($A356="","",INDEX('6_ЦК'!$B$75:$Y$105,$A356,$B356))</f>
        <v>1256.8699999999999</v>
      </c>
      <c r="Q356" s="123">
        <f>IF($A356="","",INDEX('6_ЦК'!$B$109:$Y$139,$A356,$B356))</f>
        <v>1374.09</v>
      </c>
      <c r="R356" s="127">
        <f>IF($A356="","",INDEX('6_ЦК'!$B$143:$Y$173,$A356,$B356))</f>
        <v>1857.8</v>
      </c>
    </row>
    <row r="357" spans="1:18" ht="15" hidden="1" customHeight="1" outlineLevel="1" x14ac:dyDescent="0.25">
      <c r="A357" s="131">
        <v>15</v>
      </c>
      <c r="B357" s="132">
        <v>19</v>
      </c>
      <c r="C357" s="126">
        <f>IF($A357="","",INDEX('3_ЦК'!$B$8:$Y$38,$A357,$B357))</f>
        <v>3809.94</v>
      </c>
      <c r="D357" s="123">
        <f>IF($A357="","",INDEX('3_ЦК'!$B$42:$Y$72,$A357,$B357))</f>
        <v>4042.81</v>
      </c>
      <c r="E357" s="123">
        <f>IF($A357="","",INDEX('3_ЦК'!$B$76:$Y$106,$A357,$B357))</f>
        <v>4123.58</v>
      </c>
      <c r="F357" s="127">
        <f>IF($A357="","",INDEX('3_ЦК'!$B$110:$Y$140,$A357,$B357))</f>
        <v>4123.58</v>
      </c>
      <c r="G357" s="126">
        <f>IF($A357="","",INDEX('4_ЦК'!$B$41:$Y$71,$A357,$B357))</f>
        <v>1129.3699999999999</v>
      </c>
      <c r="H357" s="123">
        <f>IF($A357="","",INDEX('4_ЦК'!$B$75:$Y$105,$A357,$B357))</f>
        <v>1264.9100000000001</v>
      </c>
      <c r="I357" s="123">
        <f>IF($A357="","",INDEX('4_ЦК'!$B$109:$Y$139,$A357,$B357))</f>
        <v>1382.13</v>
      </c>
      <c r="J357" s="127">
        <f>IF($A357="","",INDEX('4_ЦК'!$B$143:$Y$173,$A357,$B357))</f>
        <v>1865.84</v>
      </c>
      <c r="K357" s="126">
        <f>IF($A357="","",INDEX('5_ЦК'!$B$7:$Y$37,$A357,$B357))</f>
        <v>3803.58</v>
      </c>
      <c r="L357" s="123">
        <f>IF($A357="","",INDEX('5_ЦК'!$B$41:$Y$71,$A357,$B357))</f>
        <v>4036.45</v>
      </c>
      <c r="M357" s="123">
        <f>IF($A357="","",INDEX('5_ЦК'!$B$75:$Y$105,$A357,$B357))</f>
        <v>4117.22</v>
      </c>
      <c r="N357" s="127">
        <f>IF($A357="","",INDEX('5_ЦК'!$B$109:$Y$139,$A357,$B357))</f>
        <v>4117.22</v>
      </c>
      <c r="O357" s="126">
        <f>IF($A357="","",INDEX('6_ЦК'!$B$41:$Y$71,$A357,$B357))</f>
        <v>1123.01</v>
      </c>
      <c r="P357" s="123">
        <f>IF($A357="","",INDEX('6_ЦК'!$B$75:$Y$105,$A357,$B357))</f>
        <v>1258.55</v>
      </c>
      <c r="Q357" s="123">
        <f>IF($A357="","",INDEX('6_ЦК'!$B$109:$Y$139,$A357,$B357))</f>
        <v>1375.77</v>
      </c>
      <c r="R357" s="127">
        <f>IF($A357="","",INDEX('6_ЦК'!$B$143:$Y$173,$A357,$B357))</f>
        <v>1859.48</v>
      </c>
    </row>
    <row r="358" spans="1:18" ht="15" hidden="1" customHeight="1" outlineLevel="1" x14ac:dyDescent="0.25">
      <c r="A358" s="131">
        <v>15</v>
      </c>
      <c r="B358" s="132">
        <v>20</v>
      </c>
      <c r="C358" s="126">
        <f>IF($A358="","",INDEX('3_ЦК'!$B$8:$Y$38,$A358,$B358))</f>
        <v>3802.29</v>
      </c>
      <c r="D358" s="123">
        <f>IF($A358="","",INDEX('3_ЦК'!$B$42:$Y$72,$A358,$B358))</f>
        <v>4035.16</v>
      </c>
      <c r="E358" s="123">
        <f>IF($A358="","",INDEX('3_ЦК'!$B$76:$Y$106,$A358,$B358))</f>
        <v>4115.93</v>
      </c>
      <c r="F358" s="127">
        <f>IF($A358="","",INDEX('3_ЦК'!$B$110:$Y$140,$A358,$B358))</f>
        <v>4115.93</v>
      </c>
      <c r="G358" s="126">
        <f>IF($A358="","",INDEX('4_ЦК'!$B$41:$Y$71,$A358,$B358))</f>
        <v>1121.72</v>
      </c>
      <c r="H358" s="123">
        <f>IF($A358="","",INDEX('4_ЦК'!$B$75:$Y$105,$A358,$B358))</f>
        <v>1257.26</v>
      </c>
      <c r="I358" s="123">
        <f>IF($A358="","",INDEX('4_ЦК'!$B$109:$Y$139,$A358,$B358))</f>
        <v>1374.48</v>
      </c>
      <c r="J358" s="127">
        <f>IF($A358="","",INDEX('4_ЦК'!$B$143:$Y$173,$A358,$B358))</f>
        <v>1858.19</v>
      </c>
      <c r="K358" s="126">
        <f>IF($A358="","",INDEX('5_ЦК'!$B$7:$Y$37,$A358,$B358))</f>
        <v>3800.1</v>
      </c>
      <c r="L358" s="123">
        <f>IF($A358="","",INDEX('5_ЦК'!$B$41:$Y$71,$A358,$B358))</f>
        <v>4032.97</v>
      </c>
      <c r="M358" s="123">
        <f>IF($A358="","",INDEX('5_ЦК'!$B$75:$Y$105,$A358,$B358))</f>
        <v>4113.74</v>
      </c>
      <c r="N358" s="127">
        <f>IF($A358="","",INDEX('5_ЦК'!$B$109:$Y$139,$A358,$B358))</f>
        <v>4113.74</v>
      </c>
      <c r="O358" s="126">
        <f>IF($A358="","",INDEX('6_ЦК'!$B$41:$Y$71,$A358,$B358))</f>
        <v>1119.53</v>
      </c>
      <c r="P358" s="123">
        <f>IF($A358="","",INDEX('6_ЦК'!$B$75:$Y$105,$A358,$B358))</f>
        <v>1255.07</v>
      </c>
      <c r="Q358" s="123">
        <f>IF($A358="","",INDEX('6_ЦК'!$B$109:$Y$139,$A358,$B358))</f>
        <v>1372.29</v>
      </c>
      <c r="R358" s="127">
        <f>IF($A358="","",INDEX('6_ЦК'!$B$143:$Y$173,$A358,$B358))</f>
        <v>1856</v>
      </c>
    </row>
    <row r="359" spans="1:18" ht="15" hidden="1" customHeight="1" outlineLevel="1" x14ac:dyDescent="0.25">
      <c r="A359" s="131">
        <v>15</v>
      </c>
      <c r="B359" s="132">
        <v>21</v>
      </c>
      <c r="C359" s="126">
        <f>IF($A359="","",INDEX('3_ЦК'!$B$8:$Y$38,$A359,$B359))</f>
        <v>3809.73</v>
      </c>
      <c r="D359" s="123">
        <f>IF($A359="","",INDEX('3_ЦК'!$B$42:$Y$72,$A359,$B359))</f>
        <v>4042.6</v>
      </c>
      <c r="E359" s="123">
        <f>IF($A359="","",INDEX('3_ЦК'!$B$76:$Y$106,$A359,$B359))</f>
        <v>4123.37</v>
      </c>
      <c r="F359" s="127">
        <f>IF($A359="","",INDEX('3_ЦК'!$B$110:$Y$140,$A359,$B359))</f>
        <v>4123.37</v>
      </c>
      <c r="G359" s="126">
        <f>IF($A359="","",INDEX('4_ЦК'!$B$41:$Y$71,$A359,$B359))</f>
        <v>1129.1600000000001</v>
      </c>
      <c r="H359" s="123">
        <f>IF($A359="","",INDEX('4_ЦК'!$B$75:$Y$105,$A359,$B359))</f>
        <v>1264.7</v>
      </c>
      <c r="I359" s="123">
        <f>IF($A359="","",INDEX('4_ЦК'!$B$109:$Y$139,$A359,$B359))</f>
        <v>1381.92</v>
      </c>
      <c r="J359" s="127">
        <f>IF($A359="","",INDEX('4_ЦК'!$B$143:$Y$173,$A359,$B359))</f>
        <v>1865.63</v>
      </c>
      <c r="K359" s="126">
        <f>IF($A359="","",INDEX('5_ЦК'!$B$7:$Y$37,$A359,$B359))</f>
        <v>3796.4</v>
      </c>
      <c r="L359" s="123">
        <f>IF($A359="","",INDEX('5_ЦК'!$B$41:$Y$71,$A359,$B359))</f>
        <v>4029.27</v>
      </c>
      <c r="M359" s="123">
        <f>IF($A359="","",INDEX('5_ЦК'!$B$75:$Y$105,$A359,$B359))</f>
        <v>4110.04</v>
      </c>
      <c r="N359" s="127">
        <f>IF($A359="","",INDEX('5_ЦК'!$B$109:$Y$139,$A359,$B359))</f>
        <v>4110.04</v>
      </c>
      <c r="O359" s="126">
        <f>IF($A359="","",INDEX('6_ЦК'!$B$41:$Y$71,$A359,$B359))</f>
        <v>1115.83</v>
      </c>
      <c r="P359" s="123">
        <f>IF($A359="","",INDEX('6_ЦК'!$B$75:$Y$105,$A359,$B359))</f>
        <v>1251.3699999999999</v>
      </c>
      <c r="Q359" s="123">
        <f>IF($A359="","",INDEX('6_ЦК'!$B$109:$Y$139,$A359,$B359))</f>
        <v>1368.59</v>
      </c>
      <c r="R359" s="127">
        <f>IF($A359="","",INDEX('6_ЦК'!$B$143:$Y$173,$A359,$B359))</f>
        <v>1852.3</v>
      </c>
    </row>
    <row r="360" spans="1:18" ht="15" hidden="1" customHeight="1" outlineLevel="1" x14ac:dyDescent="0.25">
      <c r="A360" s="131">
        <v>15</v>
      </c>
      <c r="B360" s="132">
        <v>22</v>
      </c>
      <c r="C360" s="126">
        <f>IF($A360="","",INDEX('3_ЦК'!$B$8:$Y$38,$A360,$B360))</f>
        <v>3821.39</v>
      </c>
      <c r="D360" s="123">
        <f>IF($A360="","",INDEX('3_ЦК'!$B$42:$Y$72,$A360,$B360))</f>
        <v>4054.26</v>
      </c>
      <c r="E360" s="123">
        <f>IF($A360="","",INDEX('3_ЦК'!$B$76:$Y$106,$A360,$B360))</f>
        <v>4135.03</v>
      </c>
      <c r="F360" s="127">
        <f>IF($A360="","",INDEX('3_ЦК'!$B$110:$Y$140,$A360,$B360))</f>
        <v>4135.03</v>
      </c>
      <c r="G360" s="126">
        <f>IF($A360="","",INDEX('4_ЦК'!$B$41:$Y$71,$A360,$B360))</f>
        <v>1140.82</v>
      </c>
      <c r="H360" s="123">
        <f>IF($A360="","",INDEX('4_ЦК'!$B$75:$Y$105,$A360,$B360))</f>
        <v>1276.3599999999999</v>
      </c>
      <c r="I360" s="123">
        <f>IF($A360="","",INDEX('4_ЦК'!$B$109:$Y$139,$A360,$B360))</f>
        <v>1393.58</v>
      </c>
      <c r="J360" s="127">
        <f>IF($A360="","",INDEX('4_ЦК'!$B$143:$Y$173,$A360,$B360))</f>
        <v>1877.29</v>
      </c>
      <c r="K360" s="126">
        <f>IF($A360="","",INDEX('5_ЦК'!$B$7:$Y$37,$A360,$B360))</f>
        <v>3808.47</v>
      </c>
      <c r="L360" s="123">
        <f>IF($A360="","",INDEX('5_ЦК'!$B$41:$Y$71,$A360,$B360))</f>
        <v>4041.34</v>
      </c>
      <c r="M360" s="123">
        <f>IF($A360="","",INDEX('5_ЦК'!$B$75:$Y$105,$A360,$B360))</f>
        <v>4122.1099999999997</v>
      </c>
      <c r="N360" s="127">
        <f>IF($A360="","",INDEX('5_ЦК'!$B$109:$Y$139,$A360,$B360))</f>
        <v>4122.1099999999997</v>
      </c>
      <c r="O360" s="126">
        <f>IF($A360="","",INDEX('6_ЦК'!$B$41:$Y$71,$A360,$B360))</f>
        <v>1127.9000000000001</v>
      </c>
      <c r="P360" s="123">
        <f>IF($A360="","",INDEX('6_ЦК'!$B$75:$Y$105,$A360,$B360))</f>
        <v>1263.44</v>
      </c>
      <c r="Q360" s="123">
        <f>IF($A360="","",INDEX('6_ЦК'!$B$109:$Y$139,$A360,$B360))</f>
        <v>1380.66</v>
      </c>
      <c r="R360" s="127">
        <f>IF($A360="","",INDEX('6_ЦК'!$B$143:$Y$173,$A360,$B360))</f>
        <v>1864.37</v>
      </c>
    </row>
    <row r="361" spans="1:18" ht="15" hidden="1" customHeight="1" outlineLevel="1" x14ac:dyDescent="0.25">
      <c r="A361" s="131">
        <v>15</v>
      </c>
      <c r="B361" s="132">
        <v>23</v>
      </c>
      <c r="C361" s="126">
        <f>IF($A361="","",INDEX('3_ЦК'!$B$8:$Y$38,$A361,$B361))</f>
        <v>3820.34</v>
      </c>
      <c r="D361" s="123">
        <f>IF($A361="","",INDEX('3_ЦК'!$B$42:$Y$72,$A361,$B361))</f>
        <v>4053.21</v>
      </c>
      <c r="E361" s="123">
        <f>IF($A361="","",INDEX('3_ЦК'!$B$76:$Y$106,$A361,$B361))</f>
        <v>4133.9799999999996</v>
      </c>
      <c r="F361" s="127">
        <f>IF($A361="","",INDEX('3_ЦК'!$B$110:$Y$140,$A361,$B361))</f>
        <v>4133.9799999999996</v>
      </c>
      <c r="G361" s="126">
        <f>IF($A361="","",INDEX('4_ЦК'!$B$41:$Y$71,$A361,$B361))</f>
        <v>1139.77</v>
      </c>
      <c r="H361" s="123">
        <f>IF($A361="","",INDEX('4_ЦК'!$B$75:$Y$105,$A361,$B361))</f>
        <v>1275.31</v>
      </c>
      <c r="I361" s="123">
        <f>IF($A361="","",INDEX('4_ЦК'!$B$109:$Y$139,$A361,$B361))</f>
        <v>1392.53</v>
      </c>
      <c r="J361" s="127">
        <f>IF($A361="","",INDEX('4_ЦК'!$B$143:$Y$173,$A361,$B361))</f>
        <v>1876.24</v>
      </c>
      <c r="K361" s="126">
        <f>IF($A361="","",INDEX('5_ЦК'!$B$7:$Y$37,$A361,$B361))</f>
        <v>3809.3</v>
      </c>
      <c r="L361" s="123">
        <f>IF($A361="","",INDEX('5_ЦК'!$B$41:$Y$71,$A361,$B361))</f>
        <v>4042.17</v>
      </c>
      <c r="M361" s="123">
        <f>IF($A361="","",INDEX('5_ЦК'!$B$75:$Y$105,$A361,$B361))</f>
        <v>4122.9399999999996</v>
      </c>
      <c r="N361" s="127">
        <f>IF($A361="","",INDEX('5_ЦК'!$B$109:$Y$139,$A361,$B361))</f>
        <v>4122.9399999999996</v>
      </c>
      <c r="O361" s="126">
        <f>IF($A361="","",INDEX('6_ЦК'!$B$41:$Y$71,$A361,$B361))</f>
        <v>1128.73</v>
      </c>
      <c r="P361" s="123">
        <f>IF($A361="","",INDEX('6_ЦК'!$B$75:$Y$105,$A361,$B361))</f>
        <v>1264.27</v>
      </c>
      <c r="Q361" s="123">
        <f>IF($A361="","",INDEX('6_ЦК'!$B$109:$Y$139,$A361,$B361))</f>
        <v>1381.49</v>
      </c>
      <c r="R361" s="127">
        <f>IF($A361="","",INDEX('6_ЦК'!$B$143:$Y$173,$A361,$B361))</f>
        <v>1865.2</v>
      </c>
    </row>
    <row r="362" spans="1:18" ht="15" hidden="1" customHeight="1" outlineLevel="1" x14ac:dyDescent="0.25">
      <c r="A362" s="131">
        <v>15</v>
      </c>
      <c r="B362" s="132">
        <v>24</v>
      </c>
      <c r="C362" s="126">
        <f>IF($A362="","",INDEX('3_ЦК'!$B$8:$Y$38,$A362,$B362))</f>
        <v>3822.57</v>
      </c>
      <c r="D362" s="123">
        <f>IF($A362="","",INDEX('3_ЦК'!$B$42:$Y$72,$A362,$B362))</f>
        <v>4055.44</v>
      </c>
      <c r="E362" s="123">
        <f>IF($A362="","",INDEX('3_ЦК'!$B$76:$Y$106,$A362,$B362))</f>
        <v>4136.21</v>
      </c>
      <c r="F362" s="127">
        <f>IF($A362="","",INDEX('3_ЦК'!$B$110:$Y$140,$A362,$B362))</f>
        <v>4136.21</v>
      </c>
      <c r="G362" s="126">
        <f>IF($A362="","",INDEX('4_ЦК'!$B$41:$Y$71,$A362,$B362))</f>
        <v>1142</v>
      </c>
      <c r="H362" s="123">
        <f>IF($A362="","",INDEX('4_ЦК'!$B$75:$Y$105,$A362,$B362))</f>
        <v>1277.54</v>
      </c>
      <c r="I362" s="123">
        <f>IF($A362="","",INDEX('4_ЦК'!$B$109:$Y$139,$A362,$B362))</f>
        <v>1394.76</v>
      </c>
      <c r="J362" s="127">
        <f>IF($A362="","",INDEX('4_ЦК'!$B$143:$Y$173,$A362,$B362))</f>
        <v>1878.47</v>
      </c>
      <c r="K362" s="126">
        <f>IF($A362="","",INDEX('5_ЦК'!$B$7:$Y$37,$A362,$B362))</f>
        <v>3812.86</v>
      </c>
      <c r="L362" s="123">
        <f>IF($A362="","",INDEX('5_ЦК'!$B$41:$Y$71,$A362,$B362))</f>
        <v>4045.73</v>
      </c>
      <c r="M362" s="123">
        <f>IF($A362="","",INDEX('5_ЦК'!$B$75:$Y$105,$A362,$B362))</f>
        <v>4126.5</v>
      </c>
      <c r="N362" s="127">
        <f>IF($A362="","",INDEX('5_ЦК'!$B$109:$Y$139,$A362,$B362))</f>
        <v>4126.5</v>
      </c>
      <c r="O362" s="126">
        <f>IF($A362="","",INDEX('6_ЦК'!$B$41:$Y$71,$A362,$B362))</f>
        <v>1132.29</v>
      </c>
      <c r="P362" s="123">
        <f>IF($A362="","",INDEX('6_ЦК'!$B$75:$Y$105,$A362,$B362))</f>
        <v>1267.83</v>
      </c>
      <c r="Q362" s="123">
        <f>IF($A362="","",INDEX('6_ЦК'!$B$109:$Y$139,$A362,$B362))</f>
        <v>1385.05</v>
      </c>
      <c r="R362" s="127">
        <f>IF($A362="","",INDEX('6_ЦК'!$B$143:$Y$173,$A362,$B362))</f>
        <v>1868.76</v>
      </c>
    </row>
    <row r="363" spans="1:18" ht="15" hidden="1" customHeight="1" outlineLevel="1" x14ac:dyDescent="0.25">
      <c r="A363" s="131">
        <v>16</v>
      </c>
      <c r="B363" s="132">
        <v>1</v>
      </c>
      <c r="C363" s="126">
        <f>IF($A363="","",INDEX('3_ЦК'!$B$8:$Y$38,$A363,$B363))</f>
        <v>3814.74</v>
      </c>
      <c r="D363" s="123">
        <f>IF($A363="","",INDEX('3_ЦК'!$B$42:$Y$72,$A363,$B363))</f>
        <v>4047.61</v>
      </c>
      <c r="E363" s="123">
        <f>IF($A363="","",INDEX('3_ЦК'!$B$76:$Y$106,$A363,$B363))</f>
        <v>4128.38</v>
      </c>
      <c r="F363" s="127">
        <f>IF($A363="","",INDEX('3_ЦК'!$B$110:$Y$140,$A363,$B363))</f>
        <v>4128.38</v>
      </c>
      <c r="G363" s="126">
        <f>IF($A363="","",INDEX('4_ЦК'!$B$41:$Y$71,$A363,$B363))</f>
        <v>1134.17</v>
      </c>
      <c r="H363" s="123">
        <f>IF($A363="","",INDEX('4_ЦК'!$B$75:$Y$105,$A363,$B363))</f>
        <v>1269.71</v>
      </c>
      <c r="I363" s="123">
        <f>IF($A363="","",INDEX('4_ЦК'!$B$109:$Y$139,$A363,$B363))</f>
        <v>1386.93</v>
      </c>
      <c r="J363" s="127">
        <f>IF($A363="","",INDEX('4_ЦК'!$B$143:$Y$173,$A363,$B363))</f>
        <v>1870.64</v>
      </c>
      <c r="K363" s="126">
        <f>IF($A363="","",INDEX('5_ЦК'!$B$7:$Y$37,$A363,$B363))</f>
        <v>3811.23</v>
      </c>
      <c r="L363" s="123">
        <f>IF($A363="","",INDEX('5_ЦК'!$B$41:$Y$71,$A363,$B363))</f>
        <v>4044.1</v>
      </c>
      <c r="M363" s="123">
        <f>IF($A363="","",INDEX('5_ЦК'!$B$75:$Y$105,$A363,$B363))</f>
        <v>4124.87</v>
      </c>
      <c r="N363" s="127">
        <f>IF($A363="","",INDEX('5_ЦК'!$B$109:$Y$139,$A363,$B363))</f>
        <v>4124.87</v>
      </c>
      <c r="O363" s="126">
        <f>IF($A363="","",INDEX('6_ЦК'!$B$41:$Y$71,$A363,$B363))</f>
        <v>1130.6600000000001</v>
      </c>
      <c r="P363" s="123">
        <f>IF($A363="","",INDEX('6_ЦК'!$B$75:$Y$105,$A363,$B363))</f>
        <v>1266.2</v>
      </c>
      <c r="Q363" s="123">
        <f>IF($A363="","",INDEX('6_ЦК'!$B$109:$Y$139,$A363,$B363))</f>
        <v>1383.42</v>
      </c>
      <c r="R363" s="127">
        <f>IF($A363="","",INDEX('6_ЦК'!$B$143:$Y$173,$A363,$B363))</f>
        <v>1867.13</v>
      </c>
    </row>
    <row r="364" spans="1:18" ht="15" hidden="1" customHeight="1" outlineLevel="1" x14ac:dyDescent="0.25">
      <c r="A364" s="131">
        <v>16</v>
      </c>
      <c r="B364" s="132">
        <v>2</v>
      </c>
      <c r="C364" s="126">
        <f>IF($A364="","",INDEX('3_ЦК'!$B$8:$Y$38,$A364,$B364))</f>
        <v>3809.28</v>
      </c>
      <c r="D364" s="123">
        <f>IF($A364="","",INDEX('3_ЦК'!$B$42:$Y$72,$A364,$B364))</f>
        <v>4042.15</v>
      </c>
      <c r="E364" s="123">
        <f>IF($A364="","",INDEX('3_ЦК'!$B$76:$Y$106,$A364,$B364))</f>
        <v>4122.92</v>
      </c>
      <c r="F364" s="127">
        <f>IF($A364="","",INDEX('3_ЦК'!$B$110:$Y$140,$A364,$B364))</f>
        <v>4122.92</v>
      </c>
      <c r="G364" s="126">
        <f>IF($A364="","",INDEX('4_ЦК'!$B$41:$Y$71,$A364,$B364))</f>
        <v>1128.71</v>
      </c>
      <c r="H364" s="123">
        <f>IF($A364="","",INDEX('4_ЦК'!$B$75:$Y$105,$A364,$B364))</f>
        <v>1264.25</v>
      </c>
      <c r="I364" s="123">
        <f>IF($A364="","",INDEX('4_ЦК'!$B$109:$Y$139,$A364,$B364))</f>
        <v>1381.47</v>
      </c>
      <c r="J364" s="127">
        <f>IF($A364="","",INDEX('4_ЦК'!$B$143:$Y$173,$A364,$B364))</f>
        <v>1865.18</v>
      </c>
      <c r="K364" s="126">
        <f>IF($A364="","",INDEX('5_ЦК'!$B$7:$Y$37,$A364,$B364))</f>
        <v>3798.15</v>
      </c>
      <c r="L364" s="123">
        <f>IF($A364="","",INDEX('5_ЦК'!$B$41:$Y$71,$A364,$B364))</f>
        <v>4031.02</v>
      </c>
      <c r="M364" s="123">
        <f>IF($A364="","",INDEX('5_ЦК'!$B$75:$Y$105,$A364,$B364))</f>
        <v>4111.79</v>
      </c>
      <c r="N364" s="127">
        <f>IF($A364="","",INDEX('5_ЦК'!$B$109:$Y$139,$A364,$B364))</f>
        <v>4111.79</v>
      </c>
      <c r="O364" s="126">
        <f>IF($A364="","",INDEX('6_ЦК'!$B$41:$Y$71,$A364,$B364))</f>
        <v>1117.58</v>
      </c>
      <c r="P364" s="123">
        <f>IF($A364="","",INDEX('6_ЦК'!$B$75:$Y$105,$A364,$B364))</f>
        <v>1253.1199999999999</v>
      </c>
      <c r="Q364" s="123">
        <f>IF($A364="","",INDEX('6_ЦК'!$B$109:$Y$139,$A364,$B364))</f>
        <v>1370.34</v>
      </c>
      <c r="R364" s="127">
        <f>IF($A364="","",INDEX('6_ЦК'!$B$143:$Y$173,$A364,$B364))</f>
        <v>1854.05</v>
      </c>
    </row>
    <row r="365" spans="1:18" ht="15" hidden="1" customHeight="1" outlineLevel="1" x14ac:dyDescent="0.25">
      <c r="A365" s="131">
        <v>16</v>
      </c>
      <c r="B365" s="132">
        <v>3</v>
      </c>
      <c r="C365" s="126">
        <f>IF($A365="","",INDEX('3_ЦК'!$B$8:$Y$38,$A365,$B365))</f>
        <v>3809.61</v>
      </c>
      <c r="D365" s="123">
        <f>IF($A365="","",INDEX('3_ЦК'!$B$42:$Y$72,$A365,$B365))</f>
        <v>4042.48</v>
      </c>
      <c r="E365" s="123">
        <f>IF($A365="","",INDEX('3_ЦК'!$B$76:$Y$106,$A365,$B365))</f>
        <v>4123.25</v>
      </c>
      <c r="F365" s="127">
        <f>IF($A365="","",INDEX('3_ЦК'!$B$110:$Y$140,$A365,$B365))</f>
        <v>4123.25</v>
      </c>
      <c r="G365" s="126">
        <f>IF($A365="","",INDEX('4_ЦК'!$B$41:$Y$71,$A365,$B365))</f>
        <v>1129.04</v>
      </c>
      <c r="H365" s="123">
        <f>IF($A365="","",INDEX('4_ЦК'!$B$75:$Y$105,$A365,$B365))</f>
        <v>1264.58</v>
      </c>
      <c r="I365" s="123">
        <f>IF($A365="","",INDEX('4_ЦК'!$B$109:$Y$139,$A365,$B365))</f>
        <v>1381.8</v>
      </c>
      <c r="J365" s="127">
        <f>IF($A365="","",INDEX('4_ЦК'!$B$143:$Y$173,$A365,$B365))</f>
        <v>1865.51</v>
      </c>
      <c r="K365" s="126">
        <f>IF($A365="","",INDEX('5_ЦК'!$B$7:$Y$37,$A365,$B365))</f>
        <v>3799.66</v>
      </c>
      <c r="L365" s="123">
        <f>IF($A365="","",INDEX('5_ЦК'!$B$41:$Y$71,$A365,$B365))</f>
        <v>4032.53</v>
      </c>
      <c r="M365" s="123">
        <f>IF($A365="","",INDEX('5_ЦК'!$B$75:$Y$105,$A365,$B365))</f>
        <v>4113.3</v>
      </c>
      <c r="N365" s="127">
        <f>IF($A365="","",INDEX('5_ЦК'!$B$109:$Y$139,$A365,$B365))</f>
        <v>4113.3</v>
      </c>
      <c r="O365" s="126">
        <f>IF($A365="","",INDEX('6_ЦК'!$B$41:$Y$71,$A365,$B365))</f>
        <v>1119.0899999999999</v>
      </c>
      <c r="P365" s="123">
        <f>IF($A365="","",INDEX('6_ЦК'!$B$75:$Y$105,$A365,$B365))</f>
        <v>1254.6300000000001</v>
      </c>
      <c r="Q365" s="123">
        <f>IF($A365="","",INDEX('6_ЦК'!$B$109:$Y$139,$A365,$B365))</f>
        <v>1371.85</v>
      </c>
      <c r="R365" s="127">
        <f>IF($A365="","",INDEX('6_ЦК'!$B$143:$Y$173,$A365,$B365))</f>
        <v>1855.56</v>
      </c>
    </row>
    <row r="366" spans="1:18" ht="15" hidden="1" customHeight="1" outlineLevel="1" x14ac:dyDescent="0.25">
      <c r="A366" s="131">
        <v>16</v>
      </c>
      <c r="B366" s="132">
        <v>4</v>
      </c>
      <c r="C366" s="126">
        <f>IF($A366="","",INDEX('3_ЦК'!$B$8:$Y$38,$A366,$B366))</f>
        <v>3800.05</v>
      </c>
      <c r="D366" s="123">
        <f>IF($A366="","",INDEX('3_ЦК'!$B$42:$Y$72,$A366,$B366))</f>
        <v>4032.92</v>
      </c>
      <c r="E366" s="123">
        <f>IF($A366="","",INDEX('3_ЦК'!$B$76:$Y$106,$A366,$B366))</f>
        <v>4113.6899999999996</v>
      </c>
      <c r="F366" s="127">
        <f>IF($A366="","",INDEX('3_ЦК'!$B$110:$Y$140,$A366,$B366))</f>
        <v>4113.6899999999996</v>
      </c>
      <c r="G366" s="126">
        <f>IF($A366="","",INDEX('4_ЦК'!$B$41:$Y$71,$A366,$B366))</f>
        <v>1119.48</v>
      </c>
      <c r="H366" s="123">
        <f>IF($A366="","",INDEX('4_ЦК'!$B$75:$Y$105,$A366,$B366))</f>
        <v>1255.02</v>
      </c>
      <c r="I366" s="123">
        <f>IF($A366="","",INDEX('4_ЦК'!$B$109:$Y$139,$A366,$B366))</f>
        <v>1372.24</v>
      </c>
      <c r="J366" s="127">
        <f>IF($A366="","",INDEX('4_ЦК'!$B$143:$Y$173,$A366,$B366))</f>
        <v>1855.95</v>
      </c>
      <c r="K366" s="126">
        <f>IF($A366="","",INDEX('5_ЦК'!$B$7:$Y$37,$A366,$B366))</f>
        <v>3795.13</v>
      </c>
      <c r="L366" s="123">
        <f>IF($A366="","",INDEX('5_ЦК'!$B$41:$Y$71,$A366,$B366))</f>
        <v>4028</v>
      </c>
      <c r="M366" s="123">
        <f>IF($A366="","",INDEX('5_ЦК'!$B$75:$Y$105,$A366,$B366))</f>
        <v>4108.7700000000004</v>
      </c>
      <c r="N366" s="127">
        <f>IF($A366="","",INDEX('5_ЦК'!$B$109:$Y$139,$A366,$B366))</f>
        <v>4108.7700000000004</v>
      </c>
      <c r="O366" s="126">
        <f>IF($A366="","",INDEX('6_ЦК'!$B$41:$Y$71,$A366,$B366))</f>
        <v>1114.56</v>
      </c>
      <c r="P366" s="123">
        <f>IF($A366="","",INDEX('6_ЦК'!$B$75:$Y$105,$A366,$B366))</f>
        <v>1250.0999999999999</v>
      </c>
      <c r="Q366" s="123">
        <f>IF($A366="","",INDEX('6_ЦК'!$B$109:$Y$139,$A366,$B366))</f>
        <v>1367.32</v>
      </c>
      <c r="R366" s="127">
        <f>IF($A366="","",INDEX('6_ЦК'!$B$143:$Y$173,$A366,$B366))</f>
        <v>1851.03</v>
      </c>
    </row>
    <row r="367" spans="1:18" ht="15" hidden="1" customHeight="1" outlineLevel="1" x14ac:dyDescent="0.25">
      <c r="A367" s="131">
        <v>16</v>
      </c>
      <c r="B367" s="132">
        <v>5</v>
      </c>
      <c r="C367" s="126">
        <f>IF($A367="","",INDEX('3_ЦК'!$B$8:$Y$38,$A367,$B367))</f>
        <v>3806.27</v>
      </c>
      <c r="D367" s="123">
        <f>IF($A367="","",INDEX('3_ЦК'!$B$42:$Y$72,$A367,$B367))</f>
        <v>4039.14</v>
      </c>
      <c r="E367" s="123">
        <f>IF($A367="","",INDEX('3_ЦК'!$B$76:$Y$106,$A367,$B367))</f>
        <v>4119.91</v>
      </c>
      <c r="F367" s="127">
        <f>IF($A367="","",INDEX('3_ЦК'!$B$110:$Y$140,$A367,$B367))</f>
        <v>4119.91</v>
      </c>
      <c r="G367" s="126">
        <f>IF($A367="","",INDEX('4_ЦК'!$B$41:$Y$71,$A367,$B367))</f>
        <v>1125.7</v>
      </c>
      <c r="H367" s="123">
        <f>IF($A367="","",INDEX('4_ЦК'!$B$75:$Y$105,$A367,$B367))</f>
        <v>1261.24</v>
      </c>
      <c r="I367" s="123">
        <f>IF($A367="","",INDEX('4_ЦК'!$B$109:$Y$139,$A367,$B367))</f>
        <v>1378.46</v>
      </c>
      <c r="J367" s="127">
        <f>IF($A367="","",INDEX('4_ЦК'!$B$143:$Y$173,$A367,$B367))</f>
        <v>1862.17</v>
      </c>
      <c r="K367" s="126">
        <f>IF($A367="","",INDEX('5_ЦК'!$B$7:$Y$37,$A367,$B367))</f>
        <v>3797.42</v>
      </c>
      <c r="L367" s="123">
        <f>IF($A367="","",INDEX('5_ЦК'!$B$41:$Y$71,$A367,$B367))</f>
        <v>4030.29</v>
      </c>
      <c r="M367" s="123">
        <f>IF($A367="","",INDEX('5_ЦК'!$B$75:$Y$105,$A367,$B367))</f>
        <v>4111.0600000000004</v>
      </c>
      <c r="N367" s="127">
        <f>IF($A367="","",INDEX('5_ЦК'!$B$109:$Y$139,$A367,$B367))</f>
        <v>4111.0600000000004</v>
      </c>
      <c r="O367" s="126">
        <f>IF($A367="","",INDEX('6_ЦК'!$B$41:$Y$71,$A367,$B367))</f>
        <v>1116.8499999999999</v>
      </c>
      <c r="P367" s="123">
        <f>IF($A367="","",INDEX('6_ЦК'!$B$75:$Y$105,$A367,$B367))</f>
        <v>1252.3900000000001</v>
      </c>
      <c r="Q367" s="123">
        <f>IF($A367="","",INDEX('6_ЦК'!$B$109:$Y$139,$A367,$B367))</f>
        <v>1369.61</v>
      </c>
      <c r="R367" s="127">
        <f>IF($A367="","",INDEX('6_ЦК'!$B$143:$Y$173,$A367,$B367))</f>
        <v>1853.32</v>
      </c>
    </row>
    <row r="368" spans="1:18" ht="15" hidden="1" customHeight="1" outlineLevel="1" x14ac:dyDescent="0.25">
      <c r="A368" s="131">
        <v>16</v>
      </c>
      <c r="B368" s="132">
        <v>6</v>
      </c>
      <c r="C368" s="126">
        <f>IF($A368="","",INDEX('3_ЦК'!$B$8:$Y$38,$A368,$B368))</f>
        <v>3793.92</v>
      </c>
      <c r="D368" s="123">
        <f>IF($A368="","",INDEX('3_ЦК'!$B$42:$Y$72,$A368,$B368))</f>
        <v>4026.79</v>
      </c>
      <c r="E368" s="123">
        <f>IF($A368="","",INDEX('3_ЦК'!$B$76:$Y$106,$A368,$B368))</f>
        <v>4107.5600000000004</v>
      </c>
      <c r="F368" s="127">
        <f>IF($A368="","",INDEX('3_ЦК'!$B$110:$Y$140,$A368,$B368))</f>
        <v>4107.5600000000004</v>
      </c>
      <c r="G368" s="126">
        <f>IF($A368="","",INDEX('4_ЦК'!$B$41:$Y$71,$A368,$B368))</f>
        <v>1113.3499999999999</v>
      </c>
      <c r="H368" s="123">
        <f>IF($A368="","",INDEX('4_ЦК'!$B$75:$Y$105,$A368,$B368))</f>
        <v>1248.8900000000001</v>
      </c>
      <c r="I368" s="123">
        <f>IF($A368="","",INDEX('4_ЦК'!$B$109:$Y$139,$A368,$B368))</f>
        <v>1366.11</v>
      </c>
      <c r="J368" s="127">
        <f>IF($A368="","",INDEX('4_ЦК'!$B$143:$Y$173,$A368,$B368))</f>
        <v>1849.82</v>
      </c>
      <c r="K368" s="126">
        <f>IF($A368="","",INDEX('5_ЦК'!$B$7:$Y$37,$A368,$B368))</f>
        <v>3793.32</v>
      </c>
      <c r="L368" s="123">
        <f>IF($A368="","",INDEX('5_ЦК'!$B$41:$Y$71,$A368,$B368))</f>
        <v>4026.19</v>
      </c>
      <c r="M368" s="123">
        <f>IF($A368="","",INDEX('5_ЦК'!$B$75:$Y$105,$A368,$B368))</f>
        <v>4106.96</v>
      </c>
      <c r="N368" s="127">
        <f>IF($A368="","",INDEX('5_ЦК'!$B$109:$Y$139,$A368,$B368))</f>
        <v>4106.96</v>
      </c>
      <c r="O368" s="126">
        <f>IF($A368="","",INDEX('6_ЦК'!$B$41:$Y$71,$A368,$B368))</f>
        <v>1112.75</v>
      </c>
      <c r="P368" s="123">
        <f>IF($A368="","",INDEX('6_ЦК'!$B$75:$Y$105,$A368,$B368))</f>
        <v>1248.29</v>
      </c>
      <c r="Q368" s="123">
        <f>IF($A368="","",INDEX('6_ЦК'!$B$109:$Y$139,$A368,$B368))</f>
        <v>1365.51</v>
      </c>
      <c r="R368" s="127">
        <f>IF($A368="","",INDEX('6_ЦК'!$B$143:$Y$173,$A368,$B368))</f>
        <v>1849.22</v>
      </c>
    </row>
    <row r="369" spans="1:18" ht="15" hidden="1" customHeight="1" outlineLevel="1" x14ac:dyDescent="0.25">
      <c r="A369" s="131">
        <v>16</v>
      </c>
      <c r="B369" s="132">
        <v>7</v>
      </c>
      <c r="C369" s="126">
        <f>IF($A369="","",INDEX('3_ЦК'!$B$8:$Y$38,$A369,$B369))</f>
        <v>3798.39</v>
      </c>
      <c r="D369" s="123">
        <f>IF($A369="","",INDEX('3_ЦК'!$B$42:$Y$72,$A369,$B369))</f>
        <v>4031.26</v>
      </c>
      <c r="E369" s="123">
        <f>IF($A369="","",INDEX('3_ЦК'!$B$76:$Y$106,$A369,$B369))</f>
        <v>4112.03</v>
      </c>
      <c r="F369" s="127">
        <f>IF($A369="","",INDEX('3_ЦК'!$B$110:$Y$140,$A369,$B369))</f>
        <v>4112.03</v>
      </c>
      <c r="G369" s="126">
        <f>IF($A369="","",INDEX('4_ЦК'!$B$41:$Y$71,$A369,$B369))</f>
        <v>1117.82</v>
      </c>
      <c r="H369" s="123">
        <f>IF($A369="","",INDEX('4_ЦК'!$B$75:$Y$105,$A369,$B369))</f>
        <v>1253.3599999999999</v>
      </c>
      <c r="I369" s="123">
        <f>IF($A369="","",INDEX('4_ЦК'!$B$109:$Y$139,$A369,$B369))</f>
        <v>1370.58</v>
      </c>
      <c r="J369" s="127">
        <f>IF($A369="","",INDEX('4_ЦК'!$B$143:$Y$173,$A369,$B369))</f>
        <v>1854.29</v>
      </c>
      <c r="K369" s="126">
        <f>IF($A369="","",INDEX('5_ЦК'!$B$7:$Y$37,$A369,$B369))</f>
        <v>3797.82</v>
      </c>
      <c r="L369" s="123">
        <f>IF($A369="","",INDEX('5_ЦК'!$B$41:$Y$71,$A369,$B369))</f>
        <v>4030.69</v>
      </c>
      <c r="M369" s="123">
        <f>IF($A369="","",INDEX('5_ЦК'!$B$75:$Y$105,$A369,$B369))</f>
        <v>4111.46</v>
      </c>
      <c r="N369" s="127">
        <f>IF($A369="","",INDEX('5_ЦК'!$B$109:$Y$139,$A369,$B369))</f>
        <v>4111.46</v>
      </c>
      <c r="O369" s="126">
        <f>IF($A369="","",INDEX('6_ЦК'!$B$41:$Y$71,$A369,$B369))</f>
        <v>1117.25</v>
      </c>
      <c r="P369" s="123">
        <f>IF($A369="","",INDEX('6_ЦК'!$B$75:$Y$105,$A369,$B369))</f>
        <v>1252.79</v>
      </c>
      <c r="Q369" s="123">
        <f>IF($A369="","",INDEX('6_ЦК'!$B$109:$Y$139,$A369,$B369))</f>
        <v>1370.01</v>
      </c>
      <c r="R369" s="127">
        <f>IF($A369="","",INDEX('6_ЦК'!$B$143:$Y$173,$A369,$B369))</f>
        <v>1853.72</v>
      </c>
    </row>
    <row r="370" spans="1:18" ht="15" hidden="1" customHeight="1" outlineLevel="1" x14ac:dyDescent="0.25">
      <c r="A370" s="131">
        <v>16</v>
      </c>
      <c r="B370" s="132">
        <v>8</v>
      </c>
      <c r="C370" s="126">
        <f>IF($A370="","",INDEX('3_ЦК'!$B$8:$Y$38,$A370,$B370))</f>
        <v>3517.21</v>
      </c>
      <c r="D370" s="123">
        <f>IF($A370="","",INDEX('3_ЦК'!$B$42:$Y$72,$A370,$B370))</f>
        <v>3750.08</v>
      </c>
      <c r="E370" s="123">
        <f>IF($A370="","",INDEX('3_ЦК'!$B$76:$Y$106,$A370,$B370))</f>
        <v>3830.85</v>
      </c>
      <c r="F370" s="127">
        <f>IF($A370="","",INDEX('3_ЦК'!$B$110:$Y$140,$A370,$B370))</f>
        <v>3830.85</v>
      </c>
      <c r="G370" s="126">
        <f>IF($A370="","",INDEX('4_ЦК'!$B$41:$Y$71,$A370,$B370))</f>
        <v>836.64</v>
      </c>
      <c r="H370" s="123">
        <f>IF($A370="","",INDEX('4_ЦК'!$B$75:$Y$105,$A370,$B370))</f>
        <v>972.18</v>
      </c>
      <c r="I370" s="123">
        <f>IF($A370="","",INDEX('4_ЦК'!$B$109:$Y$139,$A370,$B370))</f>
        <v>1089.4000000000001</v>
      </c>
      <c r="J370" s="127">
        <f>IF($A370="","",INDEX('4_ЦК'!$B$143:$Y$173,$A370,$B370))</f>
        <v>1573.11</v>
      </c>
      <c r="K370" s="126">
        <f>IF($A370="","",INDEX('5_ЦК'!$B$7:$Y$37,$A370,$B370))</f>
        <v>3511.39</v>
      </c>
      <c r="L370" s="123">
        <f>IF($A370="","",INDEX('5_ЦК'!$B$41:$Y$71,$A370,$B370))</f>
        <v>3744.26</v>
      </c>
      <c r="M370" s="123">
        <f>IF($A370="","",INDEX('5_ЦК'!$B$75:$Y$105,$A370,$B370))</f>
        <v>3825.03</v>
      </c>
      <c r="N370" s="127">
        <f>IF($A370="","",INDEX('5_ЦК'!$B$109:$Y$139,$A370,$B370))</f>
        <v>3825.03</v>
      </c>
      <c r="O370" s="126">
        <f>IF($A370="","",INDEX('6_ЦК'!$B$41:$Y$71,$A370,$B370))</f>
        <v>830.82</v>
      </c>
      <c r="P370" s="123">
        <f>IF($A370="","",INDEX('6_ЦК'!$B$75:$Y$105,$A370,$B370))</f>
        <v>966.36</v>
      </c>
      <c r="Q370" s="123">
        <f>IF($A370="","",INDEX('6_ЦК'!$B$109:$Y$139,$A370,$B370))</f>
        <v>1083.58</v>
      </c>
      <c r="R370" s="127">
        <f>IF($A370="","",INDEX('6_ЦК'!$B$143:$Y$173,$A370,$B370))</f>
        <v>1567.29</v>
      </c>
    </row>
    <row r="371" spans="1:18" ht="15" hidden="1" customHeight="1" outlineLevel="1" x14ac:dyDescent="0.25">
      <c r="A371" s="131">
        <v>16</v>
      </c>
      <c r="B371" s="132">
        <v>9</v>
      </c>
      <c r="C371" s="126">
        <f>IF($A371="","",INDEX('3_ЦК'!$B$8:$Y$38,$A371,$B371))</f>
        <v>3514.91</v>
      </c>
      <c r="D371" s="123">
        <f>IF($A371="","",INDEX('3_ЦК'!$B$42:$Y$72,$A371,$B371))</f>
        <v>3747.78</v>
      </c>
      <c r="E371" s="123">
        <f>IF($A371="","",INDEX('3_ЦК'!$B$76:$Y$106,$A371,$B371))</f>
        <v>3828.55</v>
      </c>
      <c r="F371" s="127">
        <f>IF($A371="","",INDEX('3_ЦК'!$B$110:$Y$140,$A371,$B371))</f>
        <v>3828.55</v>
      </c>
      <c r="G371" s="126">
        <f>IF($A371="","",INDEX('4_ЦК'!$B$41:$Y$71,$A371,$B371))</f>
        <v>834.34</v>
      </c>
      <c r="H371" s="123">
        <f>IF($A371="","",INDEX('4_ЦК'!$B$75:$Y$105,$A371,$B371))</f>
        <v>969.88</v>
      </c>
      <c r="I371" s="123">
        <f>IF($A371="","",INDEX('4_ЦК'!$B$109:$Y$139,$A371,$B371))</f>
        <v>1087.0999999999999</v>
      </c>
      <c r="J371" s="127">
        <f>IF($A371="","",INDEX('4_ЦК'!$B$143:$Y$173,$A371,$B371))</f>
        <v>1570.81</v>
      </c>
      <c r="K371" s="126">
        <f>IF($A371="","",INDEX('5_ЦК'!$B$7:$Y$37,$A371,$B371))</f>
        <v>3512.06</v>
      </c>
      <c r="L371" s="123">
        <f>IF($A371="","",INDEX('5_ЦК'!$B$41:$Y$71,$A371,$B371))</f>
        <v>3744.93</v>
      </c>
      <c r="M371" s="123">
        <f>IF($A371="","",INDEX('5_ЦК'!$B$75:$Y$105,$A371,$B371))</f>
        <v>3825.7</v>
      </c>
      <c r="N371" s="127">
        <f>IF($A371="","",INDEX('5_ЦК'!$B$109:$Y$139,$A371,$B371))</f>
        <v>3825.7</v>
      </c>
      <c r="O371" s="126">
        <f>IF($A371="","",INDEX('6_ЦК'!$B$41:$Y$71,$A371,$B371))</f>
        <v>831.49</v>
      </c>
      <c r="P371" s="123">
        <f>IF($A371="","",INDEX('6_ЦК'!$B$75:$Y$105,$A371,$B371))</f>
        <v>967.03</v>
      </c>
      <c r="Q371" s="123">
        <f>IF($A371="","",INDEX('6_ЦК'!$B$109:$Y$139,$A371,$B371))</f>
        <v>1084.25</v>
      </c>
      <c r="R371" s="127">
        <f>IF($A371="","",INDEX('6_ЦК'!$B$143:$Y$173,$A371,$B371))</f>
        <v>1567.96</v>
      </c>
    </row>
    <row r="372" spans="1:18" ht="15" hidden="1" customHeight="1" outlineLevel="1" x14ac:dyDescent="0.25">
      <c r="A372" s="131">
        <v>16</v>
      </c>
      <c r="B372" s="132">
        <v>10</v>
      </c>
      <c r="C372" s="126">
        <f>IF($A372="","",INDEX('3_ЦК'!$B$8:$Y$38,$A372,$B372))</f>
        <v>3514.58</v>
      </c>
      <c r="D372" s="123">
        <f>IF($A372="","",INDEX('3_ЦК'!$B$42:$Y$72,$A372,$B372))</f>
        <v>3747.45</v>
      </c>
      <c r="E372" s="123">
        <f>IF($A372="","",INDEX('3_ЦК'!$B$76:$Y$106,$A372,$B372))</f>
        <v>3828.22</v>
      </c>
      <c r="F372" s="127">
        <f>IF($A372="","",INDEX('3_ЦК'!$B$110:$Y$140,$A372,$B372))</f>
        <v>3828.22</v>
      </c>
      <c r="G372" s="126">
        <f>IF($A372="","",INDEX('4_ЦК'!$B$41:$Y$71,$A372,$B372))</f>
        <v>834.01</v>
      </c>
      <c r="H372" s="123">
        <f>IF($A372="","",INDEX('4_ЦК'!$B$75:$Y$105,$A372,$B372))</f>
        <v>969.55</v>
      </c>
      <c r="I372" s="123">
        <f>IF($A372="","",INDEX('4_ЦК'!$B$109:$Y$139,$A372,$B372))</f>
        <v>1086.77</v>
      </c>
      <c r="J372" s="127">
        <f>IF($A372="","",INDEX('4_ЦК'!$B$143:$Y$173,$A372,$B372))</f>
        <v>1570.48</v>
      </c>
      <c r="K372" s="126">
        <f>IF($A372="","",INDEX('5_ЦК'!$B$7:$Y$37,$A372,$B372))</f>
        <v>3513.18</v>
      </c>
      <c r="L372" s="123">
        <f>IF($A372="","",INDEX('5_ЦК'!$B$41:$Y$71,$A372,$B372))</f>
        <v>3746.05</v>
      </c>
      <c r="M372" s="123">
        <f>IF($A372="","",INDEX('5_ЦК'!$B$75:$Y$105,$A372,$B372))</f>
        <v>3826.82</v>
      </c>
      <c r="N372" s="127">
        <f>IF($A372="","",INDEX('5_ЦК'!$B$109:$Y$139,$A372,$B372))</f>
        <v>3826.82</v>
      </c>
      <c r="O372" s="126">
        <f>IF($A372="","",INDEX('6_ЦК'!$B$41:$Y$71,$A372,$B372))</f>
        <v>832.61</v>
      </c>
      <c r="P372" s="123">
        <f>IF($A372="","",INDEX('6_ЦК'!$B$75:$Y$105,$A372,$B372))</f>
        <v>968.15</v>
      </c>
      <c r="Q372" s="123">
        <f>IF($A372="","",INDEX('6_ЦК'!$B$109:$Y$139,$A372,$B372))</f>
        <v>1085.3699999999999</v>
      </c>
      <c r="R372" s="127">
        <f>IF($A372="","",INDEX('6_ЦК'!$B$143:$Y$173,$A372,$B372))</f>
        <v>1569.08</v>
      </c>
    </row>
    <row r="373" spans="1:18" ht="15" hidden="1" customHeight="1" outlineLevel="1" x14ac:dyDescent="0.25">
      <c r="A373" s="131">
        <v>16</v>
      </c>
      <c r="B373" s="132">
        <v>11</v>
      </c>
      <c r="C373" s="126">
        <f>IF($A373="","",INDEX('3_ЦК'!$B$8:$Y$38,$A373,$B373))</f>
        <v>3528.01</v>
      </c>
      <c r="D373" s="123">
        <f>IF($A373="","",INDEX('3_ЦК'!$B$42:$Y$72,$A373,$B373))</f>
        <v>3760.88</v>
      </c>
      <c r="E373" s="123">
        <f>IF($A373="","",INDEX('3_ЦК'!$B$76:$Y$106,$A373,$B373))</f>
        <v>3841.65</v>
      </c>
      <c r="F373" s="127">
        <f>IF($A373="","",INDEX('3_ЦК'!$B$110:$Y$140,$A373,$B373))</f>
        <v>3841.65</v>
      </c>
      <c r="G373" s="126">
        <f>IF($A373="","",INDEX('4_ЦК'!$B$41:$Y$71,$A373,$B373))</f>
        <v>847.44</v>
      </c>
      <c r="H373" s="123">
        <f>IF($A373="","",INDEX('4_ЦК'!$B$75:$Y$105,$A373,$B373))</f>
        <v>982.98</v>
      </c>
      <c r="I373" s="123">
        <f>IF($A373="","",INDEX('4_ЦК'!$B$109:$Y$139,$A373,$B373))</f>
        <v>1100.2</v>
      </c>
      <c r="J373" s="127">
        <f>IF($A373="","",INDEX('4_ЦК'!$B$143:$Y$173,$A373,$B373))</f>
        <v>1583.91</v>
      </c>
      <c r="K373" s="126">
        <f>IF($A373="","",INDEX('5_ЦК'!$B$7:$Y$37,$A373,$B373))</f>
        <v>3515.29</v>
      </c>
      <c r="L373" s="123">
        <f>IF($A373="","",INDEX('5_ЦК'!$B$41:$Y$71,$A373,$B373))</f>
        <v>3748.16</v>
      </c>
      <c r="M373" s="123">
        <f>IF($A373="","",INDEX('5_ЦК'!$B$75:$Y$105,$A373,$B373))</f>
        <v>3828.93</v>
      </c>
      <c r="N373" s="127">
        <f>IF($A373="","",INDEX('5_ЦК'!$B$109:$Y$139,$A373,$B373))</f>
        <v>3828.93</v>
      </c>
      <c r="O373" s="126">
        <f>IF($A373="","",INDEX('6_ЦК'!$B$41:$Y$71,$A373,$B373))</f>
        <v>834.72</v>
      </c>
      <c r="P373" s="123">
        <f>IF($A373="","",INDEX('6_ЦК'!$B$75:$Y$105,$A373,$B373))</f>
        <v>970.26</v>
      </c>
      <c r="Q373" s="123">
        <f>IF($A373="","",INDEX('6_ЦК'!$B$109:$Y$139,$A373,$B373))</f>
        <v>1087.48</v>
      </c>
      <c r="R373" s="127">
        <f>IF($A373="","",INDEX('6_ЦК'!$B$143:$Y$173,$A373,$B373))</f>
        <v>1571.19</v>
      </c>
    </row>
    <row r="374" spans="1:18" ht="15" hidden="1" customHeight="1" outlineLevel="1" x14ac:dyDescent="0.25">
      <c r="A374" s="131">
        <v>16</v>
      </c>
      <c r="B374" s="132">
        <v>12</v>
      </c>
      <c r="C374" s="126">
        <f>IF($A374="","",INDEX('3_ЦК'!$B$8:$Y$38,$A374,$B374))</f>
        <v>3530.73</v>
      </c>
      <c r="D374" s="123">
        <f>IF($A374="","",INDEX('3_ЦК'!$B$42:$Y$72,$A374,$B374))</f>
        <v>3763.6</v>
      </c>
      <c r="E374" s="123">
        <f>IF($A374="","",INDEX('3_ЦК'!$B$76:$Y$106,$A374,$B374))</f>
        <v>3844.37</v>
      </c>
      <c r="F374" s="127">
        <f>IF($A374="","",INDEX('3_ЦК'!$B$110:$Y$140,$A374,$B374))</f>
        <v>3844.37</v>
      </c>
      <c r="G374" s="126">
        <f>IF($A374="","",INDEX('4_ЦК'!$B$41:$Y$71,$A374,$B374))</f>
        <v>850.16</v>
      </c>
      <c r="H374" s="123">
        <f>IF($A374="","",INDEX('4_ЦК'!$B$75:$Y$105,$A374,$B374))</f>
        <v>985.7</v>
      </c>
      <c r="I374" s="123">
        <f>IF($A374="","",INDEX('4_ЦК'!$B$109:$Y$139,$A374,$B374))</f>
        <v>1102.92</v>
      </c>
      <c r="J374" s="127">
        <f>IF($A374="","",INDEX('4_ЦК'!$B$143:$Y$173,$A374,$B374))</f>
        <v>1586.63</v>
      </c>
      <c r="K374" s="126">
        <f>IF($A374="","",INDEX('5_ЦК'!$B$7:$Y$37,$A374,$B374))</f>
        <v>3517.92</v>
      </c>
      <c r="L374" s="123">
        <f>IF($A374="","",INDEX('5_ЦК'!$B$41:$Y$71,$A374,$B374))</f>
        <v>3750.79</v>
      </c>
      <c r="M374" s="123">
        <f>IF($A374="","",INDEX('5_ЦК'!$B$75:$Y$105,$A374,$B374))</f>
        <v>3831.56</v>
      </c>
      <c r="N374" s="127">
        <f>IF($A374="","",INDEX('5_ЦК'!$B$109:$Y$139,$A374,$B374))</f>
        <v>3831.56</v>
      </c>
      <c r="O374" s="126">
        <f>IF($A374="","",INDEX('6_ЦК'!$B$41:$Y$71,$A374,$B374))</f>
        <v>837.35</v>
      </c>
      <c r="P374" s="123">
        <f>IF($A374="","",INDEX('6_ЦК'!$B$75:$Y$105,$A374,$B374))</f>
        <v>972.89</v>
      </c>
      <c r="Q374" s="123">
        <f>IF($A374="","",INDEX('6_ЦК'!$B$109:$Y$139,$A374,$B374))</f>
        <v>1090.1099999999999</v>
      </c>
      <c r="R374" s="127">
        <f>IF($A374="","",INDEX('6_ЦК'!$B$143:$Y$173,$A374,$B374))</f>
        <v>1573.82</v>
      </c>
    </row>
    <row r="375" spans="1:18" ht="15" hidden="1" customHeight="1" outlineLevel="1" x14ac:dyDescent="0.25">
      <c r="A375" s="131">
        <v>16</v>
      </c>
      <c r="B375" s="132">
        <v>13</v>
      </c>
      <c r="C375" s="126">
        <f>IF($A375="","",INDEX('3_ЦК'!$B$8:$Y$38,$A375,$B375))</f>
        <v>3525.52</v>
      </c>
      <c r="D375" s="123">
        <f>IF($A375="","",INDEX('3_ЦК'!$B$42:$Y$72,$A375,$B375))</f>
        <v>3758.39</v>
      </c>
      <c r="E375" s="123">
        <f>IF($A375="","",INDEX('3_ЦК'!$B$76:$Y$106,$A375,$B375))</f>
        <v>3839.16</v>
      </c>
      <c r="F375" s="127">
        <f>IF($A375="","",INDEX('3_ЦК'!$B$110:$Y$140,$A375,$B375))</f>
        <v>3839.16</v>
      </c>
      <c r="G375" s="126">
        <f>IF($A375="","",INDEX('4_ЦК'!$B$41:$Y$71,$A375,$B375))</f>
        <v>844.95</v>
      </c>
      <c r="H375" s="123">
        <f>IF($A375="","",INDEX('4_ЦК'!$B$75:$Y$105,$A375,$B375))</f>
        <v>980.49</v>
      </c>
      <c r="I375" s="123">
        <f>IF($A375="","",INDEX('4_ЦК'!$B$109:$Y$139,$A375,$B375))</f>
        <v>1097.71</v>
      </c>
      <c r="J375" s="127">
        <f>IF($A375="","",INDEX('4_ЦК'!$B$143:$Y$173,$A375,$B375))</f>
        <v>1581.42</v>
      </c>
      <c r="K375" s="126">
        <f>IF($A375="","",INDEX('5_ЦК'!$B$7:$Y$37,$A375,$B375))</f>
        <v>3515.89</v>
      </c>
      <c r="L375" s="123">
        <f>IF($A375="","",INDEX('5_ЦК'!$B$41:$Y$71,$A375,$B375))</f>
        <v>3748.76</v>
      </c>
      <c r="M375" s="123">
        <f>IF($A375="","",INDEX('5_ЦК'!$B$75:$Y$105,$A375,$B375))</f>
        <v>3829.53</v>
      </c>
      <c r="N375" s="127">
        <f>IF($A375="","",INDEX('5_ЦК'!$B$109:$Y$139,$A375,$B375))</f>
        <v>3829.53</v>
      </c>
      <c r="O375" s="126">
        <f>IF($A375="","",INDEX('6_ЦК'!$B$41:$Y$71,$A375,$B375))</f>
        <v>835.32</v>
      </c>
      <c r="P375" s="123">
        <f>IF($A375="","",INDEX('6_ЦК'!$B$75:$Y$105,$A375,$B375))</f>
        <v>970.86</v>
      </c>
      <c r="Q375" s="123">
        <f>IF($A375="","",INDEX('6_ЦК'!$B$109:$Y$139,$A375,$B375))</f>
        <v>1088.08</v>
      </c>
      <c r="R375" s="127">
        <f>IF($A375="","",INDEX('6_ЦК'!$B$143:$Y$173,$A375,$B375))</f>
        <v>1571.79</v>
      </c>
    </row>
    <row r="376" spans="1:18" ht="15" hidden="1" customHeight="1" outlineLevel="1" x14ac:dyDescent="0.25">
      <c r="A376" s="131">
        <v>16</v>
      </c>
      <c r="B376" s="132">
        <v>14</v>
      </c>
      <c r="C376" s="126">
        <f>IF($A376="","",INDEX('3_ЦК'!$B$8:$Y$38,$A376,$B376))</f>
        <v>3527.09</v>
      </c>
      <c r="D376" s="123">
        <f>IF($A376="","",INDEX('3_ЦК'!$B$42:$Y$72,$A376,$B376))</f>
        <v>3759.96</v>
      </c>
      <c r="E376" s="123">
        <f>IF($A376="","",INDEX('3_ЦК'!$B$76:$Y$106,$A376,$B376))</f>
        <v>3840.73</v>
      </c>
      <c r="F376" s="127">
        <f>IF($A376="","",INDEX('3_ЦК'!$B$110:$Y$140,$A376,$B376))</f>
        <v>3840.73</v>
      </c>
      <c r="G376" s="126">
        <f>IF($A376="","",INDEX('4_ЦК'!$B$41:$Y$71,$A376,$B376))</f>
        <v>846.52</v>
      </c>
      <c r="H376" s="123">
        <f>IF($A376="","",INDEX('4_ЦК'!$B$75:$Y$105,$A376,$B376))</f>
        <v>982.06</v>
      </c>
      <c r="I376" s="123">
        <f>IF($A376="","",INDEX('4_ЦК'!$B$109:$Y$139,$A376,$B376))</f>
        <v>1099.28</v>
      </c>
      <c r="J376" s="127">
        <f>IF($A376="","",INDEX('4_ЦК'!$B$143:$Y$173,$A376,$B376))</f>
        <v>1582.99</v>
      </c>
      <c r="K376" s="126">
        <f>IF($A376="","",INDEX('5_ЦК'!$B$7:$Y$37,$A376,$B376))</f>
        <v>3514.53</v>
      </c>
      <c r="L376" s="123">
        <f>IF($A376="","",INDEX('5_ЦК'!$B$41:$Y$71,$A376,$B376))</f>
        <v>3747.4</v>
      </c>
      <c r="M376" s="123">
        <f>IF($A376="","",INDEX('5_ЦК'!$B$75:$Y$105,$A376,$B376))</f>
        <v>3828.17</v>
      </c>
      <c r="N376" s="127">
        <f>IF($A376="","",INDEX('5_ЦК'!$B$109:$Y$139,$A376,$B376))</f>
        <v>3828.17</v>
      </c>
      <c r="O376" s="126">
        <f>IF($A376="","",INDEX('6_ЦК'!$B$41:$Y$71,$A376,$B376))</f>
        <v>833.96</v>
      </c>
      <c r="P376" s="123">
        <f>IF($A376="","",INDEX('6_ЦК'!$B$75:$Y$105,$A376,$B376))</f>
        <v>969.5</v>
      </c>
      <c r="Q376" s="123">
        <f>IF($A376="","",INDEX('6_ЦК'!$B$109:$Y$139,$A376,$B376))</f>
        <v>1086.72</v>
      </c>
      <c r="R376" s="127">
        <f>IF($A376="","",INDEX('6_ЦК'!$B$143:$Y$173,$A376,$B376))</f>
        <v>1570.43</v>
      </c>
    </row>
    <row r="377" spans="1:18" ht="15" hidden="1" customHeight="1" outlineLevel="1" x14ac:dyDescent="0.25">
      <c r="A377" s="131">
        <v>16</v>
      </c>
      <c r="B377" s="132">
        <v>15</v>
      </c>
      <c r="C377" s="126">
        <f>IF($A377="","",INDEX('3_ЦК'!$B$8:$Y$38,$A377,$B377))</f>
        <v>3520.87</v>
      </c>
      <c r="D377" s="123">
        <f>IF($A377="","",INDEX('3_ЦК'!$B$42:$Y$72,$A377,$B377))</f>
        <v>3753.74</v>
      </c>
      <c r="E377" s="123">
        <f>IF($A377="","",INDEX('3_ЦК'!$B$76:$Y$106,$A377,$B377))</f>
        <v>3834.51</v>
      </c>
      <c r="F377" s="127">
        <f>IF($A377="","",INDEX('3_ЦК'!$B$110:$Y$140,$A377,$B377))</f>
        <v>3834.51</v>
      </c>
      <c r="G377" s="126">
        <f>IF($A377="","",INDEX('4_ЦК'!$B$41:$Y$71,$A377,$B377))</f>
        <v>840.3</v>
      </c>
      <c r="H377" s="123">
        <f>IF($A377="","",INDEX('4_ЦК'!$B$75:$Y$105,$A377,$B377))</f>
        <v>975.84</v>
      </c>
      <c r="I377" s="123">
        <f>IF($A377="","",INDEX('4_ЦК'!$B$109:$Y$139,$A377,$B377))</f>
        <v>1093.06</v>
      </c>
      <c r="J377" s="127">
        <f>IF($A377="","",INDEX('4_ЦК'!$B$143:$Y$173,$A377,$B377))</f>
        <v>1576.77</v>
      </c>
      <c r="K377" s="126">
        <f>IF($A377="","",INDEX('5_ЦК'!$B$7:$Y$37,$A377,$B377))</f>
        <v>3515.67</v>
      </c>
      <c r="L377" s="123">
        <f>IF($A377="","",INDEX('5_ЦК'!$B$41:$Y$71,$A377,$B377))</f>
        <v>3748.54</v>
      </c>
      <c r="M377" s="123">
        <f>IF($A377="","",INDEX('5_ЦК'!$B$75:$Y$105,$A377,$B377))</f>
        <v>3829.31</v>
      </c>
      <c r="N377" s="127">
        <f>IF($A377="","",INDEX('5_ЦК'!$B$109:$Y$139,$A377,$B377))</f>
        <v>3829.31</v>
      </c>
      <c r="O377" s="126">
        <f>IF($A377="","",INDEX('6_ЦК'!$B$41:$Y$71,$A377,$B377))</f>
        <v>835.1</v>
      </c>
      <c r="P377" s="123">
        <f>IF($A377="","",INDEX('6_ЦК'!$B$75:$Y$105,$A377,$B377))</f>
        <v>970.64</v>
      </c>
      <c r="Q377" s="123">
        <f>IF($A377="","",INDEX('6_ЦК'!$B$109:$Y$139,$A377,$B377))</f>
        <v>1087.8599999999999</v>
      </c>
      <c r="R377" s="127">
        <f>IF($A377="","",INDEX('6_ЦК'!$B$143:$Y$173,$A377,$B377))</f>
        <v>1571.57</v>
      </c>
    </row>
    <row r="378" spans="1:18" ht="15" hidden="1" customHeight="1" outlineLevel="1" x14ac:dyDescent="0.25">
      <c r="A378" s="131">
        <v>16</v>
      </c>
      <c r="B378" s="132">
        <v>16</v>
      </c>
      <c r="C378" s="126">
        <f>IF($A378="","",INDEX('3_ЦК'!$B$8:$Y$38,$A378,$B378))</f>
        <v>3546.52</v>
      </c>
      <c r="D378" s="123">
        <f>IF($A378="","",INDEX('3_ЦК'!$B$42:$Y$72,$A378,$B378))</f>
        <v>3779.39</v>
      </c>
      <c r="E378" s="123">
        <f>IF($A378="","",INDEX('3_ЦК'!$B$76:$Y$106,$A378,$B378))</f>
        <v>3860.16</v>
      </c>
      <c r="F378" s="127">
        <f>IF($A378="","",INDEX('3_ЦК'!$B$110:$Y$140,$A378,$B378))</f>
        <v>3860.16</v>
      </c>
      <c r="G378" s="126">
        <f>IF($A378="","",INDEX('4_ЦК'!$B$41:$Y$71,$A378,$B378))</f>
        <v>865.95</v>
      </c>
      <c r="H378" s="123">
        <f>IF($A378="","",INDEX('4_ЦК'!$B$75:$Y$105,$A378,$B378))</f>
        <v>1001.49</v>
      </c>
      <c r="I378" s="123">
        <f>IF($A378="","",INDEX('4_ЦК'!$B$109:$Y$139,$A378,$B378))</f>
        <v>1118.71</v>
      </c>
      <c r="J378" s="127">
        <f>IF($A378="","",INDEX('4_ЦК'!$B$143:$Y$173,$A378,$B378))</f>
        <v>1602.42</v>
      </c>
      <c r="K378" s="126">
        <f>IF($A378="","",INDEX('5_ЦК'!$B$7:$Y$37,$A378,$B378))</f>
        <v>3533.72</v>
      </c>
      <c r="L378" s="123">
        <f>IF($A378="","",INDEX('5_ЦК'!$B$41:$Y$71,$A378,$B378))</f>
        <v>3766.59</v>
      </c>
      <c r="M378" s="123">
        <f>IF($A378="","",INDEX('5_ЦК'!$B$75:$Y$105,$A378,$B378))</f>
        <v>3847.36</v>
      </c>
      <c r="N378" s="127">
        <f>IF($A378="","",INDEX('5_ЦК'!$B$109:$Y$139,$A378,$B378))</f>
        <v>3847.36</v>
      </c>
      <c r="O378" s="126">
        <f>IF($A378="","",INDEX('6_ЦК'!$B$41:$Y$71,$A378,$B378))</f>
        <v>853.15</v>
      </c>
      <c r="P378" s="123">
        <f>IF($A378="","",INDEX('6_ЦК'!$B$75:$Y$105,$A378,$B378))</f>
        <v>988.69</v>
      </c>
      <c r="Q378" s="123">
        <f>IF($A378="","",INDEX('6_ЦК'!$B$109:$Y$139,$A378,$B378))</f>
        <v>1105.9100000000001</v>
      </c>
      <c r="R378" s="127">
        <f>IF($A378="","",INDEX('6_ЦК'!$B$143:$Y$173,$A378,$B378))</f>
        <v>1589.62</v>
      </c>
    </row>
    <row r="379" spans="1:18" ht="15" hidden="1" customHeight="1" outlineLevel="1" x14ac:dyDescent="0.25">
      <c r="A379" s="131">
        <v>16</v>
      </c>
      <c r="B379" s="132">
        <v>17</v>
      </c>
      <c r="C379" s="126">
        <f>IF($A379="","",INDEX('3_ЦК'!$B$8:$Y$38,$A379,$B379))</f>
        <v>3537.28</v>
      </c>
      <c r="D379" s="123">
        <f>IF($A379="","",INDEX('3_ЦК'!$B$42:$Y$72,$A379,$B379))</f>
        <v>3770.15</v>
      </c>
      <c r="E379" s="123">
        <f>IF($A379="","",INDEX('3_ЦК'!$B$76:$Y$106,$A379,$B379))</f>
        <v>3850.92</v>
      </c>
      <c r="F379" s="127">
        <f>IF($A379="","",INDEX('3_ЦК'!$B$110:$Y$140,$A379,$B379))</f>
        <v>3850.92</v>
      </c>
      <c r="G379" s="126">
        <f>IF($A379="","",INDEX('4_ЦК'!$B$41:$Y$71,$A379,$B379))</f>
        <v>856.71</v>
      </c>
      <c r="H379" s="123">
        <f>IF($A379="","",INDEX('4_ЦК'!$B$75:$Y$105,$A379,$B379))</f>
        <v>992.25</v>
      </c>
      <c r="I379" s="123">
        <f>IF($A379="","",INDEX('4_ЦК'!$B$109:$Y$139,$A379,$B379))</f>
        <v>1109.47</v>
      </c>
      <c r="J379" s="127">
        <f>IF($A379="","",INDEX('4_ЦК'!$B$143:$Y$173,$A379,$B379))</f>
        <v>1593.18</v>
      </c>
      <c r="K379" s="126">
        <f>IF($A379="","",INDEX('5_ЦК'!$B$7:$Y$37,$A379,$B379))</f>
        <v>3535.23</v>
      </c>
      <c r="L379" s="123">
        <f>IF($A379="","",INDEX('5_ЦК'!$B$41:$Y$71,$A379,$B379))</f>
        <v>3768.1</v>
      </c>
      <c r="M379" s="123">
        <f>IF($A379="","",INDEX('5_ЦК'!$B$75:$Y$105,$A379,$B379))</f>
        <v>3848.87</v>
      </c>
      <c r="N379" s="127">
        <f>IF($A379="","",INDEX('5_ЦК'!$B$109:$Y$139,$A379,$B379))</f>
        <v>3848.87</v>
      </c>
      <c r="O379" s="126">
        <f>IF($A379="","",INDEX('6_ЦК'!$B$41:$Y$71,$A379,$B379))</f>
        <v>854.66</v>
      </c>
      <c r="P379" s="123">
        <f>IF($A379="","",INDEX('6_ЦК'!$B$75:$Y$105,$A379,$B379))</f>
        <v>990.2</v>
      </c>
      <c r="Q379" s="123">
        <f>IF($A379="","",INDEX('6_ЦК'!$B$109:$Y$139,$A379,$B379))</f>
        <v>1107.42</v>
      </c>
      <c r="R379" s="127">
        <f>IF($A379="","",INDEX('6_ЦК'!$B$143:$Y$173,$A379,$B379))</f>
        <v>1591.13</v>
      </c>
    </row>
    <row r="380" spans="1:18" ht="15" hidden="1" customHeight="1" outlineLevel="1" x14ac:dyDescent="0.25">
      <c r="A380" s="131">
        <v>16</v>
      </c>
      <c r="B380" s="132">
        <v>18</v>
      </c>
      <c r="C380" s="126">
        <f>IF($A380="","",INDEX('3_ЦК'!$B$8:$Y$38,$A380,$B380))</f>
        <v>3525.22</v>
      </c>
      <c r="D380" s="123">
        <f>IF($A380="","",INDEX('3_ЦК'!$B$42:$Y$72,$A380,$B380))</f>
        <v>3758.09</v>
      </c>
      <c r="E380" s="123">
        <f>IF($A380="","",INDEX('3_ЦК'!$B$76:$Y$106,$A380,$B380))</f>
        <v>3838.86</v>
      </c>
      <c r="F380" s="127">
        <f>IF($A380="","",INDEX('3_ЦК'!$B$110:$Y$140,$A380,$B380))</f>
        <v>3838.86</v>
      </c>
      <c r="G380" s="126">
        <f>IF($A380="","",INDEX('4_ЦК'!$B$41:$Y$71,$A380,$B380))</f>
        <v>844.65</v>
      </c>
      <c r="H380" s="123">
        <f>IF($A380="","",INDEX('4_ЦК'!$B$75:$Y$105,$A380,$B380))</f>
        <v>980.19</v>
      </c>
      <c r="I380" s="123">
        <f>IF($A380="","",INDEX('4_ЦК'!$B$109:$Y$139,$A380,$B380))</f>
        <v>1097.4100000000001</v>
      </c>
      <c r="J380" s="127">
        <f>IF($A380="","",INDEX('4_ЦК'!$B$143:$Y$173,$A380,$B380))</f>
        <v>1581.12</v>
      </c>
      <c r="K380" s="126">
        <f>IF($A380="","",INDEX('5_ЦК'!$B$7:$Y$37,$A380,$B380))</f>
        <v>3518.88</v>
      </c>
      <c r="L380" s="123">
        <f>IF($A380="","",INDEX('5_ЦК'!$B$41:$Y$71,$A380,$B380))</f>
        <v>3751.75</v>
      </c>
      <c r="M380" s="123">
        <f>IF($A380="","",INDEX('5_ЦК'!$B$75:$Y$105,$A380,$B380))</f>
        <v>3832.52</v>
      </c>
      <c r="N380" s="127">
        <f>IF($A380="","",INDEX('5_ЦК'!$B$109:$Y$139,$A380,$B380))</f>
        <v>3832.52</v>
      </c>
      <c r="O380" s="126">
        <f>IF($A380="","",INDEX('6_ЦК'!$B$41:$Y$71,$A380,$B380))</f>
        <v>838.31</v>
      </c>
      <c r="P380" s="123">
        <f>IF($A380="","",INDEX('6_ЦК'!$B$75:$Y$105,$A380,$B380))</f>
        <v>973.85</v>
      </c>
      <c r="Q380" s="123">
        <f>IF($A380="","",INDEX('6_ЦК'!$B$109:$Y$139,$A380,$B380))</f>
        <v>1091.07</v>
      </c>
      <c r="R380" s="127">
        <f>IF($A380="","",INDEX('6_ЦК'!$B$143:$Y$173,$A380,$B380))</f>
        <v>1574.78</v>
      </c>
    </row>
    <row r="381" spans="1:18" ht="15" hidden="1" customHeight="1" outlineLevel="1" x14ac:dyDescent="0.25">
      <c r="A381" s="131">
        <v>16</v>
      </c>
      <c r="B381" s="132">
        <v>19</v>
      </c>
      <c r="C381" s="126">
        <f>IF($A381="","",INDEX('3_ЦК'!$B$8:$Y$38,$A381,$B381))</f>
        <v>3520.09</v>
      </c>
      <c r="D381" s="123">
        <f>IF($A381="","",INDEX('3_ЦК'!$B$42:$Y$72,$A381,$B381))</f>
        <v>3752.96</v>
      </c>
      <c r="E381" s="123">
        <f>IF($A381="","",INDEX('3_ЦК'!$B$76:$Y$106,$A381,$B381))</f>
        <v>3833.73</v>
      </c>
      <c r="F381" s="127">
        <f>IF($A381="","",INDEX('3_ЦК'!$B$110:$Y$140,$A381,$B381))</f>
        <v>3833.73</v>
      </c>
      <c r="G381" s="126">
        <f>IF($A381="","",INDEX('4_ЦК'!$B$41:$Y$71,$A381,$B381))</f>
        <v>839.52</v>
      </c>
      <c r="H381" s="123">
        <f>IF($A381="","",INDEX('4_ЦК'!$B$75:$Y$105,$A381,$B381))</f>
        <v>975.06</v>
      </c>
      <c r="I381" s="123">
        <f>IF($A381="","",INDEX('4_ЦК'!$B$109:$Y$139,$A381,$B381))</f>
        <v>1092.28</v>
      </c>
      <c r="J381" s="127">
        <f>IF($A381="","",INDEX('4_ЦК'!$B$143:$Y$173,$A381,$B381))</f>
        <v>1575.99</v>
      </c>
      <c r="K381" s="126">
        <f>IF($A381="","",INDEX('5_ЦК'!$B$7:$Y$37,$A381,$B381))</f>
        <v>3517.51</v>
      </c>
      <c r="L381" s="123">
        <f>IF($A381="","",INDEX('5_ЦК'!$B$41:$Y$71,$A381,$B381))</f>
        <v>3750.38</v>
      </c>
      <c r="M381" s="123">
        <f>IF($A381="","",INDEX('5_ЦК'!$B$75:$Y$105,$A381,$B381))</f>
        <v>3831.15</v>
      </c>
      <c r="N381" s="127">
        <f>IF($A381="","",INDEX('5_ЦК'!$B$109:$Y$139,$A381,$B381))</f>
        <v>3831.15</v>
      </c>
      <c r="O381" s="126">
        <f>IF($A381="","",INDEX('6_ЦК'!$B$41:$Y$71,$A381,$B381))</f>
        <v>836.94</v>
      </c>
      <c r="P381" s="123">
        <f>IF($A381="","",INDEX('6_ЦК'!$B$75:$Y$105,$A381,$B381))</f>
        <v>972.48</v>
      </c>
      <c r="Q381" s="123">
        <f>IF($A381="","",INDEX('6_ЦК'!$B$109:$Y$139,$A381,$B381))</f>
        <v>1089.7</v>
      </c>
      <c r="R381" s="127">
        <f>IF($A381="","",INDEX('6_ЦК'!$B$143:$Y$173,$A381,$B381))</f>
        <v>1573.41</v>
      </c>
    </row>
    <row r="382" spans="1:18" ht="15" hidden="1" customHeight="1" outlineLevel="1" x14ac:dyDescent="0.25">
      <c r="A382" s="131">
        <v>16</v>
      </c>
      <c r="B382" s="132">
        <v>20</v>
      </c>
      <c r="C382" s="126">
        <f>IF($A382="","",INDEX('3_ЦК'!$B$8:$Y$38,$A382,$B382))</f>
        <v>3525.23</v>
      </c>
      <c r="D382" s="123">
        <f>IF($A382="","",INDEX('3_ЦК'!$B$42:$Y$72,$A382,$B382))</f>
        <v>3758.1</v>
      </c>
      <c r="E382" s="123">
        <f>IF($A382="","",INDEX('3_ЦК'!$B$76:$Y$106,$A382,$B382))</f>
        <v>3838.87</v>
      </c>
      <c r="F382" s="127">
        <f>IF($A382="","",INDEX('3_ЦК'!$B$110:$Y$140,$A382,$B382))</f>
        <v>3838.87</v>
      </c>
      <c r="G382" s="126">
        <f>IF($A382="","",INDEX('4_ЦК'!$B$41:$Y$71,$A382,$B382))</f>
        <v>844.66</v>
      </c>
      <c r="H382" s="123">
        <f>IF($A382="","",INDEX('4_ЦК'!$B$75:$Y$105,$A382,$B382))</f>
        <v>980.2</v>
      </c>
      <c r="I382" s="123">
        <f>IF($A382="","",INDEX('4_ЦК'!$B$109:$Y$139,$A382,$B382))</f>
        <v>1097.42</v>
      </c>
      <c r="J382" s="127">
        <f>IF($A382="","",INDEX('4_ЦК'!$B$143:$Y$173,$A382,$B382))</f>
        <v>1581.13</v>
      </c>
      <c r="K382" s="126">
        <f>IF($A382="","",INDEX('5_ЦК'!$B$7:$Y$37,$A382,$B382))</f>
        <v>3513.41</v>
      </c>
      <c r="L382" s="123">
        <f>IF($A382="","",INDEX('5_ЦК'!$B$41:$Y$71,$A382,$B382))</f>
        <v>3746.28</v>
      </c>
      <c r="M382" s="123">
        <f>IF($A382="","",INDEX('5_ЦК'!$B$75:$Y$105,$A382,$B382))</f>
        <v>3827.05</v>
      </c>
      <c r="N382" s="127">
        <f>IF($A382="","",INDEX('5_ЦК'!$B$109:$Y$139,$A382,$B382))</f>
        <v>3827.05</v>
      </c>
      <c r="O382" s="126">
        <f>IF($A382="","",INDEX('6_ЦК'!$B$41:$Y$71,$A382,$B382))</f>
        <v>832.84</v>
      </c>
      <c r="P382" s="123">
        <f>IF($A382="","",INDEX('6_ЦК'!$B$75:$Y$105,$A382,$B382))</f>
        <v>968.38</v>
      </c>
      <c r="Q382" s="123">
        <f>IF($A382="","",INDEX('6_ЦК'!$B$109:$Y$139,$A382,$B382))</f>
        <v>1085.5999999999999</v>
      </c>
      <c r="R382" s="127">
        <f>IF($A382="","",INDEX('6_ЦК'!$B$143:$Y$173,$A382,$B382))</f>
        <v>1569.31</v>
      </c>
    </row>
    <row r="383" spans="1:18" ht="15" hidden="1" customHeight="1" outlineLevel="1" x14ac:dyDescent="0.25">
      <c r="A383" s="131">
        <v>16</v>
      </c>
      <c r="B383" s="132">
        <v>21</v>
      </c>
      <c r="C383" s="126">
        <f>IF($A383="","",INDEX('3_ЦК'!$B$8:$Y$38,$A383,$B383))</f>
        <v>3521.22</v>
      </c>
      <c r="D383" s="123">
        <f>IF($A383="","",INDEX('3_ЦК'!$B$42:$Y$72,$A383,$B383))</f>
        <v>3754.09</v>
      </c>
      <c r="E383" s="123">
        <f>IF($A383="","",INDEX('3_ЦК'!$B$76:$Y$106,$A383,$B383))</f>
        <v>3834.86</v>
      </c>
      <c r="F383" s="127">
        <f>IF($A383="","",INDEX('3_ЦК'!$B$110:$Y$140,$A383,$B383))</f>
        <v>3834.86</v>
      </c>
      <c r="G383" s="126">
        <f>IF($A383="","",INDEX('4_ЦК'!$B$41:$Y$71,$A383,$B383))</f>
        <v>840.65</v>
      </c>
      <c r="H383" s="123">
        <f>IF($A383="","",INDEX('4_ЦК'!$B$75:$Y$105,$A383,$B383))</f>
        <v>976.19</v>
      </c>
      <c r="I383" s="123">
        <f>IF($A383="","",INDEX('4_ЦК'!$B$109:$Y$139,$A383,$B383))</f>
        <v>1093.4100000000001</v>
      </c>
      <c r="J383" s="127">
        <f>IF($A383="","",INDEX('4_ЦК'!$B$143:$Y$173,$A383,$B383))</f>
        <v>1577.12</v>
      </c>
      <c r="K383" s="126">
        <f>IF($A383="","",INDEX('5_ЦК'!$B$7:$Y$37,$A383,$B383))</f>
        <v>3511.8</v>
      </c>
      <c r="L383" s="123">
        <f>IF($A383="","",INDEX('5_ЦК'!$B$41:$Y$71,$A383,$B383))</f>
        <v>3744.67</v>
      </c>
      <c r="M383" s="123">
        <f>IF($A383="","",INDEX('5_ЦК'!$B$75:$Y$105,$A383,$B383))</f>
        <v>3825.44</v>
      </c>
      <c r="N383" s="127">
        <f>IF($A383="","",INDEX('5_ЦК'!$B$109:$Y$139,$A383,$B383))</f>
        <v>3825.44</v>
      </c>
      <c r="O383" s="126">
        <f>IF($A383="","",INDEX('6_ЦК'!$B$41:$Y$71,$A383,$B383))</f>
        <v>831.23</v>
      </c>
      <c r="P383" s="123">
        <f>IF($A383="","",INDEX('6_ЦК'!$B$75:$Y$105,$A383,$B383))</f>
        <v>966.77</v>
      </c>
      <c r="Q383" s="123">
        <f>IF($A383="","",INDEX('6_ЦК'!$B$109:$Y$139,$A383,$B383))</f>
        <v>1083.99</v>
      </c>
      <c r="R383" s="127">
        <f>IF($A383="","",INDEX('6_ЦК'!$B$143:$Y$173,$A383,$B383))</f>
        <v>1567.7</v>
      </c>
    </row>
    <row r="384" spans="1:18" ht="15" hidden="1" customHeight="1" outlineLevel="1" x14ac:dyDescent="0.25">
      <c r="A384" s="131">
        <v>16</v>
      </c>
      <c r="B384" s="132">
        <v>22</v>
      </c>
      <c r="C384" s="126">
        <f>IF($A384="","",INDEX('3_ЦК'!$B$8:$Y$38,$A384,$B384))</f>
        <v>3520.78</v>
      </c>
      <c r="D384" s="123">
        <f>IF($A384="","",INDEX('3_ЦК'!$B$42:$Y$72,$A384,$B384))</f>
        <v>3753.65</v>
      </c>
      <c r="E384" s="123">
        <f>IF($A384="","",INDEX('3_ЦК'!$B$76:$Y$106,$A384,$B384))</f>
        <v>3834.42</v>
      </c>
      <c r="F384" s="127">
        <f>IF($A384="","",INDEX('3_ЦК'!$B$110:$Y$140,$A384,$B384))</f>
        <v>3834.42</v>
      </c>
      <c r="G384" s="126">
        <f>IF($A384="","",INDEX('4_ЦК'!$B$41:$Y$71,$A384,$B384))</f>
        <v>840.21</v>
      </c>
      <c r="H384" s="123">
        <f>IF($A384="","",INDEX('4_ЦК'!$B$75:$Y$105,$A384,$B384))</f>
        <v>975.75</v>
      </c>
      <c r="I384" s="123">
        <f>IF($A384="","",INDEX('4_ЦК'!$B$109:$Y$139,$A384,$B384))</f>
        <v>1092.97</v>
      </c>
      <c r="J384" s="127">
        <f>IF($A384="","",INDEX('4_ЦК'!$B$143:$Y$173,$A384,$B384))</f>
        <v>1576.68</v>
      </c>
      <c r="K384" s="126">
        <f>IF($A384="","",INDEX('5_ЦК'!$B$7:$Y$37,$A384,$B384))</f>
        <v>3520.22</v>
      </c>
      <c r="L384" s="123">
        <f>IF($A384="","",INDEX('5_ЦК'!$B$41:$Y$71,$A384,$B384))</f>
        <v>3753.09</v>
      </c>
      <c r="M384" s="123">
        <f>IF($A384="","",INDEX('5_ЦК'!$B$75:$Y$105,$A384,$B384))</f>
        <v>3833.86</v>
      </c>
      <c r="N384" s="127">
        <f>IF($A384="","",INDEX('5_ЦК'!$B$109:$Y$139,$A384,$B384))</f>
        <v>3833.86</v>
      </c>
      <c r="O384" s="126">
        <f>IF($A384="","",INDEX('6_ЦК'!$B$41:$Y$71,$A384,$B384))</f>
        <v>839.65</v>
      </c>
      <c r="P384" s="123">
        <f>IF($A384="","",INDEX('6_ЦК'!$B$75:$Y$105,$A384,$B384))</f>
        <v>975.19</v>
      </c>
      <c r="Q384" s="123">
        <f>IF($A384="","",INDEX('6_ЦК'!$B$109:$Y$139,$A384,$B384))</f>
        <v>1092.4100000000001</v>
      </c>
      <c r="R384" s="127">
        <f>IF($A384="","",INDEX('6_ЦК'!$B$143:$Y$173,$A384,$B384))</f>
        <v>1576.12</v>
      </c>
    </row>
    <row r="385" spans="1:18" ht="15" hidden="1" customHeight="1" outlineLevel="1" x14ac:dyDescent="0.25">
      <c r="A385" s="131">
        <v>16</v>
      </c>
      <c r="B385" s="132">
        <v>23</v>
      </c>
      <c r="C385" s="126">
        <f>IF($A385="","",INDEX('3_ЦК'!$B$8:$Y$38,$A385,$B385))</f>
        <v>3528.92</v>
      </c>
      <c r="D385" s="123">
        <f>IF($A385="","",INDEX('3_ЦК'!$B$42:$Y$72,$A385,$B385))</f>
        <v>3761.79</v>
      </c>
      <c r="E385" s="123">
        <f>IF($A385="","",INDEX('3_ЦК'!$B$76:$Y$106,$A385,$B385))</f>
        <v>3842.56</v>
      </c>
      <c r="F385" s="127">
        <f>IF($A385="","",INDEX('3_ЦК'!$B$110:$Y$140,$A385,$B385))</f>
        <v>3842.56</v>
      </c>
      <c r="G385" s="126">
        <f>IF($A385="","",INDEX('4_ЦК'!$B$41:$Y$71,$A385,$B385))</f>
        <v>848.35</v>
      </c>
      <c r="H385" s="123">
        <f>IF($A385="","",INDEX('4_ЦК'!$B$75:$Y$105,$A385,$B385))</f>
        <v>983.89</v>
      </c>
      <c r="I385" s="123">
        <f>IF($A385="","",INDEX('4_ЦК'!$B$109:$Y$139,$A385,$B385))</f>
        <v>1101.1099999999999</v>
      </c>
      <c r="J385" s="127">
        <f>IF($A385="","",INDEX('4_ЦК'!$B$143:$Y$173,$A385,$B385))</f>
        <v>1584.82</v>
      </c>
      <c r="K385" s="126">
        <f>IF($A385="","",INDEX('5_ЦК'!$B$7:$Y$37,$A385,$B385))</f>
        <v>3518.39</v>
      </c>
      <c r="L385" s="123">
        <f>IF($A385="","",INDEX('5_ЦК'!$B$41:$Y$71,$A385,$B385))</f>
        <v>3751.26</v>
      </c>
      <c r="M385" s="123">
        <f>IF($A385="","",INDEX('5_ЦК'!$B$75:$Y$105,$A385,$B385))</f>
        <v>3832.03</v>
      </c>
      <c r="N385" s="127">
        <f>IF($A385="","",INDEX('5_ЦК'!$B$109:$Y$139,$A385,$B385))</f>
        <v>3832.03</v>
      </c>
      <c r="O385" s="126">
        <f>IF($A385="","",INDEX('6_ЦК'!$B$41:$Y$71,$A385,$B385))</f>
        <v>837.82</v>
      </c>
      <c r="P385" s="123">
        <f>IF($A385="","",INDEX('6_ЦК'!$B$75:$Y$105,$A385,$B385))</f>
        <v>973.36</v>
      </c>
      <c r="Q385" s="123">
        <f>IF($A385="","",INDEX('6_ЦК'!$B$109:$Y$139,$A385,$B385))</f>
        <v>1090.58</v>
      </c>
      <c r="R385" s="127">
        <f>IF($A385="","",INDEX('6_ЦК'!$B$143:$Y$173,$A385,$B385))</f>
        <v>1574.29</v>
      </c>
    </row>
    <row r="386" spans="1:18" ht="15" hidden="1" customHeight="1" outlineLevel="1" x14ac:dyDescent="0.25">
      <c r="A386" s="131">
        <v>16</v>
      </c>
      <c r="B386" s="132">
        <v>24</v>
      </c>
      <c r="C386" s="126">
        <f>IF($A386="","",INDEX('3_ЦК'!$B$8:$Y$38,$A386,$B386))</f>
        <v>3529.4</v>
      </c>
      <c r="D386" s="123">
        <f>IF($A386="","",INDEX('3_ЦК'!$B$42:$Y$72,$A386,$B386))</f>
        <v>3762.27</v>
      </c>
      <c r="E386" s="123">
        <f>IF($A386="","",INDEX('3_ЦК'!$B$76:$Y$106,$A386,$B386))</f>
        <v>3843.04</v>
      </c>
      <c r="F386" s="127">
        <f>IF($A386="","",INDEX('3_ЦК'!$B$110:$Y$140,$A386,$B386))</f>
        <v>3843.04</v>
      </c>
      <c r="G386" s="126">
        <f>IF($A386="","",INDEX('4_ЦК'!$B$41:$Y$71,$A386,$B386))</f>
        <v>848.83</v>
      </c>
      <c r="H386" s="123">
        <f>IF($A386="","",INDEX('4_ЦК'!$B$75:$Y$105,$A386,$B386))</f>
        <v>984.37</v>
      </c>
      <c r="I386" s="123">
        <f>IF($A386="","",INDEX('4_ЦК'!$B$109:$Y$139,$A386,$B386))</f>
        <v>1101.5899999999999</v>
      </c>
      <c r="J386" s="127">
        <f>IF($A386="","",INDEX('4_ЦК'!$B$143:$Y$173,$A386,$B386))</f>
        <v>1585.3</v>
      </c>
      <c r="K386" s="126">
        <f>IF($A386="","",INDEX('5_ЦК'!$B$7:$Y$37,$A386,$B386))</f>
        <v>3520</v>
      </c>
      <c r="L386" s="123">
        <f>IF($A386="","",INDEX('5_ЦК'!$B$41:$Y$71,$A386,$B386))</f>
        <v>3752.87</v>
      </c>
      <c r="M386" s="123">
        <f>IF($A386="","",INDEX('5_ЦК'!$B$75:$Y$105,$A386,$B386))</f>
        <v>3833.64</v>
      </c>
      <c r="N386" s="127">
        <f>IF($A386="","",INDEX('5_ЦК'!$B$109:$Y$139,$A386,$B386))</f>
        <v>3833.64</v>
      </c>
      <c r="O386" s="126">
        <f>IF($A386="","",INDEX('6_ЦК'!$B$41:$Y$71,$A386,$B386))</f>
        <v>839.43</v>
      </c>
      <c r="P386" s="123">
        <f>IF($A386="","",INDEX('6_ЦК'!$B$75:$Y$105,$A386,$B386))</f>
        <v>974.97</v>
      </c>
      <c r="Q386" s="123">
        <f>IF($A386="","",INDEX('6_ЦК'!$B$109:$Y$139,$A386,$B386))</f>
        <v>1092.19</v>
      </c>
      <c r="R386" s="127">
        <f>IF($A386="","",INDEX('6_ЦК'!$B$143:$Y$173,$A386,$B386))</f>
        <v>1575.9</v>
      </c>
    </row>
    <row r="387" spans="1:18" ht="15" hidden="1" customHeight="1" outlineLevel="1" x14ac:dyDescent="0.25">
      <c r="A387" s="131">
        <v>17</v>
      </c>
      <c r="B387" s="132">
        <v>1</v>
      </c>
      <c r="C387" s="126">
        <f>IF($A387="","",INDEX('3_ЦК'!$B$8:$Y$38,$A387,$B387))</f>
        <v>3521.14</v>
      </c>
      <c r="D387" s="123">
        <f>IF($A387="","",INDEX('3_ЦК'!$B$42:$Y$72,$A387,$B387))</f>
        <v>3754.01</v>
      </c>
      <c r="E387" s="123">
        <f>IF($A387="","",INDEX('3_ЦК'!$B$76:$Y$106,$A387,$B387))</f>
        <v>3834.78</v>
      </c>
      <c r="F387" s="127">
        <f>IF($A387="","",INDEX('3_ЦК'!$B$110:$Y$140,$A387,$B387))</f>
        <v>3834.78</v>
      </c>
      <c r="G387" s="126">
        <f>IF($A387="","",INDEX('4_ЦК'!$B$41:$Y$71,$A387,$B387))</f>
        <v>840.57</v>
      </c>
      <c r="H387" s="123">
        <f>IF($A387="","",INDEX('4_ЦК'!$B$75:$Y$105,$A387,$B387))</f>
        <v>976.11</v>
      </c>
      <c r="I387" s="123">
        <f>IF($A387="","",INDEX('4_ЦК'!$B$109:$Y$139,$A387,$B387))</f>
        <v>1093.33</v>
      </c>
      <c r="J387" s="127">
        <f>IF($A387="","",INDEX('4_ЦК'!$B$143:$Y$173,$A387,$B387))</f>
        <v>1577.04</v>
      </c>
      <c r="K387" s="126">
        <f>IF($A387="","",INDEX('5_ЦК'!$B$7:$Y$37,$A387,$B387))</f>
        <v>3519.22</v>
      </c>
      <c r="L387" s="123">
        <f>IF($A387="","",INDEX('5_ЦК'!$B$41:$Y$71,$A387,$B387))</f>
        <v>3752.09</v>
      </c>
      <c r="M387" s="123">
        <f>IF($A387="","",INDEX('5_ЦК'!$B$75:$Y$105,$A387,$B387))</f>
        <v>3832.86</v>
      </c>
      <c r="N387" s="127">
        <f>IF($A387="","",INDEX('5_ЦК'!$B$109:$Y$139,$A387,$B387))</f>
        <v>3832.86</v>
      </c>
      <c r="O387" s="126">
        <f>IF($A387="","",INDEX('6_ЦК'!$B$41:$Y$71,$A387,$B387))</f>
        <v>838.65</v>
      </c>
      <c r="P387" s="123">
        <f>IF($A387="","",INDEX('6_ЦК'!$B$75:$Y$105,$A387,$B387))</f>
        <v>974.19</v>
      </c>
      <c r="Q387" s="123">
        <f>IF($A387="","",INDEX('6_ЦК'!$B$109:$Y$139,$A387,$B387))</f>
        <v>1091.4100000000001</v>
      </c>
      <c r="R387" s="127">
        <f>IF($A387="","",INDEX('6_ЦК'!$B$143:$Y$173,$A387,$B387))</f>
        <v>1575.12</v>
      </c>
    </row>
    <row r="388" spans="1:18" ht="15" hidden="1" customHeight="1" outlineLevel="1" x14ac:dyDescent="0.25">
      <c r="A388" s="131">
        <v>17</v>
      </c>
      <c r="B388" s="132">
        <v>2</v>
      </c>
      <c r="C388" s="126">
        <f>IF($A388="","",INDEX('3_ЦК'!$B$8:$Y$38,$A388,$B388))</f>
        <v>3515.41</v>
      </c>
      <c r="D388" s="123">
        <f>IF($A388="","",INDEX('3_ЦК'!$B$42:$Y$72,$A388,$B388))</f>
        <v>3748.28</v>
      </c>
      <c r="E388" s="123">
        <f>IF($A388="","",INDEX('3_ЦК'!$B$76:$Y$106,$A388,$B388))</f>
        <v>3829.05</v>
      </c>
      <c r="F388" s="127">
        <f>IF($A388="","",INDEX('3_ЦК'!$B$110:$Y$140,$A388,$B388))</f>
        <v>3829.05</v>
      </c>
      <c r="G388" s="126">
        <f>IF($A388="","",INDEX('4_ЦК'!$B$41:$Y$71,$A388,$B388))</f>
        <v>834.84</v>
      </c>
      <c r="H388" s="123">
        <f>IF($A388="","",INDEX('4_ЦК'!$B$75:$Y$105,$A388,$B388))</f>
        <v>970.38</v>
      </c>
      <c r="I388" s="123">
        <f>IF($A388="","",INDEX('4_ЦК'!$B$109:$Y$139,$A388,$B388))</f>
        <v>1087.5999999999999</v>
      </c>
      <c r="J388" s="127">
        <f>IF($A388="","",INDEX('4_ЦК'!$B$143:$Y$173,$A388,$B388))</f>
        <v>1571.31</v>
      </c>
      <c r="K388" s="126">
        <f>IF($A388="","",INDEX('5_ЦК'!$B$7:$Y$37,$A388,$B388))</f>
        <v>3512.4</v>
      </c>
      <c r="L388" s="123">
        <f>IF($A388="","",INDEX('5_ЦК'!$B$41:$Y$71,$A388,$B388))</f>
        <v>3745.27</v>
      </c>
      <c r="M388" s="123">
        <f>IF($A388="","",INDEX('5_ЦК'!$B$75:$Y$105,$A388,$B388))</f>
        <v>3826.04</v>
      </c>
      <c r="N388" s="127">
        <f>IF($A388="","",INDEX('5_ЦК'!$B$109:$Y$139,$A388,$B388))</f>
        <v>3826.04</v>
      </c>
      <c r="O388" s="126">
        <f>IF($A388="","",INDEX('6_ЦК'!$B$41:$Y$71,$A388,$B388))</f>
        <v>831.83</v>
      </c>
      <c r="P388" s="123">
        <f>IF($A388="","",INDEX('6_ЦК'!$B$75:$Y$105,$A388,$B388))</f>
        <v>967.37</v>
      </c>
      <c r="Q388" s="123">
        <f>IF($A388="","",INDEX('6_ЦК'!$B$109:$Y$139,$A388,$B388))</f>
        <v>1084.5899999999999</v>
      </c>
      <c r="R388" s="127">
        <f>IF($A388="","",INDEX('6_ЦК'!$B$143:$Y$173,$A388,$B388))</f>
        <v>1568.3</v>
      </c>
    </row>
    <row r="389" spans="1:18" ht="15" hidden="1" customHeight="1" outlineLevel="1" x14ac:dyDescent="0.25">
      <c r="A389" s="131">
        <v>17</v>
      </c>
      <c r="B389" s="132">
        <v>3</v>
      </c>
      <c r="C389" s="126">
        <f>IF($A389="","",INDEX('3_ЦК'!$B$8:$Y$38,$A389,$B389))</f>
        <v>3516.08</v>
      </c>
      <c r="D389" s="123">
        <f>IF($A389="","",INDEX('3_ЦК'!$B$42:$Y$72,$A389,$B389))</f>
        <v>3748.95</v>
      </c>
      <c r="E389" s="123">
        <f>IF($A389="","",INDEX('3_ЦК'!$B$76:$Y$106,$A389,$B389))</f>
        <v>3829.72</v>
      </c>
      <c r="F389" s="127">
        <f>IF($A389="","",INDEX('3_ЦК'!$B$110:$Y$140,$A389,$B389))</f>
        <v>3829.72</v>
      </c>
      <c r="G389" s="126">
        <f>IF($A389="","",INDEX('4_ЦК'!$B$41:$Y$71,$A389,$B389))</f>
        <v>835.51</v>
      </c>
      <c r="H389" s="123">
        <f>IF($A389="","",INDEX('4_ЦК'!$B$75:$Y$105,$A389,$B389))</f>
        <v>971.05</v>
      </c>
      <c r="I389" s="123">
        <f>IF($A389="","",INDEX('4_ЦК'!$B$109:$Y$139,$A389,$B389))</f>
        <v>1088.27</v>
      </c>
      <c r="J389" s="127">
        <f>IF($A389="","",INDEX('4_ЦК'!$B$143:$Y$173,$A389,$B389))</f>
        <v>1571.98</v>
      </c>
      <c r="K389" s="126">
        <f>IF($A389="","",INDEX('5_ЦК'!$B$7:$Y$37,$A389,$B389))</f>
        <v>3514.59</v>
      </c>
      <c r="L389" s="123">
        <f>IF($A389="","",INDEX('5_ЦК'!$B$41:$Y$71,$A389,$B389))</f>
        <v>3747.46</v>
      </c>
      <c r="M389" s="123">
        <f>IF($A389="","",INDEX('5_ЦК'!$B$75:$Y$105,$A389,$B389))</f>
        <v>3828.23</v>
      </c>
      <c r="N389" s="127">
        <f>IF($A389="","",INDEX('5_ЦК'!$B$109:$Y$139,$A389,$B389))</f>
        <v>3828.23</v>
      </c>
      <c r="O389" s="126">
        <f>IF($A389="","",INDEX('6_ЦК'!$B$41:$Y$71,$A389,$B389))</f>
        <v>834.02</v>
      </c>
      <c r="P389" s="123">
        <f>IF($A389="","",INDEX('6_ЦК'!$B$75:$Y$105,$A389,$B389))</f>
        <v>969.56</v>
      </c>
      <c r="Q389" s="123">
        <f>IF($A389="","",INDEX('6_ЦК'!$B$109:$Y$139,$A389,$B389))</f>
        <v>1086.78</v>
      </c>
      <c r="R389" s="127">
        <f>IF($A389="","",INDEX('6_ЦК'!$B$143:$Y$173,$A389,$B389))</f>
        <v>1570.49</v>
      </c>
    </row>
    <row r="390" spans="1:18" ht="15" hidden="1" customHeight="1" outlineLevel="1" x14ac:dyDescent="0.25">
      <c r="A390" s="131">
        <v>17</v>
      </c>
      <c r="B390" s="132">
        <v>4</v>
      </c>
      <c r="C390" s="126">
        <f>IF($A390="","",INDEX('3_ЦК'!$B$8:$Y$38,$A390,$B390))</f>
        <v>3515.56</v>
      </c>
      <c r="D390" s="123">
        <f>IF($A390="","",INDEX('3_ЦК'!$B$42:$Y$72,$A390,$B390))</f>
        <v>3748.43</v>
      </c>
      <c r="E390" s="123">
        <f>IF($A390="","",INDEX('3_ЦК'!$B$76:$Y$106,$A390,$B390))</f>
        <v>3829.2</v>
      </c>
      <c r="F390" s="127">
        <f>IF($A390="","",INDEX('3_ЦК'!$B$110:$Y$140,$A390,$B390))</f>
        <v>3829.2</v>
      </c>
      <c r="G390" s="126">
        <f>IF($A390="","",INDEX('4_ЦК'!$B$41:$Y$71,$A390,$B390))</f>
        <v>834.99</v>
      </c>
      <c r="H390" s="123">
        <f>IF($A390="","",INDEX('4_ЦК'!$B$75:$Y$105,$A390,$B390))</f>
        <v>970.53</v>
      </c>
      <c r="I390" s="123">
        <f>IF($A390="","",INDEX('4_ЦК'!$B$109:$Y$139,$A390,$B390))</f>
        <v>1087.75</v>
      </c>
      <c r="J390" s="127">
        <f>IF($A390="","",INDEX('4_ЦК'!$B$143:$Y$173,$A390,$B390))</f>
        <v>1571.46</v>
      </c>
      <c r="K390" s="126">
        <f>IF($A390="","",INDEX('5_ЦК'!$B$7:$Y$37,$A390,$B390))</f>
        <v>3514.03</v>
      </c>
      <c r="L390" s="123">
        <f>IF($A390="","",INDEX('5_ЦК'!$B$41:$Y$71,$A390,$B390))</f>
        <v>3746.9</v>
      </c>
      <c r="M390" s="123">
        <f>IF($A390="","",INDEX('5_ЦК'!$B$75:$Y$105,$A390,$B390))</f>
        <v>3827.67</v>
      </c>
      <c r="N390" s="127">
        <f>IF($A390="","",INDEX('5_ЦК'!$B$109:$Y$139,$A390,$B390))</f>
        <v>3827.67</v>
      </c>
      <c r="O390" s="126">
        <f>IF($A390="","",INDEX('6_ЦК'!$B$41:$Y$71,$A390,$B390))</f>
        <v>833.46</v>
      </c>
      <c r="P390" s="123">
        <f>IF($A390="","",INDEX('6_ЦК'!$B$75:$Y$105,$A390,$B390))</f>
        <v>969</v>
      </c>
      <c r="Q390" s="123">
        <f>IF($A390="","",INDEX('6_ЦК'!$B$109:$Y$139,$A390,$B390))</f>
        <v>1086.22</v>
      </c>
      <c r="R390" s="127">
        <f>IF($A390="","",INDEX('6_ЦК'!$B$143:$Y$173,$A390,$B390))</f>
        <v>1569.93</v>
      </c>
    </row>
    <row r="391" spans="1:18" ht="15" hidden="1" customHeight="1" outlineLevel="1" x14ac:dyDescent="0.25">
      <c r="A391" s="131">
        <v>17</v>
      </c>
      <c r="B391" s="132">
        <v>5</v>
      </c>
      <c r="C391" s="126">
        <f>IF($A391="","",INDEX('3_ЦК'!$B$8:$Y$38,$A391,$B391))</f>
        <v>3517.61</v>
      </c>
      <c r="D391" s="123">
        <f>IF($A391="","",INDEX('3_ЦК'!$B$42:$Y$72,$A391,$B391))</f>
        <v>3750.48</v>
      </c>
      <c r="E391" s="123">
        <f>IF($A391="","",INDEX('3_ЦК'!$B$76:$Y$106,$A391,$B391))</f>
        <v>3831.25</v>
      </c>
      <c r="F391" s="127">
        <f>IF($A391="","",INDEX('3_ЦК'!$B$110:$Y$140,$A391,$B391))</f>
        <v>3831.25</v>
      </c>
      <c r="G391" s="126">
        <f>IF($A391="","",INDEX('4_ЦК'!$B$41:$Y$71,$A391,$B391))</f>
        <v>837.04</v>
      </c>
      <c r="H391" s="123">
        <f>IF($A391="","",INDEX('4_ЦК'!$B$75:$Y$105,$A391,$B391))</f>
        <v>972.58</v>
      </c>
      <c r="I391" s="123">
        <f>IF($A391="","",INDEX('4_ЦК'!$B$109:$Y$139,$A391,$B391))</f>
        <v>1089.8</v>
      </c>
      <c r="J391" s="127">
        <f>IF($A391="","",INDEX('4_ЦК'!$B$143:$Y$173,$A391,$B391))</f>
        <v>1573.51</v>
      </c>
      <c r="K391" s="126">
        <f>IF($A391="","",INDEX('5_ЦК'!$B$7:$Y$37,$A391,$B391))</f>
        <v>3514.95</v>
      </c>
      <c r="L391" s="123">
        <f>IF($A391="","",INDEX('5_ЦК'!$B$41:$Y$71,$A391,$B391))</f>
        <v>3747.82</v>
      </c>
      <c r="M391" s="123">
        <f>IF($A391="","",INDEX('5_ЦК'!$B$75:$Y$105,$A391,$B391))</f>
        <v>3828.59</v>
      </c>
      <c r="N391" s="127">
        <f>IF($A391="","",INDEX('5_ЦК'!$B$109:$Y$139,$A391,$B391))</f>
        <v>3828.59</v>
      </c>
      <c r="O391" s="126">
        <f>IF($A391="","",INDEX('6_ЦК'!$B$41:$Y$71,$A391,$B391))</f>
        <v>834.38</v>
      </c>
      <c r="P391" s="123">
        <f>IF($A391="","",INDEX('6_ЦК'!$B$75:$Y$105,$A391,$B391))</f>
        <v>969.92</v>
      </c>
      <c r="Q391" s="123">
        <f>IF($A391="","",INDEX('6_ЦК'!$B$109:$Y$139,$A391,$B391))</f>
        <v>1087.1400000000001</v>
      </c>
      <c r="R391" s="127">
        <f>IF($A391="","",INDEX('6_ЦК'!$B$143:$Y$173,$A391,$B391))</f>
        <v>1570.85</v>
      </c>
    </row>
    <row r="392" spans="1:18" ht="15" hidden="1" customHeight="1" outlineLevel="1" x14ac:dyDescent="0.25">
      <c r="A392" s="131">
        <v>17</v>
      </c>
      <c r="B392" s="132">
        <v>6</v>
      </c>
      <c r="C392" s="126">
        <f>IF($A392="","",INDEX('3_ЦК'!$B$8:$Y$38,$A392,$B392))</f>
        <v>3516.38</v>
      </c>
      <c r="D392" s="123">
        <f>IF($A392="","",INDEX('3_ЦК'!$B$42:$Y$72,$A392,$B392))</f>
        <v>3749.25</v>
      </c>
      <c r="E392" s="123">
        <f>IF($A392="","",INDEX('3_ЦК'!$B$76:$Y$106,$A392,$B392))</f>
        <v>3830.02</v>
      </c>
      <c r="F392" s="127">
        <f>IF($A392="","",INDEX('3_ЦК'!$B$110:$Y$140,$A392,$B392))</f>
        <v>3830.02</v>
      </c>
      <c r="G392" s="126">
        <f>IF($A392="","",INDEX('4_ЦК'!$B$41:$Y$71,$A392,$B392))</f>
        <v>835.81</v>
      </c>
      <c r="H392" s="123">
        <f>IF($A392="","",INDEX('4_ЦК'!$B$75:$Y$105,$A392,$B392))</f>
        <v>971.35</v>
      </c>
      <c r="I392" s="123">
        <f>IF($A392="","",INDEX('4_ЦК'!$B$109:$Y$139,$A392,$B392))</f>
        <v>1088.57</v>
      </c>
      <c r="J392" s="127">
        <f>IF($A392="","",INDEX('4_ЦК'!$B$143:$Y$173,$A392,$B392))</f>
        <v>1572.28</v>
      </c>
      <c r="K392" s="126">
        <f>IF($A392="","",INDEX('5_ЦК'!$B$7:$Y$37,$A392,$B392))</f>
        <v>3511.96</v>
      </c>
      <c r="L392" s="123">
        <f>IF($A392="","",INDEX('5_ЦК'!$B$41:$Y$71,$A392,$B392))</f>
        <v>3744.83</v>
      </c>
      <c r="M392" s="123">
        <f>IF($A392="","",INDEX('5_ЦК'!$B$75:$Y$105,$A392,$B392))</f>
        <v>3825.6</v>
      </c>
      <c r="N392" s="127">
        <f>IF($A392="","",INDEX('5_ЦК'!$B$109:$Y$139,$A392,$B392))</f>
        <v>3825.6</v>
      </c>
      <c r="O392" s="126">
        <f>IF($A392="","",INDEX('6_ЦК'!$B$41:$Y$71,$A392,$B392))</f>
        <v>831.39</v>
      </c>
      <c r="P392" s="123">
        <f>IF($A392="","",INDEX('6_ЦК'!$B$75:$Y$105,$A392,$B392))</f>
        <v>966.93</v>
      </c>
      <c r="Q392" s="123">
        <f>IF($A392="","",INDEX('6_ЦК'!$B$109:$Y$139,$A392,$B392))</f>
        <v>1084.1500000000001</v>
      </c>
      <c r="R392" s="127">
        <f>IF($A392="","",INDEX('6_ЦК'!$B$143:$Y$173,$A392,$B392))</f>
        <v>1567.86</v>
      </c>
    </row>
    <row r="393" spans="1:18" ht="15" hidden="1" customHeight="1" outlineLevel="1" x14ac:dyDescent="0.25">
      <c r="A393" s="131">
        <v>17</v>
      </c>
      <c r="B393" s="132">
        <v>7</v>
      </c>
      <c r="C393" s="126">
        <f>IF($A393="","",INDEX('3_ЦК'!$B$8:$Y$38,$A393,$B393))</f>
        <v>3519.75</v>
      </c>
      <c r="D393" s="123">
        <f>IF($A393="","",INDEX('3_ЦК'!$B$42:$Y$72,$A393,$B393))</f>
        <v>3752.62</v>
      </c>
      <c r="E393" s="123">
        <f>IF($A393="","",INDEX('3_ЦК'!$B$76:$Y$106,$A393,$B393))</f>
        <v>3833.39</v>
      </c>
      <c r="F393" s="127">
        <f>IF($A393="","",INDEX('3_ЦК'!$B$110:$Y$140,$A393,$B393))</f>
        <v>3833.39</v>
      </c>
      <c r="G393" s="126">
        <f>IF($A393="","",INDEX('4_ЦК'!$B$41:$Y$71,$A393,$B393))</f>
        <v>839.18</v>
      </c>
      <c r="H393" s="123">
        <f>IF($A393="","",INDEX('4_ЦК'!$B$75:$Y$105,$A393,$B393))</f>
        <v>974.72</v>
      </c>
      <c r="I393" s="123">
        <f>IF($A393="","",INDEX('4_ЦК'!$B$109:$Y$139,$A393,$B393))</f>
        <v>1091.94</v>
      </c>
      <c r="J393" s="127">
        <f>IF($A393="","",INDEX('4_ЦК'!$B$143:$Y$173,$A393,$B393))</f>
        <v>1575.65</v>
      </c>
      <c r="K393" s="126">
        <f>IF($A393="","",INDEX('5_ЦК'!$B$7:$Y$37,$A393,$B393))</f>
        <v>3512.48</v>
      </c>
      <c r="L393" s="123">
        <f>IF($A393="","",INDEX('5_ЦК'!$B$41:$Y$71,$A393,$B393))</f>
        <v>3745.35</v>
      </c>
      <c r="M393" s="123">
        <f>IF($A393="","",INDEX('5_ЦК'!$B$75:$Y$105,$A393,$B393))</f>
        <v>3826.12</v>
      </c>
      <c r="N393" s="127">
        <f>IF($A393="","",INDEX('5_ЦК'!$B$109:$Y$139,$A393,$B393))</f>
        <v>3826.12</v>
      </c>
      <c r="O393" s="126">
        <f>IF($A393="","",INDEX('6_ЦК'!$B$41:$Y$71,$A393,$B393))</f>
        <v>831.91</v>
      </c>
      <c r="P393" s="123">
        <f>IF($A393="","",INDEX('6_ЦК'!$B$75:$Y$105,$A393,$B393))</f>
        <v>967.45</v>
      </c>
      <c r="Q393" s="123">
        <f>IF($A393="","",INDEX('6_ЦК'!$B$109:$Y$139,$A393,$B393))</f>
        <v>1084.67</v>
      </c>
      <c r="R393" s="127">
        <f>IF($A393="","",INDEX('6_ЦК'!$B$143:$Y$173,$A393,$B393))</f>
        <v>1568.38</v>
      </c>
    </row>
    <row r="394" spans="1:18" ht="15" hidden="1" customHeight="1" outlineLevel="1" x14ac:dyDescent="0.25">
      <c r="A394" s="131">
        <v>17</v>
      </c>
      <c r="B394" s="132">
        <v>8</v>
      </c>
      <c r="C394" s="126">
        <f>IF($A394="","",INDEX('3_ЦК'!$B$8:$Y$38,$A394,$B394))</f>
        <v>3743.05</v>
      </c>
      <c r="D394" s="123">
        <f>IF($A394="","",INDEX('3_ЦК'!$B$42:$Y$72,$A394,$B394))</f>
        <v>3975.92</v>
      </c>
      <c r="E394" s="123">
        <f>IF($A394="","",INDEX('3_ЦК'!$B$76:$Y$106,$A394,$B394))</f>
        <v>4056.69</v>
      </c>
      <c r="F394" s="127">
        <f>IF($A394="","",INDEX('3_ЦК'!$B$110:$Y$140,$A394,$B394))</f>
        <v>4056.69</v>
      </c>
      <c r="G394" s="126">
        <f>IF($A394="","",INDEX('4_ЦК'!$B$41:$Y$71,$A394,$B394))</f>
        <v>1062.48</v>
      </c>
      <c r="H394" s="123">
        <f>IF($A394="","",INDEX('4_ЦК'!$B$75:$Y$105,$A394,$B394))</f>
        <v>1198.02</v>
      </c>
      <c r="I394" s="123">
        <f>IF($A394="","",INDEX('4_ЦК'!$B$109:$Y$139,$A394,$B394))</f>
        <v>1315.24</v>
      </c>
      <c r="J394" s="127">
        <f>IF($A394="","",INDEX('4_ЦК'!$B$143:$Y$173,$A394,$B394))</f>
        <v>1798.95</v>
      </c>
      <c r="K394" s="126">
        <f>IF($A394="","",INDEX('5_ЦК'!$B$7:$Y$37,$A394,$B394))</f>
        <v>3733.61</v>
      </c>
      <c r="L394" s="123">
        <f>IF($A394="","",INDEX('5_ЦК'!$B$41:$Y$71,$A394,$B394))</f>
        <v>3966.48</v>
      </c>
      <c r="M394" s="123">
        <f>IF($A394="","",INDEX('5_ЦК'!$B$75:$Y$105,$A394,$B394))</f>
        <v>4047.25</v>
      </c>
      <c r="N394" s="127">
        <f>IF($A394="","",INDEX('5_ЦК'!$B$109:$Y$139,$A394,$B394))</f>
        <v>4047.25</v>
      </c>
      <c r="O394" s="126">
        <f>IF($A394="","",INDEX('6_ЦК'!$B$41:$Y$71,$A394,$B394))</f>
        <v>1053.04</v>
      </c>
      <c r="P394" s="123">
        <f>IF($A394="","",INDEX('6_ЦК'!$B$75:$Y$105,$A394,$B394))</f>
        <v>1188.58</v>
      </c>
      <c r="Q394" s="123">
        <f>IF($A394="","",INDEX('6_ЦК'!$B$109:$Y$139,$A394,$B394))</f>
        <v>1305.8</v>
      </c>
      <c r="R394" s="127">
        <f>IF($A394="","",INDEX('6_ЦК'!$B$143:$Y$173,$A394,$B394))</f>
        <v>1789.51</v>
      </c>
    </row>
    <row r="395" spans="1:18" ht="15" hidden="1" customHeight="1" outlineLevel="1" x14ac:dyDescent="0.25">
      <c r="A395" s="131">
        <v>17</v>
      </c>
      <c r="B395" s="132">
        <v>9</v>
      </c>
      <c r="C395" s="126">
        <f>IF($A395="","",INDEX('3_ЦК'!$B$8:$Y$38,$A395,$B395))</f>
        <v>3746.3</v>
      </c>
      <c r="D395" s="123">
        <f>IF($A395="","",INDEX('3_ЦК'!$B$42:$Y$72,$A395,$B395))</f>
        <v>3979.17</v>
      </c>
      <c r="E395" s="123">
        <f>IF($A395="","",INDEX('3_ЦК'!$B$76:$Y$106,$A395,$B395))</f>
        <v>4059.94</v>
      </c>
      <c r="F395" s="127">
        <f>IF($A395="","",INDEX('3_ЦК'!$B$110:$Y$140,$A395,$B395))</f>
        <v>4059.94</v>
      </c>
      <c r="G395" s="126">
        <f>IF($A395="","",INDEX('4_ЦК'!$B$41:$Y$71,$A395,$B395))</f>
        <v>1065.73</v>
      </c>
      <c r="H395" s="123">
        <f>IF($A395="","",INDEX('4_ЦК'!$B$75:$Y$105,$A395,$B395))</f>
        <v>1201.27</v>
      </c>
      <c r="I395" s="123">
        <f>IF($A395="","",INDEX('4_ЦК'!$B$109:$Y$139,$A395,$B395))</f>
        <v>1318.49</v>
      </c>
      <c r="J395" s="127">
        <f>IF($A395="","",INDEX('4_ЦК'!$B$143:$Y$173,$A395,$B395))</f>
        <v>1802.2</v>
      </c>
      <c r="K395" s="126">
        <f>IF($A395="","",INDEX('5_ЦК'!$B$7:$Y$37,$A395,$B395))</f>
        <v>3732.42</v>
      </c>
      <c r="L395" s="123">
        <f>IF($A395="","",INDEX('5_ЦК'!$B$41:$Y$71,$A395,$B395))</f>
        <v>3965.29</v>
      </c>
      <c r="M395" s="123">
        <f>IF($A395="","",INDEX('5_ЦК'!$B$75:$Y$105,$A395,$B395))</f>
        <v>4046.06</v>
      </c>
      <c r="N395" s="127">
        <f>IF($A395="","",INDEX('5_ЦК'!$B$109:$Y$139,$A395,$B395))</f>
        <v>4046.06</v>
      </c>
      <c r="O395" s="126">
        <f>IF($A395="","",INDEX('6_ЦК'!$B$41:$Y$71,$A395,$B395))</f>
        <v>1051.8499999999999</v>
      </c>
      <c r="P395" s="123">
        <f>IF($A395="","",INDEX('6_ЦК'!$B$75:$Y$105,$A395,$B395))</f>
        <v>1187.3900000000001</v>
      </c>
      <c r="Q395" s="123">
        <f>IF($A395="","",INDEX('6_ЦК'!$B$109:$Y$139,$A395,$B395))</f>
        <v>1304.6099999999999</v>
      </c>
      <c r="R395" s="127">
        <f>IF($A395="","",INDEX('6_ЦК'!$B$143:$Y$173,$A395,$B395))</f>
        <v>1788.32</v>
      </c>
    </row>
    <row r="396" spans="1:18" ht="15" hidden="1" customHeight="1" outlineLevel="1" x14ac:dyDescent="0.25">
      <c r="A396" s="131">
        <v>17</v>
      </c>
      <c r="B396" s="132">
        <v>10</v>
      </c>
      <c r="C396" s="126">
        <f>IF($A396="","",INDEX('3_ЦК'!$B$8:$Y$38,$A396,$B396))</f>
        <v>3731.32</v>
      </c>
      <c r="D396" s="123">
        <f>IF($A396="","",INDEX('3_ЦК'!$B$42:$Y$72,$A396,$B396))</f>
        <v>3964.19</v>
      </c>
      <c r="E396" s="123">
        <f>IF($A396="","",INDEX('3_ЦК'!$B$76:$Y$106,$A396,$B396))</f>
        <v>4044.96</v>
      </c>
      <c r="F396" s="127">
        <f>IF($A396="","",INDEX('3_ЦК'!$B$110:$Y$140,$A396,$B396))</f>
        <v>4044.96</v>
      </c>
      <c r="G396" s="126">
        <f>IF($A396="","",INDEX('4_ЦК'!$B$41:$Y$71,$A396,$B396))</f>
        <v>1050.75</v>
      </c>
      <c r="H396" s="123">
        <f>IF($A396="","",INDEX('4_ЦК'!$B$75:$Y$105,$A396,$B396))</f>
        <v>1186.29</v>
      </c>
      <c r="I396" s="123">
        <f>IF($A396="","",INDEX('4_ЦК'!$B$109:$Y$139,$A396,$B396))</f>
        <v>1303.51</v>
      </c>
      <c r="J396" s="127">
        <f>IF($A396="","",INDEX('4_ЦК'!$B$143:$Y$173,$A396,$B396))</f>
        <v>1787.22</v>
      </c>
      <c r="K396" s="126">
        <f>IF($A396="","",INDEX('5_ЦК'!$B$7:$Y$37,$A396,$B396))</f>
        <v>3726.93</v>
      </c>
      <c r="L396" s="123">
        <f>IF($A396="","",INDEX('5_ЦК'!$B$41:$Y$71,$A396,$B396))</f>
        <v>3959.8</v>
      </c>
      <c r="M396" s="123">
        <f>IF($A396="","",INDEX('5_ЦК'!$B$75:$Y$105,$A396,$B396))</f>
        <v>4040.57</v>
      </c>
      <c r="N396" s="127">
        <f>IF($A396="","",INDEX('5_ЦК'!$B$109:$Y$139,$A396,$B396))</f>
        <v>4040.57</v>
      </c>
      <c r="O396" s="126">
        <f>IF($A396="","",INDEX('6_ЦК'!$B$41:$Y$71,$A396,$B396))</f>
        <v>1046.3599999999999</v>
      </c>
      <c r="P396" s="123">
        <f>IF($A396="","",INDEX('6_ЦК'!$B$75:$Y$105,$A396,$B396))</f>
        <v>1181.9000000000001</v>
      </c>
      <c r="Q396" s="123">
        <f>IF($A396="","",INDEX('6_ЦК'!$B$109:$Y$139,$A396,$B396))</f>
        <v>1299.1199999999999</v>
      </c>
      <c r="R396" s="127">
        <f>IF($A396="","",INDEX('6_ЦК'!$B$143:$Y$173,$A396,$B396))</f>
        <v>1782.83</v>
      </c>
    </row>
    <row r="397" spans="1:18" ht="15" hidden="1" customHeight="1" outlineLevel="1" x14ac:dyDescent="0.25">
      <c r="A397" s="131">
        <v>17</v>
      </c>
      <c r="B397" s="132">
        <v>11</v>
      </c>
      <c r="C397" s="126">
        <f>IF($A397="","",INDEX('3_ЦК'!$B$8:$Y$38,$A397,$B397))</f>
        <v>3751.24</v>
      </c>
      <c r="D397" s="123">
        <f>IF($A397="","",INDEX('3_ЦК'!$B$42:$Y$72,$A397,$B397))</f>
        <v>3984.11</v>
      </c>
      <c r="E397" s="123">
        <f>IF($A397="","",INDEX('3_ЦК'!$B$76:$Y$106,$A397,$B397))</f>
        <v>4064.88</v>
      </c>
      <c r="F397" s="127">
        <f>IF($A397="","",INDEX('3_ЦК'!$B$110:$Y$140,$A397,$B397))</f>
        <v>4064.88</v>
      </c>
      <c r="G397" s="126">
        <f>IF($A397="","",INDEX('4_ЦК'!$B$41:$Y$71,$A397,$B397))</f>
        <v>1070.67</v>
      </c>
      <c r="H397" s="123">
        <f>IF($A397="","",INDEX('4_ЦК'!$B$75:$Y$105,$A397,$B397))</f>
        <v>1206.21</v>
      </c>
      <c r="I397" s="123">
        <f>IF($A397="","",INDEX('4_ЦК'!$B$109:$Y$139,$A397,$B397))</f>
        <v>1323.43</v>
      </c>
      <c r="J397" s="127">
        <f>IF($A397="","",INDEX('4_ЦК'!$B$143:$Y$173,$A397,$B397))</f>
        <v>1807.14</v>
      </c>
      <c r="K397" s="126">
        <f>IF($A397="","",INDEX('5_ЦК'!$B$7:$Y$37,$A397,$B397))</f>
        <v>3738.03</v>
      </c>
      <c r="L397" s="123">
        <f>IF($A397="","",INDEX('5_ЦК'!$B$41:$Y$71,$A397,$B397))</f>
        <v>3970.9</v>
      </c>
      <c r="M397" s="123">
        <f>IF($A397="","",INDEX('5_ЦК'!$B$75:$Y$105,$A397,$B397))</f>
        <v>4051.67</v>
      </c>
      <c r="N397" s="127">
        <f>IF($A397="","",INDEX('5_ЦК'!$B$109:$Y$139,$A397,$B397))</f>
        <v>4051.67</v>
      </c>
      <c r="O397" s="126">
        <f>IF($A397="","",INDEX('6_ЦК'!$B$41:$Y$71,$A397,$B397))</f>
        <v>1057.46</v>
      </c>
      <c r="P397" s="123">
        <f>IF($A397="","",INDEX('6_ЦК'!$B$75:$Y$105,$A397,$B397))</f>
        <v>1193</v>
      </c>
      <c r="Q397" s="123">
        <f>IF($A397="","",INDEX('6_ЦК'!$B$109:$Y$139,$A397,$B397))</f>
        <v>1310.22</v>
      </c>
      <c r="R397" s="127">
        <f>IF($A397="","",INDEX('6_ЦК'!$B$143:$Y$173,$A397,$B397))</f>
        <v>1793.93</v>
      </c>
    </row>
    <row r="398" spans="1:18" ht="15" hidden="1" customHeight="1" outlineLevel="1" x14ac:dyDescent="0.25">
      <c r="A398" s="131">
        <v>17</v>
      </c>
      <c r="B398" s="132">
        <v>12</v>
      </c>
      <c r="C398" s="126">
        <f>IF($A398="","",INDEX('3_ЦК'!$B$8:$Y$38,$A398,$B398))</f>
        <v>3755.24</v>
      </c>
      <c r="D398" s="123">
        <f>IF($A398="","",INDEX('3_ЦК'!$B$42:$Y$72,$A398,$B398))</f>
        <v>3988.11</v>
      </c>
      <c r="E398" s="123">
        <f>IF($A398="","",INDEX('3_ЦК'!$B$76:$Y$106,$A398,$B398))</f>
        <v>4068.88</v>
      </c>
      <c r="F398" s="127">
        <f>IF($A398="","",INDEX('3_ЦК'!$B$110:$Y$140,$A398,$B398))</f>
        <v>4068.88</v>
      </c>
      <c r="G398" s="126">
        <f>IF($A398="","",INDEX('4_ЦК'!$B$41:$Y$71,$A398,$B398))</f>
        <v>1074.67</v>
      </c>
      <c r="H398" s="123">
        <f>IF($A398="","",INDEX('4_ЦК'!$B$75:$Y$105,$A398,$B398))</f>
        <v>1210.21</v>
      </c>
      <c r="I398" s="123">
        <f>IF($A398="","",INDEX('4_ЦК'!$B$109:$Y$139,$A398,$B398))</f>
        <v>1327.43</v>
      </c>
      <c r="J398" s="127">
        <f>IF($A398="","",INDEX('4_ЦК'!$B$143:$Y$173,$A398,$B398))</f>
        <v>1811.14</v>
      </c>
      <c r="K398" s="126">
        <f>IF($A398="","",INDEX('5_ЦК'!$B$7:$Y$37,$A398,$B398))</f>
        <v>3741.75</v>
      </c>
      <c r="L398" s="123">
        <f>IF($A398="","",INDEX('5_ЦК'!$B$41:$Y$71,$A398,$B398))</f>
        <v>3974.62</v>
      </c>
      <c r="M398" s="123">
        <f>IF($A398="","",INDEX('5_ЦК'!$B$75:$Y$105,$A398,$B398))</f>
        <v>4055.39</v>
      </c>
      <c r="N398" s="127">
        <f>IF($A398="","",INDEX('5_ЦК'!$B$109:$Y$139,$A398,$B398))</f>
        <v>4055.39</v>
      </c>
      <c r="O398" s="126">
        <f>IF($A398="","",INDEX('6_ЦК'!$B$41:$Y$71,$A398,$B398))</f>
        <v>1061.18</v>
      </c>
      <c r="P398" s="123">
        <f>IF($A398="","",INDEX('6_ЦК'!$B$75:$Y$105,$A398,$B398))</f>
        <v>1196.72</v>
      </c>
      <c r="Q398" s="123">
        <f>IF($A398="","",INDEX('6_ЦК'!$B$109:$Y$139,$A398,$B398))</f>
        <v>1313.94</v>
      </c>
      <c r="R398" s="127">
        <f>IF($A398="","",INDEX('6_ЦК'!$B$143:$Y$173,$A398,$B398))</f>
        <v>1797.65</v>
      </c>
    </row>
    <row r="399" spans="1:18" ht="15" hidden="1" customHeight="1" outlineLevel="1" x14ac:dyDescent="0.25">
      <c r="A399" s="131">
        <v>17</v>
      </c>
      <c r="B399" s="132">
        <v>13</v>
      </c>
      <c r="C399" s="126">
        <f>IF($A399="","",INDEX('3_ЦК'!$B$8:$Y$38,$A399,$B399))</f>
        <v>3884.88</v>
      </c>
      <c r="D399" s="123">
        <f>IF($A399="","",INDEX('3_ЦК'!$B$42:$Y$72,$A399,$B399))</f>
        <v>4117.75</v>
      </c>
      <c r="E399" s="123">
        <f>IF($A399="","",INDEX('3_ЦК'!$B$76:$Y$106,$A399,$B399))</f>
        <v>4198.5200000000004</v>
      </c>
      <c r="F399" s="127">
        <f>IF($A399="","",INDEX('3_ЦК'!$B$110:$Y$140,$A399,$B399))</f>
        <v>4198.5200000000004</v>
      </c>
      <c r="G399" s="126">
        <f>IF($A399="","",INDEX('4_ЦК'!$B$41:$Y$71,$A399,$B399))</f>
        <v>1204.31</v>
      </c>
      <c r="H399" s="123">
        <f>IF($A399="","",INDEX('4_ЦК'!$B$75:$Y$105,$A399,$B399))</f>
        <v>1339.85</v>
      </c>
      <c r="I399" s="123">
        <f>IF($A399="","",INDEX('4_ЦК'!$B$109:$Y$139,$A399,$B399))</f>
        <v>1457.07</v>
      </c>
      <c r="J399" s="127">
        <f>IF($A399="","",INDEX('4_ЦК'!$B$143:$Y$173,$A399,$B399))</f>
        <v>1940.78</v>
      </c>
      <c r="K399" s="126">
        <f>IF($A399="","",INDEX('5_ЦК'!$B$7:$Y$37,$A399,$B399))</f>
        <v>3871.78</v>
      </c>
      <c r="L399" s="123">
        <f>IF($A399="","",INDEX('5_ЦК'!$B$41:$Y$71,$A399,$B399))</f>
        <v>4104.6499999999996</v>
      </c>
      <c r="M399" s="123">
        <f>IF($A399="","",INDEX('5_ЦК'!$B$75:$Y$105,$A399,$B399))</f>
        <v>4185.42</v>
      </c>
      <c r="N399" s="127">
        <f>IF($A399="","",INDEX('5_ЦК'!$B$109:$Y$139,$A399,$B399))</f>
        <v>4185.42</v>
      </c>
      <c r="O399" s="126">
        <f>IF($A399="","",INDEX('6_ЦК'!$B$41:$Y$71,$A399,$B399))</f>
        <v>1191.21</v>
      </c>
      <c r="P399" s="123">
        <f>IF($A399="","",INDEX('6_ЦК'!$B$75:$Y$105,$A399,$B399))</f>
        <v>1326.75</v>
      </c>
      <c r="Q399" s="123">
        <f>IF($A399="","",INDEX('6_ЦК'!$B$109:$Y$139,$A399,$B399))</f>
        <v>1443.97</v>
      </c>
      <c r="R399" s="127">
        <f>IF($A399="","",INDEX('6_ЦК'!$B$143:$Y$173,$A399,$B399))</f>
        <v>1927.68</v>
      </c>
    </row>
    <row r="400" spans="1:18" ht="15" hidden="1" customHeight="1" outlineLevel="1" x14ac:dyDescent="0.25">
      <c r="A400" s="131">
        <v>17</v>
      </c>
      <c r="B400" s="132">
        <v>14</v>
      </c>
      <c r="C400" s="126">
        <f>IF($A400="","",INDEX('3_ЦК'!$B$8:$Y$38,$A400,$B400))</f>
        <v>3867.76</v>
      </c>
      <c r="D400" s="123">
        <f>IF($A400="","",INDEX('3_ЦК'!$B$42:$Y$72,$A400,$B400))</f>
        <v>4100.63</v>
      </c>
      <c r="E400" s="123">
        <f>IF($A400="","",INDEX('3_ЦК'!$B$76:$Y$106,$A400,$B400))</f>
        <v>4181.3999999999996</v>
      </c>
      <c r="F400" s="127">
        <f>IF($A400="","",INDEX('3_ЦК'!$B$110:$Y$140,$A400,$B400))</f>
        <v>4181.3999999999996</v>
      </c>
      <c r="G400" s="126">
        <f>IF($A400="","",INDEX('4_ЦК'!$B$41:$Y$71,$A400,$B400))</f>
        <v>1187.19</v>
      </c>
      <c r="H400" s="123">
        <f>IF($A400="","",INDEX('4_ЦК'!$B$75:$Y$105,$A400,$B400))</f>
        <v>1322.73</v>
      </c>
      <c r="I400" s="123">
        <f>IF($A400="","",INDEX('4_ЦК'!$B$109:$Y$139,$A400,$B400))</f>
        <v>1439.95</v>
      </c>
      <c r="J400" s="127">
        <f>IF($A400="","",INDEX('4_ЦК'!$B$143:$Y$173,$A400,$B400))</f>
        <v>1923.66</v>
      </c>
      <c r="K400" s="126">
        <f>IF($A400="","",INDEX('5_ЦК'!$B$7:$Y$37,$A400,$B400))</f>
        <v>3854.5</v>
      </c>
      <c r="L400" s="123">
        <f>IF($A400="","",INDEX('5_ЦК'!$B$41:$Y$71,$A400,$B400))</f>
        <v>4087.37</v>
      </c>
      <c r="M400" s="123">
        <f>IF($A400="","",INDEX('5_ЦК'!$B$75:$Y$105,$A400,$B400))</f>
        <v>4168.1400000000003</v>
      </c>
      <c r="N400" s="127">
        <f>IF($A400="","",INDEX('5_ЦК'!$B$109:$Y$139,$A400,$B400))</f>
        <v>4168.1400000000003</v>
      </c>
      <c r="O400" s="126">
        <f>IF($A400="","",INDEX('6_ЦК'!$B$41:$Y$71,$A400,$B400))</f>
        <v>1173.93</v>
      </c>
      <c r="P400" s="123">
        <f>IF($A400="","",INDEX('6_ЦК'!$B$75:$Y$105,$A400,$B400))</f>
        <v>1309.47</v>
      </c>
      <c r="Q400" s="123">
        <f>IF($A400="","",INDEX('6_ЦК'!$B$109:$Y$139,$A400,$B400))</f>
        <v>1426.69</v>
      </c>
      <c r="R400" s="127">
        <f>IF($A400="","",INDEX('6_ЦК'!$B$143:$Y$173,$A400,$B400))</f>
        <v>1910.4</v>
      </c>
    </row>
    <row r="401" spans="1:18" ht="15" hidden="1" customHeight="1" outlineLevel="1" x14ac:dyDescent="0.25">
      <c r="A401" s="131">
        <v>17</v>
      </c>
      <c r="B401" s="132">
        <v>15</v>
      </c>
      <c r="C401" s="126">
        <f>IF($A401="","",INDEX('3_ЦК'!$B$8:$Y$38,$A401,$B401))</f>
        <v>3738.72</v>
      </c>
      <c r="D401" s="123">
        <f>IF($A401="","",INDEX('3_ЦК'!$B$42:$Y$72,$A401,$B401))</f>
        <v>3971.59</v>
      </c>
      <c r="E401" s="123">
        <f>IF($A401="","",INDEX('3_ЦК'!$B$76:$Y$106,$A401,$B401))</f>
        <v>4052.36</v>
      </c>
      <c r="F401" s="127">
        <f>IF($A401="","",INDEX('3_ЦК'!$B$110:$Y$140,$A401,$B401))</f>
        <v>4052.36</v>
      </c>
      <c r="G401" s="126">
        <f>IF($A401="","",INDEX('4_ЦК'!$B$41:$Y$71,$A401,$B401))</f>
        <v>1058.1500000000001</v>
      </c>
      <c r="H401" s="123">
        <f>IF($A401="","",INDEX('4_ЦК'!$B$75:$Y$105,$A401,$B401))</f>
        <v>1193.69</v>
      </c>
      <c r="I401" s="123">
        <f>IF($A401="","",INDEX('4_ЦК'!$B$109:$Y$139,$A401,$B401))</f>
        <v>1310.91</v>
      </c>
      <c r="J401" s="127">
        <f>IF($A401="","",INDEX('4_ЦК'!$B$143:$Y$173,$A401,$B401))</f>
        <v>1794.62</v>
      </c>
      <c r="K401" s="126">
        <f>IF($A401="","",INDEX('5_ЦК'!$B$7:$Y$37,$A401,$B401))</f>
        <v>3738.24</v>
      </c>
      <c r="L401" s="123">
        <f>IF($A401="","",INDEX('5_ЦК'!$B$41:$Y$71,$A401,$B401))</f>
        <v>3971.11</v>
      </c>
      <c r="M401" s="123">
        <f>IF($A401="","",INDEX('5_ЦК'!$B$75:$Y$105,$A401,$B401))</f>
        <v>4051.88</v>
      </c>
      <c r="N401" s="127">
        <f>IF($A401="","",INDEX('5_ЦК'!$B$109:$Y$139,$A401,$B401))</f>
        <v>4051.88</v>
      </c>
      <c r="O401" s="126">
        <f>IF($A401="","",INDEX('6_ЦК'!$B$41:$Y$71,$A401,$B401))</f>
        <v>1057.67</v>
      </c>
      <c r="P401" s="123">
        <f>IF($A401="","",INDEX('6_ЦК'!$B$75:$Y$105,$A401,$B401))</f>
        <v>1193.21</v>
      </c>
      <c r="Q401" s="123">
        <f>IF($A401="","",INDEX('6_ЦК'!$B$109:$Y$139,$A401,$B401))</f>
        <v>1310.43</v>
      </c>
      <c r="R401" s="127">
        <f>IF($A401="","",INDEX('6_ЦК'!$B$143:$Y$173,$A401,$B401))</f>
        <v>1794.14</v>
      </c>
    </row>
    <row r="402" spans="1:18" ht="15" hidden="1" customHeight="1" outlineLevel="1" x14ac:dyDescent="0.25">
      <c r="A402" s="131">
        <v>17</v>
      </c>
      <c r="B402" s="132">
        <v>16</v>
      </c>
      <c r="C402" s="126">
        <f>IF($A402="","",INDEX('3_ЦК'!$B$8:$Y$38,$A402,$B402))</f>
        <v>3836.33</v>
      </c>
      <c r="D402" s="123">
        <f>IF($A402="","",INDEX('3_ЦК'!$B$42:$Y$72,$A402,$B402))</f>
        <v>4069.2</v>
      </c>
      <c r="E402" s="123">
        <f>IF($A402="","",INDEX('3_ЦК'!$B$76:$Y$106,$A402,$B402))</f>
        <v>4149.97</v>
      </c>
      <c r="F402" s="127">
        <f>IF($A402="","",INDEX('3_ЦК'!$B$110:$Y$140,$A402,$B402))</f>
        <v>4149.97</v>
      </c>
      <c r="G402" s="126">
        <f>IF($A402="","",INDEX('4_ЦК'!$B$41:$Y$71,$A402,$B402))</f>
        <v>1155.76</v>
      </c>
      <c r="H402" s="123">
        <f>IF($A402="","",INDEX('4_ЦК'!$B$75:$Y$105,$A402,$B402))</f>
        <v>1291.3</v>
      </c>
      <c r="I402" s="123">
        <f>IF($A402="","",INDEX('4_ЦК'!$B$109:$Y$139,$A402,$B402))</f>
        <v>1408.52</v>
      </c>
      <c r="J402" s="127">
        <f>IF($A402="","",INDEX('4_ЦК'!$B$143:$Y$173,$A402,$B402))</f>
        <v>1892.23</v>
      </c>
      <c r="K402" s="126">
        <f>IF($A402="","",INDEX('5_ЦК'!$B$7:$Y$37,$A402,$B402))</f>
        <v>3832.86</v>
      </c>
      <c r="L402" s="123">
        <f>IF($A402="","",INDEX('5_ЦК'!$B$41:$Y$71,$A402,$B402))</f>
        <v>4065.73</v>
      </c>
      <c r="M402" s="123">
        <f>IF($A402="","",INDEX('5_ЦК'!$B$75:$Y$105,$A402,$B402))</f>
        <v>4146.5</v>
      </c>
      <c r="N402" s="127">
        <f>IF($A402="","",INDEX('5_ЦК'!$B$109:$Y$139,$A402,$B402))</f>
        <v>4146.5</v>
      </c>
      <c r="O402" s="126">
        <f>IF($A402="","",INDEX('6_ЦК'!$B$41:$Y$71,$A402,$B402))</f>
        <v>1152.29</v>
      </c>
      <c r="P402" s="123">
        <f>IF($A402="","",INDEX('6_ЦК'!$B$75:$Y$105,$A402,$B402))</f>
        <v>1287.83</v>
      </c>
      <c r="Q402" s="123">
        <f>IF($A402="","",INDEX('6_ЦК'!$B$109:$Y$139,$A402,$B402))</f>
        <v>1405.05</v>
      </c>
      <c r="R402" s="127">
        <f>IF($A402="","",INDEX('6_ЦК'!$B$143:$Y$173,$A402,$B402))</f>
        <v>1888.76</v>
      </c>
    </row>
    <row r="403" spans="1:18" ht="15" hidden="1" customHeight="1" outlineLevel="1" x14ac:dyDescent="0.25">
      <c r="A403" s="131">
        <v>17</v>
      </c>
      <c r="B403" s="132">
        <v>17</v>
      </c>
      <c r="C403" s="126">
        <f>IF($A403="","",INDEX('3_ЦК'!$B$8:$Y$38,$A403,$B403))</f>
        <v>3742.25</v>
      </c>
      <c r="D403" s="123">
        <f>IF($A403="","",INDEX('3_ЦК'!$B$42:$Y$72,$A403,$B403))</f>
        <v>3975.12</v>
      </c>
      <c r="E403" s="123">
        <f>IF($A403="","",INDEX('3_ЦК'!$B$76:$Y$106,$A403,$B403))</f>
        <v>4055.89</v>
      </c>
      <c r="F403" s="127">
        <f>IF($A403="","",INDEX('3_ЦК'!$B$110:$Y$140,$A403,$B403))</f>
        <v>4055.89</v>
      </c>
      <c r="G403" s="126">
        <f>IF($A403="","",INDEX('4_ЦК'!$B$41:$Y$71,$A403,$B403))</f>
        <v>1061.68</v>
      </c>
      <c r="H403" s="123">
        <f>IF($A403="","",INDEX('4_ЦК'!$B$75:$Y$105,$A403,$B403))</f>
        <v>1197.22</v>
      </c>
      <c r="I403" s="123">
        <f>IF($A403="","",INDEX('4_ЦК'!$B$109:$Y$139,$A403,$B403))</f>
        <v>1314.44</v>
      </c>
      <c r="J403" s="127">
        <f>IF($A403="","",INDEX('4_ЦК'!$B$143:$Y$173,$A403,$B403))</f>
        <v>1798.15</v>
      </c>
      <c r="K403" s="126">
        <f>IF($A403="","",INDEX('5_ЦК'!$B$7:$Y$37,$A403,$B403))</f>
        <v>3742.25</v>
      </c>
      <c r="L403" s="123">
        <f>IF($A403="","",INDEX('5_ЦК'!$B$41:$Y$71,$A403,$B403))</f>
        <v>3975.12</v>
      </c>
      <c r="M403" s="123">
        <f>IF($A403="","",INDEX('5_ЦК'!$B$75:$Y$105,$A403,$B403))</f>
        <v>4055.89</v>
      </c>
      <c r="N403" s="127">
        <f>IF($A403="","",INDEX('5_ЦК'!$B$109:$Y$139,$A403,$B403))</f>
        <v>4055.89</v>
      </c>
      <c r="O403" s="126">
        <f>IF($A403="","",INDEX('6_ЦК'!$B$41:$Y$71,$A403,$B403))</f>
        <v>1061.68</v>
      </c>
      <c r="P403" s="123">
        <f>IF($A403="","",INDEX('6_ЦК'!$B$75:$Y$105,$A403,$B403))</f>
        <v>1197.22</v>
      </c>
      <c r="Q403" s="123">
        <f>IF($A403="","",INDEX('6_ЦК'!$B$109:$Y$139,$A403,$B403))</f>
        <v>1314.44</v>
      </c>
      <c r="R403" s="127">
        <f>IF($A403="","",INDEX('6_ЦК'!$B$143:$Y$173,$A403,$B403))</f>
        <v>1798.15</v>
      </c>
    </row>
    <row r="404" spans="1:18" ht="15" hidden="1" customHeight="1" outlineLevel="1" x14ac:dyDescent="0.25">
      <c r="A404" s="131">
        <v>17</v>
      </c>
      <c r="B404" s="132">
        <v>18</v>
      </c>
      <c r="C404" s="126">
        <f>IF($A404="","",INDEX('3_ЦК'!$B$8:$Y$38,$A404,$B404))</f>
        <v>3742.92</v>
      </c>
      <c r="D404" s="123">
        <f>IF($A404="","",INDEX('3_ЦК'!$B$42:$Y$72,$A404,$B404))</f>
        <v>3975.79</v>
      </c>
      <c r="E404" s="123">
        <f>IF($A404="","",INDEX('3_ЦК'!$B$76:$Y$106,$A404,$B404))</f>
        <v>4056.56</v>
      </c>
      <c r="F404" s="127">
        <f>IF($A404="","",INDEX('3_ЦК'!$B$110:$Y$140,$A404,$B404))</f>
        <v>4056.56</v>
      </c>
      <c r="G404" s="126">
        <f>IF($A404="","",INDEX('4_ЦК'!$B$41:$Y$71,$A404,$B404))</f>
        <v>1062.3499999999999</v>
      </c>
      <c r="H404" s="123">
        <f>IF($A404="","",INDEX('4_ЦК'!$B$75:$Y$105,$A404,$B404))</f>
        <v>1197.8900000000001</v>
      </c>
      <c r="I404" s="123">
        <f>IF($A404="","",INDEX('4_ЦК'!$B$109:$Y$139,$A404,$B404))</f>
        <v>1315.11</v>
      </c>
      <c r="J404" s="127">
        <f>IF($A404="","",INDEX('4_ЦК'!$B$143:$Y$173,$A404,$B404))</f>
        <v>1798.82</v>
      </c>
      <c r="K404" s="126">
        <f>IF($A404="","",INDEX('5_ЦК'!$B$7:$Y$37,$A404,$B404))</f>
        <v>3740.8</v>
      </c>
      <c r="L404" s="123">
        <f>IF($A404="","",INDEX('5_ЦК'!$B$41:$Y$71,$A404,$B404))</f>
        <v>3973.67</v>
      </c>
      <c r="M404" s="123">
        <f>IF($A404="","",INDEX('5_ЦК'!$B$75:$Y$105,$A404,$B404))</f>
        <v>4054.44</v>
      </c>
      <c r="N404" s="127">
        <f>IF($A404="","",INDEX('5_ЦК'!$B$109:$Y$139,$A404,$B404))</f>
        <v>4054.44</v>
      </c>
      <c r="O404" s="126">
        <f>IF($A404="","",INDEX('6_ЦК'!$B$41:$Y$71,$A404,$B404))</f>
        <v>1060.23</v>
      </c>
      <c r="P404" s="123">
        <f>IF($A404="","",INDEX('6_ЦК'!$B$75:$Y$105,$A404,$B404))</f>
        <v>1195.77</v>
      </c>
      <c r="Q404" s="123">
        <f>IF($A404="","",INDEX('6_ЦК'!$B$109:$Y$139,$A404,$B404))</f>
        <v>1312.99</v>
      </c>
      <c r="R404" s="127">
        <f>IF($A404="","",INDEX('6_ЦК'!$B$143:$Y$173,$A404,$B404))</f>
        <v>1796.7</v>
      </c>
    </row>
    <row r="405" spans="1:18" ht="15" hidden="1" customHeight="1" outlineLevel="1" x14ac:dyDescent="0.25">
      <c r="A405" s="131">
        <v>17</v>
      </c>
      <c r="B405" s="132">
        <v>19</v>
      </c>
      <c r="C405" s="126">
        <f>IF($A405="","",INDEX('3_ЦК'!$B$8:$Y$38,$A405,$B405))</f>
        <v>3874.27</v>
      </c>
      <c r="D405" s="123">
        <f>IF($A405="","",INDEX('3_ЦК'!$B$42:$Y$72,$A405,$B405))</f>
        <v>4107.1400000000003</v>
      </c>
      <c r="E405" s="123">
        <f>IF($A405="","",INDEX('3_ЦК'!$B$76:$Y$106,$A405,$B405))</f>
        <v>4187.91</v>
      </c>
      <c r="F405" s="127">
        <f>IF($A405="","",INDEX('3_ЦК'!$B$110:$Y$140,$A405,$B405))</f>
        <v>4187.91</v>
      </c>
      <c r="G405" s="126">
        <f>IF($A405="","",INDEX('4_ЦК'!$B$41:$Y$71,$A405,$B405))</f>
        <v>1193.7</v>
      </c>
      <c r="H405" s="123">
        <f>IF($A405="","",INDEX('4_ЦК'!$B$75:$Y$105,$A405,$B405))</f>
        <v>1329.24</v>
      </c>
      <c r="I405" s="123">
        <f>IF($A405="","",INDEX('4_ЦК'!$B$109:$Y$139,$A405,$B405))</f>
        <v>1446.46</v>
      </c>
      <c r="J405" s="127">
        <f>IF($A405="","",INDEX('4_ЦК'!$B$143:$Y$173,$A405,$B405))</f>
        <v>1930.17</v>
      </c>
      <c r="K405" s="126">
        <f>IF($A405="","",INDEX('5_ЦК'!$B$7:$Y$37,$A405,$B405))</f>
        <v>3862.89</v>
      </c>
      <c r="L405" s="123">
        <f>IF($A405="","",INDEX('5_ЦК'!$B$41:$Y$71,$A405,$B405))</f>
        <v>4095.76</v>
      </c>
      <c r="M405" s="123">
        <f>IF($A405="","",INDEX('5_ЦК'!$B$75:$Y$105,$A405,$B405))</f>
        <v>4176.53</v>
      </c>
      <c r="N405" s="127">
        <f>IF($A405="","",INDEX('5_ЦК'!$B$109:$Y$139,$A405,$B405))</f>
        <v>4176.53</v>
      </c>
      <c r="O405" s="126">
        <f>IF($A405="","",INDEX('6_ЦК'!$B$41:$Y$71,$A405,$B405))</f>
        <v>1182.32</v>
      </c>
      <c r="P405" s="123">
        <f>IF($A405="","",INDEX('6_ЦК'!$B$75:$Y$105,$A405,$B405))</f>
        <v>1317.86</v>
      </c>
      <c r="Q405" s="123">
        <f>IF($A405="","",INDEX('6_ЦК'!$B$109:$Y$139,$A405,$B405))</f>
        <v>1435.08</v>
      </c>
      <c r="R405" s="127">
        <f>IF($A405="","",INDEX('6_ЦК'!$B$143:$Y$173,$A405,$B405))</f>
        <v>1918.79</v>
      </c>
    </row>
    <row r="406" spans="1:18" ht="15" hidden="1" customHeight="1" outlineLevel="1" x14ac:dyDescent="0.25">
      <c r="A406" s="131">
        <v>17</v>
      </c>
      <c r="B406" s="132">
        <v>20</v>
      </c>
      <c r="C406" s="126">
        <f>IF($A406="","",INDEX('3_ЦК'!$B$8:$Y$38,$A406,$B406))</f>
        <v>3903.87</v>
      </c>
      <c r="D406" s="123">
        <f>IF($A406="","",INDEX('3_ЦК'!$B$42:$Y$72,$A406,$B406))</f>
        <v>4136.74</v>
      </c>
      <c r="E406" s="123">
        <f>IF($A406="","",INDEX('3_ЦК'!$B$76:$Y$106,$A406,$B406))</f>
        <v>4217.51</v>
      </c>
      <c r="F406" s="127">
        <f>IF($A406="","",INDEX('3_ЦК'!$B$110:$Y$140,$A406,$B406))</f>
        <v>4217.51</v>
      </c>
      <c r="G406" s="126">
        <f>IF($A406="","",INDEX('4_ЦК'!$B$41:$Y$71,$A406,$B406))</f>
        <v>1223.3</v>
      </c>
      <c r="H406" s="123">
        <f>IF($A406="","",INDEX('4_ЦК'!$B$75:$Y$105,$A406,$B406))</f>
        <v>1358.84</v>
      </c>
      <c r="I406" s="123">
        <f>IF($A406="","",INDEX('4_ЦК'!$B$109:$Y$139,$A406,$B406))</f>
        <v>1476.06</v>
      </c>
      <c r="J406" s="127">
        <f>IF($A406="","",INDEX('4_ЦК'!$B$143:$Y$173,$A406,$B406))</f>
        <v>1959.77</v>
      </c>
      <c r="K406" s="126">
        <f>IF($A406="","",INDEX('5_ЦК'!$B$7:$Y$37,$A406,$B406))</f>
        <v>3892.63</v>
      </c>
      <c r="L406" s="123">
        <f>IF($A406="","",INDEX('5_ЦК'!$B$41:$Y$71,$A406,$B406))</f>
        <v>4125.5</v>
      </c>
      <c r="M406" s="123">
        <f>IF($A406="","",INDEX('5_ЦК'!$B$75:$Y$105,$A406,$B406))</f>
        <v>4206.2700000000004</v>
      </c>
      <c r="N406" s="127">
        <f>IF($A406="","",INDEX('5_ЦК'!$B$109:$Y$139,$A406,$B406))</f>
        <v>4206.2700000000004</v>
      </c>
      <c r="O406" s="126">
        <f>IF($A406="","",INDEX('6_ЦК'!$B$41:$Y$71,$A406,$B406))</f>
        <v>1212.06</v>
      </c>
      <c r="P406" s="123">
        <f>IF($A406="","",INDEX('6_ЦК'!$B$75:$Y$105,$A406,$B406))</f>
        <v>1347.6</v>
      </c>
      <c r="Q406" s="123">
        <f>IF($A406="","",INDEX('6_ЦК'!$B$109:$Y$139,$A406,$B406))</f>
        <v>1464.82</v>
      </c>
      <c r="R406" s="127">
        <f>IF($A406="","",INDEX('6_ЦК'!$B$143:$Y$173,$A406,$B406))</f>
        <v>1948.53</v>
      </c>
    </row>
    <row r="407" spans="1:18" ht="15" hidden="1" customHeight="1" outlineLevel="1" x14ac:dyDescent="0.25">
      <c r="A407" s="131">
        <v>17</v>
      </c>
      <c r="B407" s="132">
        <v>21</v>
      </c>
      <c r="C407" s="126">
        <f>IF($A407="","",INDEX('3_ЦК'!$B$8:$Y$38,$A407,$B407))</f>
        <v>3901.44</v>
      </c>
      <c r="D407" s="123">
        <f>IF($A407="","",INDEX('3_ЦК'!$B$42:$Y$72,$A407,$B407))</f>
        <v>4134.3100000000004</v>
      </c>
      <c r="E407" s="123">
        <f>IF($A407="","",INDEX('3_ЦК'!$B$76:$Y$106,$A407,$B407))</f>
        <v>4215.08</v>
      </c>
      <c r="F407" s="127">
        <f>IF($A407="","",INDEX('3_ЦК'!$B$110:$Y$140,$A407,$B407))</f>
        <v>4215.08</v>
      </c>
      <c r="G407" s="126">
        <f>IF($A407="","",INDEX('4_ЦК'!$B$41:$Y$71,$A407,$B407))</f>
        <v>1220.8699999999999</v>
      </c>
      <c r="H407" s="123">
        <f>IF($A407="","",INDEX('4_ЦК'!$B$75:$Y$105,$A407,$B407))</f>
        <v>1356.41</v>
      </c>
      <c r="I407" s="123">
        <f>IF($A407="","",INDEX('4_ЦК'!$B$109:$Y$139,$A407,$B407))</f>
        <v>1473.63</v>
      </c>
      <c r="J407" s="127">
        <f>IF($A407="","",INDEX('4_ЦК'!$B$143:$Y$173,$A407,$B407))</f>
        <v>1957.34</v>
      </c>
      <c r="K407" s="126">
        <f>IF($A407="","",INDEX('5_ЦК'!$B$7:$Y$37,$A407,$B407))</f>
        <v>3901.44</v>
      </c>
      <c r="L407" s="123">
        <f>IF($A407="","",INDEX('5_ЦК'!$B$41:$Y$71,$A407,$B407))</f>
        <v>4134.3100000000004</v>
      </c>
      <c r="M407" s="123">
        <f>IF($A407="","",INDEX('5_ЦК'!$B$75:$Y$105,$A407,$B407))</f>
        <v>4215.08</v>
      </c>
      <c r="N407" s="127">
        <f>IF($A407="","",INDEX('5_ЦК'!$B$109:$Y$139,$A407,$B407))</f>
        <v>4215.08</v>
      </c>
      <c r="O407" s="126">
        <f>IF($A407="","",INDEX('6_ЦК'!$B$41:$Y$71,$A407,$B407))</f>
        <v>1220.8699999999999</v>
      </c>
      <c r="P407" s="123">
        <f>IF($A407="","",INDEX('6_ЦК'!$B$75:$Y$105,$A407,$B407))</f>
        <v>1356.41</v>
      </c>
      <c r="Q407" s="123">
        <f>IF($A407="","",INDEX('6_ЦК'!$B$109:$Y$139,$A407,$B407))</f>
        <v>1473.63</v>
      </c>
      <c r="R407" s="127">
        <f>IF($A407="","",INDEX('6_ЦК'!$B$143:$Y$173,$A407,$B407))</f>
        <v>1957.34</v>
      </c>
    </row>
    <row r="408" spans="1:18" ht="15" hidden="1" customHeight="1" outlineLevel="1" x14ac:dyDescent="0.25">
      <c r="A408" s="131">
        <v>17</v>
      </c>
      <c r="B408" s="132">
        <v>22</v>
      </c>
      <c r="C408" s="126">
        <f>IF($A408="","",INDEX('3_ЦК'!$B$8:$Y$38,$A408,$B408))</f>
        <v>3905.03</v>
      </c>
      <c r="D408" s="123">
        <f>IF($A408="","",INDEX('3_ЦК'!$B$42:$Y$72,$A408,$B408))</f>
        <v>4137.8999999999996</v>
      </c>
      <c r="E408" s="123">
        <f>IF($A408="","",INDEX('3_ЦК'!$B$76:$Y$106,$A408,$B408))</f>
        <v>4218.67</v>
      </c>
      <c r="F408" s="127">
        <f>IF($A408="","",INDEX('3_ЦК'!$B$110:$Y$140,$A408,$B408))</f>
        <v>4218.67</v>
      </c>
      <c r="G408" s="126">
        <f>IF($A408="","",INDEX('4_ЦК'!$B$41:$Y$71,$A408,$B408))</f>
        <v>1224.46</v>
      </c>
      <c r="H408" s="123">
        <f>IF($A408="","",INDEX('4_ЦК'!$B$75:$Y$105,$A408,$B408))</f>
        <v>1360</v>
      </c>
      <c r="I408" s="123">
        <f>IF($A408="","",INDEX('4_ЦК'!$B$109:$Y$139,$A408,$B408))</f>
        <v>1477.22</v>
      </c>
      <c r="J408" s="127">
        <f>IF($A408="","",INDEX('4_ЦК'!$B$143:$Y$173,$A408,$B408))</f>
        <v>1960.93</v>
      </c>
      <c r="K408" s="126">
        <f>IF($A408="","",INDEX('5_ЦК'!$B$7:$Y$37,$A408,$B408))</f>
        <v>3905.03</v>
      </c>
      <c r="L408" s="123">
        <f>IF($A408="","",INDEX('5_ЦК'!$B$41:$Y$71,$A408,$B408))</f>
        <v>4137.8999999999996</v>
      </c>
      <c r="M408" s="123">
        <f>IF($A408="","",INDEX('5_ЦК'!$B$75:$Y$105,$A408,$B408))</f>
        <v>4218.67</v>
      </c>
      <c r="N408" s="127">
        <f>IF($A408="","",INDEX('5_ЦК'!$B$109:$Y$139,$A408,$B408))</f>
        <v>4218.67</v>
      </c>
      <c r="O408" s="126">
        <f>IF($A408="","",INDEX('6_ЦК'!$B$41:$Y$71,$A408,$B408))</f>
        <v>1224.46</v>
      </c>
      <c r="P408" s="123">
        <f>IF($A408="","",INDEX('6_ЦК'!$B$75:$Y$105,$A408,$B408))</f>
        <v>1360</v>
      </c>
      <c r="Q408" s="123">
        <f>IF($A408="","",INDEX('6_ЦК'!$B$109:$Y$139,$A408,$B408))</f>
        <v>1477.22</v>
      </c>
      <c r="R408" s="127">
        <f>IF($A408="","",INDEX('6_ЦК'!$B$143:$Y$173,$A408,$B408))</f>
        <v>1960.93</v>
      </c>
    </row>
    <row r="409" spans="1:18" ht="15" hidden="1" customHeight="1" outlineLevel="1" x14ac:dyDescent="0.25">
      <c r="A409" s="131">
        <v>17</v>
      </c>
      <c r="B409" s="132">
        <v>23</v>
      </c>
      <c r="C409" s="126">
        <f>IF($A409="","",INDEX('3_ЦК'!$B$8:$Y$38,$A409,$B409))</f>
        <v>3933.63</v>
      </c>
      <c r="D409" s="123">
        <f>IF($A409="","",INDEX('3_ЦК'!$B$42:$Y$72,$A409,$B409))</f>
        <v>4166.5</v>
      </c>
      <c r="E409" s="123">
        <f>IF($A409="","",INDEX('3_ЦК'!$B$76:$Y$106,$A409,$B409))</f>
        <v>4247.2700000000004</v>
      </c>
      <c r="F409" s="127">
        <f>IF($A409="","",INDEX('3_ЦК'!$B$110:$Y$140,$A409,$B409))</f>
        <v>4247.2700000000004</v>
      </c>
      <c r="G409" s="126">
        <f>IF($A409="","",INDEX('4_ЦК'!$B$41:$Y$71,$A409,$B409))</f>
        <v>1253.06</v>
      </c>
      <c r="H409" s="123">
        <f>IF($A409="","",INDEX('4_ЦК'!$B$75:$Y$105,$A409,$B409))</f>
        <v>1388.6</v>
      </c>
      <c r="I409" s="123">
        <f>IF($A409="","",INDEX('4_ЦК'!$B$109:$Y$139,$A409,$B409))</f>
        <v>1505.82</v>
      </c>
      <c r="J409" s="127">
        <f>IF($A409="","",INDEX('4_ЦК'!$B$143:$Y$173,$A409,$B409))</f>
        <v>1989.53</v>
      </c>
      <c r="K409" s="126">
        <f>IF($A409="","",INDEX('5_ЦК'!$B$7:$Y$37,$A409,$B409))</f>
        <v>3922.06</v>
      </c>
      <c r="L409" s="123">
        <f>IF($A409="","",INDEX('5_ЦК'!$B$41:$Y$71,$A409,$B409))</f>
        <v>4154.93</v>
      </c>
      <c r="M409" s="123">
        <f>IF($A409="","",INDEX('5_ЦК'!$B$75:$Y$105,$A409,$B409))</f>
        <v>4235.7</v>
      </c>
      <c r="N409" s="127">
        <f>IF($A409="","",INDEX('5_ЦК'!$B$109:$Y$139,$A409,$B409))</f>
        <v>4235.7</v>
      </c>
      <c r="O409" s="126">
        <f>IF($A409="","",INDEX('6_ЦК'!$B$41:$Y$71,$A409,$B409))</f>
        <v>1241.49</v>
      </c>
      <c r="P409" s="123">
        <f>IF($A409="","",INDEX('6_ЦК'!$B$75:$Y$105,$A409,$B409))</f>
        <v>1377.03</v>
      </c>
      <c r="Q409" s="123">
        <f>IF($A409="","",INDEX('6_ЦК'!$B$109:$Y$139,$A409,$B409))</f>
        <v>1494.25</v>
      </c>
      <c r="R409" s="127">
        <f>IF($A409="","",INDEX('6_ЦК'!$B$143:$Y$173,$A409,$B409))</f>
        <v>1977.96</v>
      </c>
    </row>
    <row r="410" spans="1:18" ht="15" hidden="1" customHeight="1" outlineLevel="1" x14ac:dyDescent="0.25">
      <c r="A410" s="131">
        <v>17</v>
      </c>
      <c r="B410" s="132">
        <v>24</v>
      </c>
      <c r="C410" s="126">
        <f>IF($A410="","",INDEX('3_ЦК'!$B$8:$Y$38,$A410,$B410))</f>
        <v>3927.1</v>
      </c>
      <c r="D410" s="123">
        <f>IF($A410="","",INDEX('3_ЦК'!$B$42:$Y$72,$A410,$B410))</f>
        <v>4159.97</v>
      </c>
      <c r="E410" s="123">
        <f>IF($A410="","",INDEX('3_ЦК'!$B$76:$Y$106,$A410,$B410))</f>
        <v>4240.74</v>
      </c>
      <c r="F410" s="127">
        <f>IF($A410="","",INDEX('3_ЦК'!$B$110:$Y$140,$A410,$B410))</f>
        <v>4240.74</v>
      </c>
      <c r="G410" s="126">
        <f>IF($A410="","",INDEX('4_ЦК'!$B$41:$Y$71,$A410,$B410))</f>
        <v>1246.53</v>
      </c>
      <c r="H410" s="123">
        <f>IF($A410="","",INDEX('4_ЦК'!$B$75:$Y$105,$A410,$B410))</f>
        <v>1382.07</v>
      </c>
      <c r="I410" s="123">
        <f>IF($A410="","",INDEX('4_ЦК'!$B$109:$Y$139,$A410,$B410))</f>
        <v>1499.29</v>
      </c>
      <c r="J410" s="127">
        <f>IF($A410="","",INDEX('4_ЦК'!$B$143:$Y$173,$A410,$B410))</f>
        <v>1983</v>
      </c>
      <c r="K410" s="126">
        <f>IF($A410="","",INDEX('5_ЦК'!$B$7:$Y$37,$A410,$B410))</f>
        <v>3916.5</v>
      </c>
      <c r="L410" s="123">
        <f>IF($A410="","",INDEX('5_ЦК'!$B$41:$Y$71,$A410,$B410))</f>
        <v>4149.37</v>
      </c>
      <c r="M410" s="123">
        <f>IF($A410="","",INDEX('5_ЦК'!$B$75:$Y$105,$A410,$B410))</f>
        <v>4230.1400000000003</v>
      </c>
      <c r="N410" s="127">
        <f>IF($A410="","",INDEX('5_ЦК'!$B$109:$Y$139,$A410,$B410))</f>
        <v>4230.1400000000003</v>
      </c>
      <c r="O410" s="126">
        <f>IF($A410="","",INDEX('6_ЦК'!$B$41:$Y$71,$A410,$B410))</f>
        <v>1235.93</v>
      </c>
      <c r="P410" s="123">
        <f>IF($A410="","",INDEX('6_ЦК'!$B$75:$Y$105,$A410,$B410))</f>
        <v>1371.47</v>
      </c>
      <c r="Q410" s="123">
        <f>IF($A410="","",INDEX('6_ЦК'!$B$109:$Y$139,$A410,$B410))</f>
        <v>1488.69</v>
      </c>
      <c r="R410" s="127">
        <f>IF($A410="","",INDEX('6_ЦК'!$B$143:$Y$173,$A410,$B410))</f>
        <v>1972.4</v>
      </c>
    </row>
    <row r="411" spans="1:18" ht="15" hidden="1" customHeight="1" outlineLevel="1" x14ac:dyDescent="0.25">
      <c r="A411" s="131">
        <v>18</v>
      </c>
      <c r="B411" s="132">
        <v>1</v>
      </c>
      <c r="C411" s="126">
        <f>IF($A411="","",INDEX('3_ЦК'!$B$8:$Y$38,$A411,$B411))</f>
        <v>3914.42</v>
      </c>
      <c r="D411" s="123">
        <f>IF($A411="","",INDEX('3_ЦК'!$B$42:$Y$72,$A411,$B411))</f>
        <v>4147.29</v>
      </c>
      <c r="E411" s="123">
        <f>IF($A411="","",INDEX('3_ЦК'!$B$76:$Y$106,$A411,$B411))</f>
        <v>4228.0600000000004</v>
      </c>
      <c r="F411" s="127">
        <f>IF($A411="","",INDEX('3_ЦК'!$B$110:$Y$140,$A411,$B411))</f>
        <v>4228.0600000000004</v>
      </c>
      <c r="G411" s="126">
        <f>IF($A411="","",INDEX('4_ЦК'!$B$41:$Y$71,$A411,$B411))</f>
        <v>1233.8499999999999</v>
      </c>
      <c r="H411" s="123">
        <f>IF($A411="","",INDEX('4_ЦК'!$B$75:$Y$105,$A411,$B411))</f>
        <v>1369.39</v>
      </c>
      <c r="I411" s="123">
        <f>IF($A411="","",INDEX('4_ЦК'!$B$109:$Y$139,$A411,$B411))</f>
        <v>1486.61</v>
      </c>
      <c r="J411" s="127">
        <f>IF($A411="","",INDEX('4_ЦК'!$B$143:$Y$173,$A411,$B411))</f>
        <v>1970.32</v>
      </c>
      <c r="K411" s="126">
        <f>IF($A411="","",INDEX('5_ЦК'!$B$7:$Y$37,$A411,$B411))</f>
        <v>3903.01</v>
      </c>
      <c r="L411" s="123">
        <f>IF($A411="","",INDEX('5_ЦК'!$B$41:$Y$71,$A411,$B411))</f>
        <v>4135.88</v>
      </c>
      <c r="M411" s="123">
        <f>IF($A411="","",INDEX('5_ЦК'!$B$75:$Y$105,$A411,$B411))</f>
        <v>4216.6499999999996</v>
      </c>
      <c r="N411" s="127">
        <f>IF($A411="","",INDEX('5_ЦК'!$B$109:$Y$139,$A411,$B411))</f>
        <v>4216.6499999999996</v>
      </c>
      <c r="O411" s="126">
        <f>IF($A411="","",INDEX('6_ЦК'!$B$41:$Y$71,$A411,$B411))</f>
        <v>1222.44</v>
      </c>
      <c r="P411" s="123">
        <f>IF($A411="","",INDEX('6_ЦК'!$B$75:$Y$105,$A411,$B411))</f>
        <v>1357.98</v>
      </c>
      <c r="Q411" s="123">
        <f>IF($A411="","",INDEX('6_ЦК'!$B$109:$Y$139,$A411,$B411))</f>
        <v>1475.2</v>
      </c>
      <c r="R411" s="127">
        <f>IF($A411="","",INDEX('6_ЦК'!$B$143:$Y$173,$A411,$B411))</f>
        <v>1958.91</v>
      </c>
    </row>
    <row r="412" spans="1:18" ht="15" hidden="1" customHeight="1" outlineLevel="1" x14ac:dyDescent="0.25">
      <c r="A412" s="131">
        <v>18</v>
      </c>
      <c r="B412" s="132">
        <v>2</v>
      </c>
      <c r="C412" s="126">
        <f>IF($A412="","",INDEX('3_ЦК'!$B$8:$Y$38,$A412,$B412))</f>
        <v>3746.8</v>
      </c>
      <c r="D412" s="123">
        <f>IF($A412="","",INDEX('3_ЦК'!$B$42:$Y$72,$A412,$B412))</f>
        <v>3979.67</v>
      </c>
      <c r="E412" s="123">
        <f>IF($A412="","",INDEX('3_ЦК'!$B$76:$Y$106,$A412,$B412))</f>
        <v>4060.44</v>
      </c>
      <c r="F412" s="127">
        <f>IF($A412="","",INDEX('3_ЦК'!$B$110:$Y$140,$A412,$B412))</f>
        <v>4060.44</v>
      </c>
      <c r="G412" s="126">
        <f>IF($A412="","",INDEX('4_ЦК'!$B$41:$Y$71,$A412,$B412))</f>
        <v>1066.23</v>
      </c>
      <c r="H412" s="123">
        <f>IF($A412="","",INDEX('4_ЦК'!$B$75:$Y$105,$A412,$B412))</f>
        <v>1201.77</v>
      </c>
      <c r="I412" s="123">
        <f>IF($A412="","",INDEX('4_ЦК'!$B$109:$Y$139,$A412,$B412))</f>
        <v>1318.99</v>
      </c>
      <c r="J412" s="127">
        <f>IF($A412="","",INDEX('4_ЦК'!$B$143:$Y$173,$A412,$B412))</f>
        <v>1802.7</v>
      </c>
      <c r="K412" s="126">
        <f>IF($A412="","",INDEX('5_ЦК'!$B$7:$Y$37,$A412,$B412))</f>
        <v>3737.67</v>
      </c>
      <c r="L412" s="123">
        <f>IF($A412="","",INDEX('5_ЦК'!$B$41:$Y$71,$A412,$B412))</f>
        <v>3970.54</v>
      </c>
      <c r="M412" s="123">
        <f>IF($A412="","",INDEX('5_ЦК'!$B$75:$Y$105,$A412,$B412))</f>
        <v>4051.31</v>
      </c>
      <c r="N412" s="127">
        <f>IF($A412="","",INDEX('5_ЦК'!$B$109:$Y$139,$A412,$B412))</f>
        <v>4051.31</v>
      </c>
      <c r="O412" s="126">
        <f>IF($A412="","",INDEX('6_ЦК'!$B$41:$Y$71,$A412,$B412))</f>
        <v>1057.0999999999999</v>
      </c>
      <c r="P412" s="123">
        <f>IF($A412="","",INDEX('6_ЦК'!$B$75:$Y$105,$A412,$B412))</f>
        <v>1192.6400000000001</v>
      </c>
      <c r="Q412" s="123">
        <f>IF($A412="","",INDEX('6_ЦК'!$B$109:$Y$139,$A412,$B412))</f>
        <v>1309.8599999999999</v>
      </c>
      <c r="R412" s="127">
        <f>IF($A412="","",INDEX('6_ЦК'!$B$143:$Y$173,$A412,$B412))</f>
        <v>1793.57</v>
      </c>
    </row>
    <row r="413" spans="1:18" ht="15" hidden="1" customHeight="1" outlineLevel="1" x14ac:dyDescent="0.25">
      <c r="A413" s="131">
        <v>18</v>
      </c>
      <c r="B413" s="132">
        <v>3</v>
      </c>
      <c r="C413" s="126">
        <f>IF($A413="","",INDEX('3_ЦК'!$B$8:$Y$38,$A413,$B413))</f>
        <v>3754.17</v>
      </c>
      <c r="D413" s="123">
        <f>IF($A413="","",INDEX('3_ЦК'!$B$42:$Y$72,$A413,$B413))</f>
        <v>3987.04</v>
      </c>
      <c r="E413" s="123">
        <f>IF($A413="","",INDEX('3_ЦК'!$B$76:$Y$106,$A413,$B413))</f>
        <v>4067.81</v>
      </c>
      <c r="F413" s="127">
        <f>IF($A413="","",INDEX('3_ЦК'!$B$110:$Y$140,$A413,$B413))</f>
        <v>4067.81</v>
      </c>
      <c r="G413" s="126">
        <f>IF($A413="","",INDEX('4_ЦК'!$B$41:$Y$71,$A413,$B413))</f>
        <v>1073.5999999999999</v>
      </c>
      <c r="H413" s="123">
        <f>IF($A413="","",INDEX('4_ЦК'!$B$75:$Y$105,$A413,$B413))</f>
        <v>1209.1400000000001</v>
      </c>
      <c r="I413" s="123">
        <f>IF($A413="","",INDEX('4_ЦК'!$B$109:$Y$139,$A413,$B413))</f>
        <v>1326.36</v>
      </c>
      <c r="J413" s="127">
        <f>IF($A413="","",INDEX('4_ЦК'!$B$143:$Y$173,$A413,$B413))</f>
        <v>1810.07</v>
      </c>
      <c r="K413" s="126">
        <f>IF($A413="","",INDEX('5_ЦК'!$B$7:$Y$37,$A413,$B413))</f>
        <v>3742.09</v>
      </c>
      <c r="L413" s="123">
        <f>IF($A413="","",INDEX('5_ЦК'!$B$41:$Y$71,$A413,$B413))</f>
        <v>3974.96</v>
      </c>
      <c r="M413" s="123">
        <f>IF($A413="","",INDEX('5_ЦК'!$B$75:$Y$105,$A413,$B413))</f>
        <v>4055.73</v>
      </c>
      <c r="N413" s="127">
        <f>IF($A413="","",INDEX('5_ЦК'!$B$109:$Y$139,$A413,$B413))</f>
        <v>4055.73</v>
      </c>
      <c r="O413" s="126">
        <f>IF($A413="","",INDEX('6_ЦК'!$B$41:$Y$71,$A413,$B413))</f>
        <v>1061.52</v>
      </c>
      <c r="P413" s="123">
        <f>IF($A413="","",INDEX('6_ЦК'!$B$75:$Y$105,$A413,$B413))</f>
        <v>1197.06</v>
      </c>
      <c r="Q413" s="123">
        <f>IF($A413="","",INDEX('6_ЦК'!$B$109:$Y$139,$A413,$B413))</f>
        <v>1314.28</v>
      </c>
      <c r="R413" s="127">
        <f>IF($A413="","",INDEX('6_ЦК'!$B$143:$Y$173,$A413,$B413))</f>
        <v>1797.99</v>
      </c>
    </row>
    <row r="414" spans="1:18" ht="15" hidden="1" customHeight="1" outlineLevel="1" x14ac:dyDescent="0.25">
      <c r="A414" s="131">
        <v>18</v>
      </c>
      <c r="B414" s="132">
        <v>4</v>
      </c>
      <c r="C414" s="126">
        <f>IF($A414="","",INDEX('3_ЦК'!$B$8:$Y$38,$A414,$B414))</f>
        <v>3757.01</v>
      </c>
      <c r="D414" s="123">
        <f>IF($A414="","",INDEX('3_ЦК'!$B$42:$Y$72,$A414,$B414))</f>
        <v>3989.88</v>
      </c>
      <c r="E414" s="123">
        <f>IF($A414="","",INDEX('3_ЦК'!$B$76:$Y$106,$A414,$B414))</f>
        <v>4070.65</v>
      </c>
      <c r="F414" s="127">
        <f>IF($A414="","",INDEX('3_ЦК'!$B$110:$Y$140,$A414,$B414))</f>
        <v>4070.65</v>
      </c>
      <c r="G414" s="126">
        <f>IF($A414="","",INDEX('4_ЦК'!$B$41:$Y$71,$A414,$B414))</f>
        <v>1076.44</v>
      </c>
      <c r="H414" s="123">
        <f>IF($A414="","",INDEX('4_ЦК'!$B$75:$Y$105,$A414,$B414))</f>
        <v>1211.98</v>
      </c>
      <c r="I414" s="123">
        <f>IF($A414="","",INDEX('4_ЦК'!$B$109:$Y$139,$A414,$B414))</f>
        <v>1329.2</v>
      </c>
      <c r="J414" s="127">
        <f>IF($A414="","",INDEX('4_ЦК'!$B$143:$Y$173,$A414,$B414))</f>
        <v>1812.91</v>
      </c>
      <c r="K414" s="126">
        <f>IF($A414="","",INDEX('5_ЦК'!$B$7:$Y$37,$A414,$B414))</f>
        <v>3744.8</v>
      </c>
      <c r="L414" s="123">
        <f>IF($A414="","",INDEX('5_ЦК'!$B$41:$Y$71,$A414,$B414))</f>
        <v>3977.67</v>
      </c>
      <c r="M414" s="123">
        <f>IF($A414="","",INDEX('5_ЦК'!$B$75:$Y$105,$A414,$B414))</f>
        <v>4058.44</v>
      </c>
      <c r="N414" s="127">
        <f>IF($A414="","",INDEX('5_ЦК'!$B$109:$Y$139,$A414,$B414))</f>
        <v>4058.44</v>
      </c>
      <c r="O414" s="126">
        <f>IF($A414="","",INDEX('6_ЦК'!$B$41:$Y$71,$A414,$B414))</f>
        <v>1064.23</v>
      </c>
      <c r="P414" s="123">
        <f>IF($A414="","",INDEX('6_ЦК'!$B$75:$Y$105,$A414,$B414))</f>
        <v>1199.77</v>
      </c>
      <c r="Q414" s="123">
        <f>IF($A414="","",INDEX('6_ЦК'!$B$109:$Y$139,$A414,$B414))</f>
        <v>1316.99</v>
      </c>
      <c r="R414" s="127">
        <f>IF($A414="","",INDEX('6_ЦК'!$B$143:$Y$173,$A414,$B414))</f>
        <v>1800.7</v>
      </c>
    </row>
    <row r="415" spans="1:18" ht="15" hidden="1" customHeight="1" outlineLevel="1" x14ac:dyDescent="0.25">
      <c r="A415" s="131">
        <v>18</v>
      </c>
      <c r="B415" s="132">
        <v>5</v>
      </c>
      <c r="C415" s="126">
        <f>IF($A415="","",INDEX('3_ЦК'!$B$8:$Y$38,$A415,$B415))</f>
        <v>3751.53</v>
      </c>
      <c r="D415" s="123">
        <f>IF($A415="","",INDEX('3_ЦК'!$B$42:$Y$72,$A415,$B415))</f>
        <v>3984.4</v>
      </c>
      <c r="E415" s="123">
        <f>IF($A415="","",INDEX('3_ЦК'!$B$76:$Y$106,$A415,$B415))</f>
        <v>4065.17</v>
      </c>
      <c r="F415" s="127">
        <f>IF($A415="","",INDEX('3_ЦК'!$B$110:$Y$140,$A415,$B415))</f>
        <v>4065.17</v>
      </c>
      <c r="G415" s="126">
        <f>IF($A415="","",INDEX('4_ЦК'!$B$41:$Y$71,$A415,$B415))</f>
        <v>1070.96</v>
      </c>
      <c r="H415" s="123">
        <f>IF($A415="","",INDEX('4_ЦК'!$B$75:$Y$105,$A415,$B415))</f>
        <v>1206.5</v>
      </c>
      <c r="I415" s="123">
        <f>IF($A415="","",INDEX('4_ЦК'!$B$109:$Y$139,$A415,$B415))</f>
        <v>1323.72</v>
      </c>
      <c r="J415" s="127">
        <f>IF($A415="","",INDEX('4_ЦК'!$B$143:$Y$173,$A415,$B415))</f>
        <v>1807.43</v>
      </c>
      <c r="K415" s="126">
        <f>IF($A415="","",INDEX('5_ЦК'!$B$7:$Y$37,$A415,$B415))</f>
        <v>3739.53</v>
      </c>
      <c r="L415" s="123">
        <f>IF($A415="","",INDEX('5_ЦК'!$B$41:$Y$71,$A415,$B415))</f>
        <v>3972.4</v>
      </c>
      <c r="M415" s="123">
        <f>IF($A415="","",INDEX('5_ЦК'!$B$75:$Y$105,$A415,$B415))</f>
        <v>4053.17</v>
      </c>
      <c r="N415" s="127">
        <f>IF($A415="","",INDEX('5_ЦК'!$B$109:$Y$139,$A415,$B415))</f>
        <v>4053.17</v>
      </c>
      <c r="O415" s="126">
        <f>IF($A415="","",INDEX('6_ЦК'!$B$41:$Y$71,$A415,$B415))</f>
        <v>1058.96</v>
      </c>
      <c r="P415" s="123">
        <f>IF($A415="","",INDEX('6_ЦК'!$B$75:$Y$105,$A415,$B415))</f>
        <v>1194.5</v>
      </c>
      <c r="Q415" s="123">
        <f>IF($A415="","",INDEX('6_ЦК'!$B$109:$Y$139,$A415,$B415))</f>
        <v>1311.72</v>
      </c>
      <c r="R415" s="127">
        <f>IF($A415="","",INDEX('6_ЦК'!$B$143:$Y$173,$A415,$B415))</f>
        <v>1795.43</v>
      </c>
    </row>
    <row r="416" spans="1:18" ht="15" hidden="1" customHeight="1" outlineLevel="1" x14ac:dyDescent="0.25">
      <c r="A416" s="131">
        <v>18</v>
      </c>
      <c r="B416" s="132">
        <v>6</v>
      </c>
      <c r="C416" s="126">
        <f>IF($A416="","",INDEX('3_ЦК'!$B$8:$Y$38,$A416,$B416))</f>
        <v>3747.8</v>
      </c>
      <c r="D416" s="123">
        <f>IF($A416="","",INDEX('3_ЦК'!$B$42:$Y$72,$A416,$B416))</f>
        <v>3980.67</v>
      </c>
      <c r="E416" s="123">
        <f>IF($A416="","",INDEX('3_ЦК'!$B$76:$Y$106,$A416,$B416))</f>
        <v>4061.44</v>
      </c>
      <c r="F416" s="127">
        <f>IF($A416="","",INDEX('3_ЦК'!$B$110:$Y$140,$A416,$B416))</f>
        <v>4061.44</v>
      </c>
      <c r="G416" s="126">
        <f>IF($A416="","",INDEX('4_ЦК'!$B$41:$Y$71,$A416,$B416))</f>
        <v>1067.23</v>
      </c>
      <c r="H416" s="123">
        <f>IF($A416="","",INDEX('4_ЦК'!$B$75:$Y$105,$A416,$B416))</f>
        <v>1202.77</v>
      </c>
      <c r="I416" s="123">
        <f>IF($A416="","",INDEX('4_ЦК'!$B$109:$Y$139,$A416,$B416))</f>
        <v>1319.99</v>
      </c>
      <c r="J416" s="127">
        <f>IF($A416="","",INDEX('4_ЦК'!$B$143:$Y$173,$A416,$B416))</f>
        <v>1803.7</v>
      </c>
      <c r="K416" s="126">
        <f>IF($A416="","",INDEX('5_ЦК'!$B$7:$Y$37,$A416,$B416))</f>
        <v>3735.59</v>
      </c>
      <c r="L416" s="123">
        <f>IF($A416="","",INDEX('5_ЦК'!$B$41:$Y$71,$A416,$B416))</f>
        <v>3968.46</v>
      </c>
      <c r="M416" s="123">
        <f>IF($A416="","",INDEX('5_ЦК'!$B$75:$Y$105,$A416,$B416))</f>
        <v>4049.23</v>
      </c>
      <c r="N416" s="127">
        <f>IF($A416="","",INDEX('5_ЦК'!$B$109:$Y$139,$A416,$B416))</f>
        <v>4049.23</v>
      </c>
      <c r="O416" s="126">
        <f>IF($A416="","",INDEX('6_ЦК'!$B$41:$Y$71,$A416,$B416))</f>
        <v>1055.02</v>
      </c>
      <c r="P416" s="123">
        <f>IF($A416="","",INDEX('6_ЦК'!$B$75:$Y$105,$A416,$B416))</f>
        <v>1190.56</v>
      </c>
      <c r="Q416" s="123">
        <f>IF($A416="","",INDEX('6_ЦК'!$B$109:$Y$139,$A416,$B416))</f>
        <v>1307.78</v>
      </c>
      <c r="R416" s="127">
        <f>IF($A416="","",INDEX('6_ЦК'!$B$143:$Y$173,$A416,$B416))</f>
        <v>1791.49</v>
      </c>
    </row>
    <row r="417" spans="1:18" ht="15" hidden="1" customHeight="1" outlineLevel="1" x14ac:dyDescent="0.25">
      <c r="A417" s="131">
        <v>18</v>
      </c>
      <c r="B417" s="132">
        <v>7</v>
      </c>
      <c r="C417" s="126">
        <f>IF($A417="","",INDEX('3_ЦК'!$B$8:$Y$38,$A417,$B417))</f>
        <v>3746.58</v>
      </c>
      <c r="D417" s="123">
        <f>IF($A417="","",INDEX('3_ЦК'!$B$42:$Y$72,$A417,$B417))</f>
        <v>3979.45</v>
      </c>
      <c r="E417" s="123">
        <f>IF($A417="","",INDEX('3_ЦК'!$B$76:$Y$106,$A417,$B417))</f>
        <v>4060.22</v>
      </c>
      <c r="F417" s="127">
        <f>IF($A417="","",INDEX('3_ЦК'!$B$110:$Y$140,$A417,$B417))</f>
        <v>4060.22</v>
      </c>
      <c r="G417" s="126">
        <f>IF($A417="","",INDEX('4_ЦК'!$B$41:$Y$71,$A417,$B417))</f>
        <v>1066.01</v>
      </c>
      <c r="H417" s="123">
        <f>IF($A417="","",INDEX('4_ЦК'!$B$75:$Y$105,$A417,$B417))</f>
        <v>1201.55</v>
      </c>
      <c r="I417" s="123">
        <f>IF($A417="","",INDEX('4_ЦК'!$B$109:$Y$139,$A417,$B417))</f>
        <v>1318.77</v>
      </c>
      <c r="J417" s="127">
        <f>IF($A417="","",INDEX('4_ЦК'!$B$143:$Y$173,$A417,$B417))</f>
        <v>1802.48</v>
      </c>
      <c r="K417" s="126">
        <f>IF($A417="","",INDEX('5_ЦК'!$B$7:$Y$37,$A417,$B417))</f>
        <v>3735.68</v>
      </c>
      <c r="L417" s="123">
        <f>IF($A417="","",INDEX('5_ЦК'!$B$41:$Y$71,$A417,$B417))</f>
        <v>3968.55</v>
      </c>
      <c r="M417" s="123">
        <f>IF($A417="","",INDEX('5_ЦК'!$B$75:$Y$105,$A417,$B417))</f>
        <v>4049.32</v>
      </c>
      <c r="N417" s="127">
        <f>IF($A417="","",INDEX('5_ЦК'!$B$109:$Y$139,$A417,$B417))</f>
        <v>4049.32</v>
      </c>
      <c r="O417" s="126">
        <f>IF($A417="","",INDEX('6_ЦК'!$B$41:$Y$71,$A417,$B417))</f>
        <v>1055.1099999999999</v>
      </c>
      <c r="P417" s="123">
        <f>IF($A417="","",INDEX('6_ЦК'!$B$75:$Y$105,$A417,$B417))</f>
        <v>1190.6500000000001</v>
      </c>
      <c r="Q417" s="123">
        <f>IF($A417="","",INDEX('6_ЦК'!$B$109:$Y$139,$A417,$B417))</f>
        <v>1307.8699999999999</v>
      </c>
      <c r="R417" s="127">
        <f>IF($A417="","",INDEX('6_ЦК'!$B$143:$Y$173,$A417,$B417))</f>
        <v>1791.58</v>
      </c>
    </row>
    <row r="418" spans="1:18" ht="15" hidden="1" customHeight="1" outlineLevel="1" x14ac:dyDescent="0.25">
      <c r="A418" s="131">
        <v>18</v>
      </c>
      <c r="B418" s="132">
        <v>8</v>
      </c>
      <c r="C418" s="126">
        <f>IF($A418="","",INDEX('3_ЦК'!$B$8:$Y$38,$A418,$B418))</f>
        <v>3789.04</v>
      </c>
      <c r="D418" s="123">
        <f>IF($A418="","",INDEX('3_ЦК'!$B$42:$Y$72,$A418,$B418))</f>
        <v>4021.91</v>
      </c>
      <c r="E418" s="123">
        <f>IF($A418="","",INDEX('3_ЦК'!$B$76:$Y$106,$A418,$B418))</f>
        <v>4102.68</v>
      </c>
      <c r="F418" s="127">
        <f>IF($A418="","",INDEX('3_ЦК'!$B$110:$Y$140,$A418,$B418))</f>
        <v>4102.68</v>
      </c>
      <c r="G418" s="126">
        <f>IF($A418="","",INDEX('4_ЦК'!$B$41:$Y$71,$A418,$B418))</f>
        <v>1108.47</v>
      </c>
      <c r="H418" s="123">
        <f>IF($A418="","",INDEX('4_ЦК'!$B$75:$Y$105,$A418,$B418))</f>
        <v>1244.01</v>
      </c>
      <c r="I418" s="123">
        <f>IF($A418="","",INDEX('4_ЦК'!$B$109:$Y$139,$A418,$B418))</f>
        <v>1361.23</v>
      </c>
      <c r="J418" s="127">
        <f>IF($A418="","",INDEX('4_ЦК'!$B$143:$Y$173,$A418,$B418))</f>
        <v>1844.94</v>
      </c>
      <c r="K418" s="126">
        <f>IF($A418="","",INDEX('5_ЦК'!$B$7:$Y$37,$A418,$B418))</f>
        <v>3784.74</v>
      </c>
      <c r="L418" s="123">
        <f>IF($A418="","",INDEX('5_ЦК'!$B$41:$Y$71,$A418,$B418))</f>
        <v>4017.61</v>
      </c>
      <c r="M418" s="123">
        <f>IF($A418="","",INDEX('5_ЦК'!$B$75:$Y$105,$A418,$B418))</f>
        <v>4098.38</v>
      </c>
      <c r="N418" s="127">
        <f>IF($A418="","",INDEX('5_ЦК'!$B$109:$Y$139,$A418,$B418))</f>
        <v>4098.38</v>
      </c>
      <c r="O418" s="126">
        <f>IF($A418="","",INDEX('6_ЦК'!$B$41:$Y$71,$A418,$B418))</f>
        <v>1104.17</v>
      </c>
      <c r="P418" s="123">
        <f>IF($A418="","",INDEX('6_ЦК'!$B$75:$Y$105,$A418,$B418))</f>
        <v>1239.71</v>
      </c>
      <c r="Q418" s="123">
        <f>IF($A418="","",INDEX('6_ЦК'!$B$109:$Y$139,$A418,$B418))</f>
        <v>1356.93</v>
      </c>
      <c r="R418" s="127">
        <f>IF($A418="","",INDEX('6_ЦК'!$B$143:$Y$173,$A418,$B418))</f>
        <v>1840.64</v>
      </c>
    </row>
    <row r="419" spans="1:18" ht="15" hidden="1" customHeight="1" outlineLevel="1" x14ac:dyDescent="0.25">
      <c r="A419" s="131">
        <v>18</v>
      </c>
      <c r="B419" s="132">
        <v>9</v>
      </c>
      <c r="C419" s="126">
        <f>IF($A419="","",INDEX('3_ЦК'!$B$8:$Y$38,$A419,$B419))</f>
        <v>3798.85</v>
      </c>
      <c r="D419" s="123">
        <f>IF($A419="","",INDEX('3_ЦК'!$B$42:$Y$72,$A419,$B419))</f>
        <v>4031.72</v>
      </c>
      <c r="E419" s="123">
        <f>IF($A419="","",INDEX('3_ЦК'!$B$76:$Y$106,$A419,$B419))</f>
        <v>4112.49</v>
      </c>
      <c r="F419" s="127">
        <f>IF($A419="","",INDEX('3_ЦК'!$B$110:$Y$140,$A419,$B419))</f>
        <v>4112.49</v>
      </c>
      <c r="G419" s="126">
        <f>IF($A419="","",INDEX('4_ЦК'!$B$41:$Y$71,$A419,$B419))</f>
        <v>1118.28</v>
      </c>
      <c r="H419" s="123">
        <f>IF($A419="","",INDEX('4_ЦК'!$B$75:$Y$105,$A419,$B419))</f>
        <v>1253.82</v>
      </c>
      <c r="I419" s="123">
        <f>IF($A419="","",INDEX('4_ЦК'!$B$109:$Y$139,$A419,$B419))</f>
        <v>1371.04</v>
      </c>
      <c r="J419" s="127">
        <f>IF($A419="","",INDEX('4_ЦК'!$B$143:$Y$173,$A419,$B419))</f>
        <v>1854.75</v>
      </c>
      <c r="K419" s="126">
        <f>IF($A419="","",INDEX('5_ЦК'!$B$7:$Y$37,$A419,$B419))</f>
        <v>3784.19</v>
      </c>
      <c r="L419" s="123">
        <f>IF($A419="","",INDEX('5_ЦК'!$B$41:$Y$71,$A419,$B419))</f>
        <v>4017.06</v>
      </c>
      <c r="M419" s="123">
        <f>IF($A419="","",INDEX('5_ЦК'!$B$75:$Y$105,$A419,$B419))</f>
        <v>4097.83</v>
      </c>
      <c r="N419" s="127">
        <f>IF($A419="","",INDEX('5_ЦК'!$B$109:$Y$139,$A419,$B419))</f>
        <v>4097.83</v>
      </c>
      <c r="O419" s="126">
        <f>IF($A419="","",INDEX('6_ЦК'!$B$41:$Y$71,$A419,$B419))</f>
        <v>1103.6199999999999</v>
      </c>
      <c r="P419" s="123">
        <f>IF($A419="","",INDEX('6_ЦК'!$B$75:$Y$105,$A419,$B419))</f>
        <v>1239.1600000000001</v>
      </c>
      <c r="Q419" s="123">
        <f>IF($A419="","",INDEX('6_ЦК'!$B$109:$Y$139,$A419,$B419))</f>
        <v>1356.38</v>
      </c>
      <c r="R419" s="127">
        <f>IF($A419="","",INDEX('6_ЦК'!$B$143:$Y$173,$A419,$B419))</f>
        <v>1840.09</v>
      </c>
    </row>
    <row r="420" spans="1:18" ht="15" hidden="1" customHeight="1" outlineLevel="1" x14ac:dyDescent="0.25">
      <c r="A420" s="131">
        <v>18</v>
      </c>
      <c r="B420" s="132">
        <v>10</v>
      </c>
      <c r="C420" s="126">
        <f>IF($A420="","",INDEX('3_ЦК'!$B$8:$Y$38,$A420,$B420))</f>
        <v>3796.27</v>
      </c>
      <c r="D420" s="123">
        <f>IF($A420="","",INDEX('3_ЦК'!$B$42:$Y$72,$A420,$B420))</f>
        <v>4029.14</v>
      </c>
      <c r="E420" s="123">
        <f>IF($A420="","",INDEX('3_ЦК'!$B$76:$Y$106,$A420,$B420))</f>
        <v>4109.91</v>
      </c>
      <c r="F420" s="127">
        <f>IF($A420="","",INDEX('3_ЦК'!$B$110:$Y$140,$A420,$B420))</f>
        <v>4109.91</v>
      </c>
      <c r="G420" s="126">
        <f>IF($A420="","",INDEX('4_ЦК'!$B$41:$Y$71,$A420,$B420))</f>
        <v>1115.7</v>
      </c>
      <c r="H420" s="123">
        <f>IF($A420="","",INDEX('4_ЦК'!$B$75:$Y$105,$A420,$B420))</f>
        <v>1251.24</v>
      </c>
      <c r="I420" s="123">
        <f>IF($A420="","",INDEX('4_ЦК'!$B$109:$Y$139,$A420,$B420))</f>
        <v>1368.46</v>
      </c>
      <c r="J420" s="127">
        <f>IF($A420="","",INDEX('4_ЦК'!$B$143:$Y$173,$A420,$B420))</f>
        <v>1852.17</v>
      </c>
      <c r="K420" s="126">
        <f>IF($A420="","",INDEX('5_ЦК'!$B$7:$Y$37,$A420,$B420))</f>
        <v>3785.93</v>
      </c>
      <c r="L420" s="123">
        <f>IF($A420="","",INDEX('5_ЦК'!$B$41:$Y$71,$A420,$B420))</f>
        <v>4018.8</v>
      </c>
      <c r="M420" s="123">
        <f>IF($A420="","",INDEX('5_ЦК'!$B$75:$Y$105,$A420,$B420))</f>
        <v>4099.57</v>
      </c>
      <c r="N420" s="127">
        <f>IF($A420="","",INDEX('5_ЦК'!$B$109:$Y$139,$A420,$B420))</f>
        <v>4099.57</v>
      </c>
      <c r="O420" s="126">
        <f>IF($A420="","",INDEX('6_ЦК'!$B$41:$Y$71,$A420,$B420))</f>
        <v>1105.3599999999999</v>
      </c>
      <c r="P420" s="123">
        <f>IF($A420="","",INDEX('6_ЦК'!$B$75:$Y$105,$A420,$B420))</f>
        <v>1240.9000000000001</v>
      </c>
      <c r="Q420" s="123">
        <f>IF($A420="","",INDEX('6_ЦК'!$B$109:$Y$139,$A420,$B420))</f>
        <v>1358.12</v>
      </c>
      <c r="R420" s="127">
        <f>IF($A420="","",INDEX('6_ЦК'!$B$143:$Y$173,$A420,$B420))</f>
        <v>1841.83</v>
      </c>
    </row>
    <row r="421" spans="1:18" ht="15" hidden="1" customHeight="1" outlineLevel="1" x14ac:dyDescent="0.25">
      <c r="A421" s="131">
        <v>18</v>
      </c>
      <c r="B421" s="132">
        <v>11</v>
      </c>
      <c r="C421" s="126">
        <f>IF($A421="","",INDEX('3_ЦК'!$B$8:$Y$38,$A421,$B421))</f>
        <v>3793.83</v>
      </c>
      <c r="D421" s="123">
        <f>IF($A421="","",INDEX('3_ЦК'!$B$42:$Y$72,$A421,$B421))</f>
        <v>4026.7</v>
      </c>
      <c r="E421" s="123">
        <f>IF($A421="","",INDEX('3_ЦК'!$B$76:$Y$106,$A421,$B421))</f>
        <v>4107.47</v>
      </c>
      <c r="F421" s="127">
        <f>IF($A421="","",INDEX('3_ЦК'!$B$110:$Y$140,$A421,$B421))</f>
        <v>4107.47</v>
      </c>
      <c r="G421" s="126">
        <f>IF($A421="","",INDEX('4_ЦК'!$B$41:$Y$71,$A421,$B421))</f>
        <v>1113.26</v>
      </c>
      <c r="H421" s="123">
        <f>IF($A421="","",INDEX('4_ЦК'!$B$75:$Y$105,$A421,$B421))</f>
        <v>1248.8</v>
      </c>
      <c r="I421" s="123">
        <f>IF($A421="","",INDEX('4_ЦК'!$B$109:$Y$139,$A421,$B421))</f>
        <v>1366.02</v>
      </c>
      <c r="J421" s="127">
        <f>IF($A421="","",INDEX('4_ЦК'!$B$143:$Y$173,$A421,$B421))</f>
        <v>1849.73</v>
      </c>
      <c r="K421" s="126">
        <f>IF($A421="","",INDEX('5_ЦК'!$B$7:$Y$37,$A421,$B421))</f>
        <v>3792.3</v>
      </c>
      <c r="L421" s="123">
        <f>IF($A421="","",INDEX('5_ЦК'!$B$41:$Y$71,$A421,$B421))</f>
        <v>4025.17</v>
      </c>
      <c r="M421" s="123">
        <f>IF($A421="","",INDEX('5_ЦК'!$B$75:$Y$105,$A421,$B421))</f>
        <v>4105.9399999999996</v>
      </c>
      <c r="N421" s="127">
        <f>IF($A421="","",INDEX('5_ЦК'!$B$109:$Y$139,$A421,$B421))</f>
        <v>4105.9399999999996</v>
      </c>
      <c r="O421" s="126">
        <f>IF($A421="","",INDEX('6_ЦК'!$B$41:$Y$71,$A421,$B421))</f>
        <v>1111.73</v>
      </c>
      <c r="P421" s="123">
        <f>IF($A421="","",INDEX('6_ЦК'!$B$75:$Y$105,$A421,$B421))</f>
        <v>1247.27</v>
      </c>
      <c r="Q421" s="123">
        <f>IF($A421="","",INDEX('6_ЦК'!$B$109:$Y$139,$A421,$B421))</f>
        <v>1364.49</v>
      </c>
      <c r="R421" s="127">
        <f>IF($A421="","",INDEX('6_ЦК'!$B$143:$Y$173,$A421,$B421))</f>
        <v>1848.2</v>
      </c>
    </row>
    <row r="422" spans="1:18" ht="15" hidden="1" customHeight="1" outlineLevel="1" x14ac:dyDescent="0.25">
      <c r="A422" s="131">
        <v>18</v>
      </c>
      <c r="B422" s="132">
        <v>12</v>
      </c>
      <c r="C422" s="126">
        <f>IF($A422="","",INDEX('3_ЦК'!$B$8:$Y$38,$A422,$B422))</f>
        <v>3808.43</v>
      </c>
      <c r="D422" s="123">
        <f>IF($A422="","",INDEX('3_ЦК'!$B$42:$Y$72,$A422,$B422))</f>
        <v>4041.3</v>
      </c>
      <c r="E422" s="123">
        <f>IF($A422="","",INDEX('3_ЦК'!$B$76:$Y$106,$A422,$B422))</f>
        <v>4122.07</v>
      </c>
      <c r="F422" s="127">
        <f>IF($A422="","",INDEX('3_ЦК'!$B$110:$Y$140,$A422,$B422))</f>
        <v>4122.07</v>
      </c>
      <c r="G422" s="126">
        <f>IF($A422="","",INDEX('4_ЦК'!$B$41:$Y$71,$A422,$B422))</f>
        <v>1127.8599999999999</v>
      </c>
      <c r="H422" s="123">
        <f>IF($A422="","",INDEX('4_ЦК'!$B$75:$Y$105,$A422,$B422))</f>
        <v>1263.4000000000001</v>
      </c>
      <c r="I422" s="123">
        <f>IF($A422="","",INDEX('4_ЦК'!$B$109:$Y$139,$A422,$B422))</f>
        <v>1380.62</v>
      </c>
      <c r="J422" s="127">
        <f>IF($A422="","",INDEX('4_ЦК'!$B$143:$Y$173,$A422,$B422))</f>
        <v>1864.33</v>
      </c>
      <c r="K422" s="126">
        <f>IF($A422="","",INDEX('5_ЦК'!$B$7:$Y$37,$A422,$B422))</f>
        <v>3796.39</v>
      </c>
      <c r="L422" s="123">
        <f>IF($A422="","",INDEX('5_ЦК'!$B$41:$Y$71,$A422,$B422))</f>
        <v>4029.26</v>
      </c>
      <c r="M422" s="123">
        <f>IF($A422="","",INDEX('5_ЦК'!$B$75:$Y$105,$A422,$B422))</f>
        <v>4110.03</v>
      </c>
      <c r="N422" s="127">
        <f>IF($A422="","",INDEX('5_ЦК'!$B$109:$Y$139,$A422,$B422))</f>
        <v>4110.03</v>
      </c>
      <c r="O422" s="126">
        <f>IF($A422="","",INDEX('6_ЦК'!$B$41:$Y$71,$A422,$B422))</f>
        <v>1115.82</v>
      </c>
      <c r="P422" s="123">
        <f>IF($A422="","",INDEX('6_ЦК'!$B$75:$Y$105,$A422,$B422))</f>
        <v>1251.3599999999999</v>
      </c>
      <c r="Q422" s="123">
        <f>IF($A422="","",INDEX('6_ЦК'!$B$109:$Y$139,$A422,$B422))</f>
        <v>1368.58</v>
      </c>
      <c r="R422" s="127">
        <f>IF($A422="","",INDEX('6_ЦК'!$B$143:$Y$173,$A422,$B422))</f>
        <v>1852.29</v>
      </c>
    </row>
    <row r="423" spans="1:18" ht="15" hidden="1" customHeight="1" outlineLevel="1" x14ac:dyDescent="0.25">
      <c r="A423" s="131">
        <v>18</v>
      </c>
      <c r="B423" s="132">
        <v>13</v>
      </c>
      <c r="C423" s="126">
        <f>IF($A423="","",INDEX('3_ЦК'!$B$8:$Y$38,$A423,$B423))</f>
        <v>3798.34</v>
      </c>
      <c r="D423" s="123">
        <f>IF($A423="","",INDEX('3_ЦК'!$B$42:$Y$72,$A423,$B423))</f>
        <v>4031.21</v>
      </c>
      <c r="E423" s="123">
        <f>IF($A423="","",INDEX('3_ЦК'!$B$76:$Y$106,$A423,$B423))</f>
        <v>4111.9799999999996</v>
      </c>
      <c r="F423" s="127">
        <f>IF($A423="","",INDEX('3_ЦК'!$B$110:$Y$140,$A423,$B423))</f>
        <v>4111.9799999999996</v>
      </c>
      <c r="G423" s="126">
        <f>IF($A423="","",INDEX('4_ЦК'!$B$41:$Y$71,$A423,$B423))</f>
        <v>1117.77</v>
      </c>
      <c r="H423" s="123">
        <f>IF($A423="","",INDEX('4_ЦК'!$B$75:$Y$105,$A423,$B423))</f>
        <v>1253.31</v>
      </c>
      <c r="I423" s="123">
        <f>IF($A423="","",INDEX('4_ЦК'!$B$109:$Y$139,$A423,$B423))</f>
        <v>1370.53</v>
      </c>
      <c r="J423" s="127">
        <f>IF($A423="","",INDEX('4_ЦК'!$B$143:$Y$173,$A423,$B423))</f>
        <v>1854.24</v>
      </c>
      <c r="K423" s="126">
        <f>IF($A423="","",INDEX('5_ЦК'!$B$7:$Y$37,$A423,$B423))</f>
        <v>3795.66</v>
      </c>
      <c r="L423" s="123">
        <f>IF($A423="","",INDEX('5_ЦК'!$B$41:$Y$71,$A423,$B423))</f>
        <v>4028.53</v>
      </c>
      <c r="M423" s="123">
        <f>IF($A423="","",INDEX('5_ЦК'!$B$75:$Y$105,$A423,$B423))</f>
        <v>4109.3</v>
      </c>
      <c r="N423" s="127">
        <f>IF($A423="","",INDEX('5_ЦК'!$B$109:$Y$139,$A423,$B423))</f>
        <v>4109.3</v>
      </c>
      <c r="O423" s="126">
        <f>IF($A423="","",INDEX('6_ЦК'!$B$41:$Y$71,$A423,$B423))</f>
        <v>1115.0899999999999</v>
      </c>
      <c r="P423" s="123">
        <f>IF($A423="","",INDEX('6_ЦК'!$B$75:$Y$105,$A423,$B423))</f>
        <v>1250.6300000000001</v>
      </c>
      <c r="Q423" s="123">
        <f>IF($A423="","",INDEX('6_ЦК'!$B$109:$Y$139,$A423,$B423))</f>
        <v>1367.85</v>
      </c>
      <c r="R423" s="127">
        <f>IF($A423="","",INDEX('6_ЦК'!$B$143:$Y$173,$A423,$B423))</f>
        <v>1851.56</v>
      </c>
    </row>
    <row r="424" spans="1:18" ht="15" hidden="1" customHeight="1" outlineLevel="1" x14ac:dyDescent="0.25">
      <c r="A424" s="131">
        <v>18</v>
      </c>
      <c r="B424" s="132">
        <v>14</v>
      </c>
      <c r="C424" s="126">
        <f>IF($A424="","",INDEX('3_ЦК'!$B$8:$Y$38,$A424,$B424))</f>
        <v>3796.24</v>
      </c>
      <c r="D424" s="123">
        <f>IF($A424="","",INDEX('3_ЦК'!$B$42:$Y$72,$A424,$B424))</f>
        <v>4029.11</v>
      </c>
      <c r="E424" s="123">
        <f>IF($A424="","",INDEX('3_ЦК'!$B$76:$Y$106,$A424,$B424))</f>
        <v>4109.88</v>
      </c>
      <c r="F424" s="127">
        <f>IF($A424="","",INDEX('3_ЦК'!$B$110:$Y$140,$A424,$B424))</f>
        <v>4109.88</v>
      </c>
      <c r="G424" s="126">
        <f>IF($A424="","",INDEX('4_ЦК'!$B$41:$Y$71,$A424,$B424))</f>
        <v>1115.67</v>
      </c>
      <c r="H424" s="123">
        <f>IF($A424="","",INDEX('4_ЦК'!$B$75:$Y$105,$A424,$B424))</f>
        <v>1251.21</v>
      </c>
      <c r="I424" s="123">
        <f>IF($A424="","",INDEX('4_ЦК'!$B$109:$Y$139,$A424,$B424))</f>
        <v>1368.43</v>
      </c>
      <c r="J424" s="127">
        <f>IF($A424="","",INDEX('4_ЦК'!$B$143:$Y$173,$A424,$B424))</f>
        <v>1852.14</v>
      </c>
      <c r="K424" s="126">
        <f>IF($A424="","",INDEX('5_ЦК'!$B$7:$Y$37,$A424,$B424))</f>
        <v>3783.43</v>
      </c>
      <c r="L424" s="123">
        <f>IF($A424="","",INDEX('5_ЦК'!$B$41:$Y$71,$A424,$B424))</f>
        <v>4016.3</v>
      </c>
      <c r="M424" s="123">
        <f>IF($A424="","",INDEX('5_ЦК'!$B$75:$Y$105,$A424,$B424))</f>
        <v>4097.07</v>
      </c>
      <c r="N424" s="127">
        <f>IF($A424="","",INDEX('5_ЦК'!$B$109:$Y$139,$A424,$B424))</f>
        <v>4097.07</v>
      </c>
      <c r="O424" s="126">
        <f>IF($A424="","",INDEX('6_ЦК'!$B$41:$Y$71,$A424,$B424))</f>
        <v>1102.8599999999999</v>
      </c>
      <c r="P424" s="123">
        <f>IF($A424="","",INDEX('6_ЦК'!$B$75:$Y$105,$A424,$B424))</f>
        <v>1238.4000000000001</v>
      </c>
      <c r="Q424" s="123">
        <f>IF($A424="","",INDEX('6_ЦК'!$B$109:$Y$139,$A424,$B424))</f>
        <v>1355.62</v>
      </c>
      <c r="R424" s="127">
        <f>IF($A424="","",INDEX('6_ЦК'!$B$143:$Y$173,$A424,$B424))</f>
        <v>1839.33</v>
      </c>
    </row>
    <row r="425" spans="1:18" ht="15" hidden="1" customHeight="1" outlineLevel="1" x14ac:dyDescent="0.25">
      <c r="A425" s="131">
        <v>18</v>
      </c>
      <c r="B425" s="132">
        <v>15</v>
      </c>
      <c r="C425" s="126">
        <f>IF($A425="","",INDEX('3_ЦК'!$B$8:$Y$38,$A425,$B425))</f>
        <v>3803.98</v>
      </c>
      <c r="D425" s="123">
        <f>IF($A425="","",INDEX('3_ЦК'!$B$42:$Y$72,$A425,$B425))</f>
        <v>4036.85</v>
      </c>
      <c r="E425" s="123">
        <f>IF($A425="","",INDEX('3_ЦК'!$B$76:$Y$106,$A425,$B425))</f>
        <v>4117.62</v>
      </c>
      <c r="F425" s="127">
        <f>IF($A425="","",INDEX('3_ЦК'!$B$110:$Y$140,$A425,$B425))</f>
        <v>4117.62</v>
      </c>
      <c r="G425" s="126">
        <f>IF($A425="","",INDEX('4_ЦК'!$B$41:$Y$71,$A425,$B425))</f>
        <v>1123.4100000000001</v>
      </c>
      <c r="H425" s="123">
        <f>IF($A425="","",INDEX('4_ЦК'!$B$75:$Y$105,$A425,$B425))</f>
        <v>1258.95</v>
      </c>
      <c r="I425" s="123">
        <f>IF($A425="","",INDEX('4_ЦК'!$B$109:$Y$139,$A425,$B425))</f>
        <v>1376.17</v>
      </c>
      <c r="J425" s="127">
        <f>IF($A425="","",INDEX('4_ЦК'!$B$143:$Y$173,$A425,$B425))</f>
        <v>1859.88</v>
      </c>
      <c r="K425" s="126">
        <f>IF($A425="","",INDEX('5_ЦК'!$B$7:$Y$37,$A425,$B425))</f>
        <v>3791.61</v>
      </c>
      <c r="L425" s="123">
        <f>IF($A425="","",INDEX('5_ЦК'!$B$41:$Y$71,$A425,$B425))</f>
        <v>4024.48</v>
      </c>
      <c r="M425" s="123">
        <f>IF($A425="","",INDEX('5_ЦК'!$B$75:$Y$105,$A425,$B425))</f>
        <v>4105.25</v>
      </c>
      <c r="N425" s="127">
        <f>IF($A425="","",INDEX('5_ЦК'!$B$109:$Y$139,$A425,$B425))</f>
        <v>4105.25</v>
      </c>
      <c r="O425" s="126">
        <f>IF($A425="","",INDEX('6_ЦК'!$B$41:$Y$71,$A425,$B425))</f>
        <v>1111.04</v>
      </c>
      <c r="P425" s="123">
        <f>IF($A425="","",INDEX('6_ЦК'!$B$75:$Y$105,$A425,$B425))</f>
        <v>1246.58</v>
      </c>
      <c r="Q425" s="123">
        <f>IF($A425="","",INDEX('6_ЦК'!$B$109:$Y$139,$A425,$B425))</f>
        <v>1363.8</v>
      </c>
      <c r="R425" s="127">
        <f>IF($A425="","",INDEX('6_ЦК'!$B$143:$Y$173,$A425,$B425))</f>
        <v>1847.51</v>
      </c>
    </row>
    <row r="426" spans="1:18" ht="15" hidden="1" customHeight="1" outlineLevel="1" x14ac:dyDescent="0.25">
      <c r="A426" s="131">
        <v>18</v>
      </c>
      <c r="B426" s="132">
        <v>16</v>
      </c>
      <c r="C426" s="126">
        <f>IF($A426="","",INDEX('3_ЦК'!$B$8:$Y$38,$A426,$B426))</f>
        <v>3804.38</v>
      </c>
      <c r="D426" s="123">
        <f>IF($A426="","",INDEX('3_ЦК'!$B$42:$Y$72,$A426,$B426))</f>
        <v>4037.25</v>
      </c>
      <c r="E426" s="123">
        <f>IF($A426="","",INDEX('3_ЦК'!$B$76:$Y$106,$A426,$B426))</f>
        <v>4118.0200000000004</v>
      </c>
      <c r="F426" s="127">
        <f>IF($A426="","",INDEX('3_ЦК'!$B$110:$Y$140,$A426,$B426))</f>
        <v>4118.0200000000004</v>
      </c>
      <c r="G426" s="126">
        <f>IF($A426="","",INDEX('4_ЦК'!$B$41:$Y$71,$A426,$B426))</f>
        <v>1123.81</v>
      </c>
      <c r="H426" s="123">
        <f>IF($A426="","",INDEX('4_ЦК'!$B$75:$Y$105,$A426,$B426))</f>
        <v>1259.3499999999999</v>
      </c>
      <c r="I426" s="123">
        <f>IF($A426="","",INDEX('4_ЦК'!$B$109:$Y$139,$A426,$B426))</f>
        <v>1376.57</v>
      </c>
      <c r="J426" s="127">
        <f>IF($A426="","",INDEX('4_ЦК'!$B$143:$Y$173,$A426,$B426))</f>
        <v>1860.28</v>
      </c>
      <c r="K426" s="126">
        <f>IF($A426="","",INDEX('5_ЦК'!$B$7:$Y$37,$A426,$B426))</f>
        <v>3792.44</v>
      </c>
      <c r="L426" s="123">
        <f>IF($A426="","",INDEX('5_ЦК'!$B$41:$Y$71,$A426,$B426))</f>
        <v>4025.31</v>
      </c>
      <c r="M426" s="123">
        <f>IF($A426="","",INDEX('5_ЦК'!$B$75:$Y$105,$A426,$B426))</f>
        <v>4106.08</v>
      </c>
      <c r="N426" s="127">
        <f>IF($A426="","",INDEX('5_ЦК'!$B$109:$Y$139,$A426,$B426))</f>
        <v>4106.08</v>
      </c>
      <c r="O426" s="126">
        <f>IF($A426="","",INDEX('6_ЦК'!$B$41:$Y$71,$A426,$B426))</f>
        <v>1111.8699999999999</v>
      </c>
      <c r="P426" s="123">
        <f>IF($A426="","",INDEX('6_ЦК'!$B$75:$Y$105,$A426,$B426))</f>
        <v>1247.4100000000001</v>
      </c>
      <c r="Q426" s="123">
        <f>IF($A426="","",INDEX('6_ЦК'!$B$109:$Y$139,$A426,$B426))</f>
        <v>1364.63</v>
      </c>
      <c r="R426" s="127">
        <f>IF($A426="","",INDEX('6_ЦК'!$B$143:$Y$173,$A426,$B426))</f>
        <v>1848.34</v>
      </c>
    </row>
    <row r="427" spans="1:18" ht="15" hidden="1" customHeight="1" outlineLevel="1" x14ac:dyDescent="0.25">
      <c r="A427" s="131">
        <v>18</v>
      </c>
      <c r="B427" s="132">
        <v>17</v>
      </c>
      <c r="C427" s="126">
        <f>IF($A427="","",INDEX('3_ЦК'!$B$8:$Y$38,$A427,$B427))</f>
        <v>3798.52</v>
      </c>
      <c r="D427" s="123">
        <f>IF($A427="","",INDEX('3_ЦК'!$B$42:$Y$72,$A427,$B427))</f>
        <v>4031.39</v>
      </c>
      <c r="E427" s="123">
        <f>IF($A427="","",INDEX('3_ЦК'!$B$76:$Y$106,$A427,$B427))</f>
        <v>4112.16</v>
      </c>
      <c r="F427" s="127">
        <f>IF($A427="","",INDEX('3_ЦК'!$B$110:$Y$140,$A427,$B427))</f>
        <v>4112.16</v>
      </c>
      <c r="G427" s="126">
        <f>IF($A427="","",INDEX('4_ЦК'!$B$41:$Y$71,$A427,$B427))</f>
        <v>1117.95</v>
      </c>
      <c r="H427" s="123">
        <f>IF($A427="","",INDEX('4_ЦК'!$B$75:$Y$105,$A427,$B427))</f>
        <v>1253.49</v>
      </c>
      <c r="I427" s="123">
        <f>IF($A427="","",INDEX('4_ЦК'!$B$109:$Y$139,$A427,$B427))</f>
        <v>1370.71</v>
      </c>
      <c r="J427" s="127">
        <f>IF($A427="","",INDEX('4_ЦК'!$B$143:$Y$173,$A427,$B427))</f>
        <v>1854.42</v>
      </c>
      <c r="K427" s="126">
        <f>IF($A427="","",INDEX('5_ЦК'!$B$7:$Y$37,$A427,$B427))</f>
        <v>3786.71</v>
      </c>
      <c r="L427" s="123">
        <f>IF($A427="","",INDEX('5_ЦК'!$B$41:$Y$71,$A427,$B427))</f>
        <v>4019.58</v>
      </c>
      <c r="M427" s="123">
        <f>IF($A427="","",INDEX('5_ЦК'!$B$75:$Y$105,$A427,$B427))</f>
        <v>4100.3500000000004</v>
      </c>
      <c r="N427" s="127">
        <f>IF($A427="","",INDEX('5_ЦК'!$B$109:$Y$139,$A427,$B427))</f>
        <v>4100.3500000000004</v>
      </c>
      <c r="O427" s="126">
        <f>IF($A427="","",INDEX('6_ЦК'!$B$41:$Y$71,$A427,$B427))</f>
        <v>1106.1400000000001</v>
      </c>
      <c r="P427" s="123">
        <f>IF($A427="","",INDEX('6_ЦК'!$B$75:$Y$105,$A427,$B427))</f>
        <v>1241.68</v>
      </c>
      <c r="Q427" s="123">
        <f>IF($A427="","",INDEX('6_ЦК'!$B$109:$Y$139,$A427,$B427))</f>
        <v>1358.9</v>
      </c>
      <c r="R427" s="127">
        <f>IF($A427="","",INDEX('6_ЦК'!$B$143:$Y$173,$A427,$B427))</f>
        <v>1842.61</v>
      </c>
    </row>
    <row r="428" spans="1:18" ht="15" hidden="1" customHeight="1" outlineLevel="1" x14ac:dyDescent="0.25">
      <c r="A428" s="131">
        <v>18</v>
      </c>
      <c r="B428" s="132">
        <v>18</v>
      </c>
      <c r="C428" s="126">
        <f>IF($A428="","",INDEX('3_ЦК'!$B$8:$Y$38,$A428,$B428))</f>
        <v>3798.3</v>
      </c>
      <c r="D428" s="123">
        <f>IF($A428="","",INDEX('3_ЦК'!$B$42:$Y$72,$A428,$B428))</f>
        <v>4031.17</v>
      </c>
      <c r="E428" s="123">
        <f>IF($A428="","",INDEX('3_ЦК'!$B$76:$Y$106,$A428,$B428))</f>
        <v>4111.9399999999996</v>
      </c>
      <c r="F428" s="127">
        <f>IF($A428="","",INDEX('3_ЦК'!$B$110:$Y$140,$A428,$B428))</f>
        <v>4111.9399999999996</v>
      </c>
      <c r="G428" s="126">
        <f>IF($A428="","",INDEX('4_ЦК'!$B$41:$Y$71,$A428,$B428))</f>
        <v>1117.73</v>
      </c>
      <c r="H428" s="123">
        <f>IF($A428="","",INDEX('4_ЦК'!$B$75:$Y$105,$A428,$B428))</f>
        <v>1253.27</v>
      </c>
      <c r="I428" s="123">
        <f>IF($A428="","",INDEX('4_ЦК'!$B$109:$Y$139,$A428,$B428))</f>
        <v>1370.49</v>
      </c>
      <c r="J428" s="127">
        <f>IF($A428="","",INDEX('4_ЦК'!$B$143:$Y$173,$A428,$B428))</f>
        <v>1854.2</v>
      </c>
      <c r="K428" s="126">
        <f>IF($A428="","",INDEX('5_ЦК'!$B$7:$Y$37,$A428,$B428))</f>
        <v>3786.08</v>
      </c>
      <c r="L428" s="123">
        <f>IF($A428="","",INDEX('5_ЦК'!$B$41:$Y$71,$A428,$B428))</f>
        <v>4018.95</v>
      </c>
      <c r="M428" s="123">
        <f>IF($A428="","",INDEX('5_ЦК'!$B$75:$Y$105,$A428,$B428))</f>
        <v>4099.72</v>
      </c>
      <c r="N428" s="127">
        <f>IF($A428="","",INDEX('5_ЦК'!$B$109:$Y$139,$A428,$B428))</f>
        <v>4099.72</v>
      </c>
      <c r="O428" s="126">
        <f>IF($A428="","",INDEX('6_ЦК'!$B$41:$Y$71,$A428,$B428))</f>
        <v>1105.51</v>
      </c>
      <c r="P428" s="123">
        <f>IF($A428="","",INDEX('6_ЦК'!$B$75:$Y$105,$A428,$B428))</f>
        <v>1241.05</v>
      </c>
      <c r="Q428" s="123">
        <f>IF($A428="","",INDEX('6_ЦК'!$B$109:$Y$139,$A428,$B428))</f>
        <v>1358.27</v>
      </c>
      <c r="R428" s="127">
        <f>IF($A428="","",INDEX('6_ЦК'!$B$143:$Y$173,$A428,$B428))</f>
        <v>1841.98</v>
      </c>
    </row>
    <row r="429" spans="1:18" ht="15" hidden="1" customHeight="1" outlineLevel="1" x14ac:dyDescent="0.25">
      <c r="A429" s="131">
        <v>18</v>
      </c>
      <c r="B429" s="132">
        <v>19</v>
      </c>
      <c r="C429" s="126">
        <f>IF($A429="","",INDEX('3_ЦК'!$B$8:$Y$38,$A429,$B429))</f>
        <v>3798</v>
      </c>
      <c r="D429" s="123">
        <f>IF($A429="","",INDEX('3_ЦК'!$B$42:$Y$72,$A429,$B429))</f>
        <v>4030.87</v>
      </c>
      <c r="E429" s="123">
        <f>IF($A429="","",INDEX('3_ЦК'!$B$76:$Y$106,$A429,$B429))</f>
        <v>4111.6400000000003</v>
      </c>
      <c r="F429" s="127">
        <f>IF($A429="","",INDEX('3_ЦК'!$B$110:$Y$140,$A429,$B429))</f>
        <v>4111.6400000000003</v>
      </c>
      <c r="G429" s="126">
        <f>IF($A429="","",INDEX('4_ЦК'!$B$41:$Y$71,$A429,$B429))</f>
        <v>1117.43</v>
      </c>
      <c r="H429" s="123">
        <f>IF($A429="","",INDEX('4_ЦК'!$B$75:$Y$105,$A429,$B429))</f>
        <v>1252.97</v>
      </c>
      <c r="I429" s="123">
        <f>IF($A429="","",INDEX('4_ЦК'!$B$109:$Y$139,$A429,$B429))</f>
        <v>1370.19</v>
      </c>
      <c r="J429" s="127">
        <f>IF($A429="","",INDEX('4_ЦК'!$B$143:$Y$173,$A429,$B429))</f>
        <v>1853.9</v>
      </c>
      <c r="K429" s="126">
        <f>IF($A429="","",INDEX('5_ЦК'!$B$7:$Y$37,$A429,$B429))</f>
        <v>3785.97</v>
      </c>
      <c r="L429" s="123">
        <f>IF($A429="","",INDEX('5_ЦК'!$B$41:$Y$71,$A429,$B429))</f>
        <v>4018.84</v>
      </c>
      <c r="M429" s="123">
        <f>IF($A429="","",INDEX('5_ЦК'!$B$75:$Y$105,$A429,$B429))</f>
        <v>4099.6099999999997</v>
      </c>
      <c r="N429" s="127">
        <f>IF($A429="","",INDEX('5_ЦК'!$B$109:$Y$139,$A429,$B429))</f>
        <v>4099.6099999999997</v>
      </c>
      <c r="O429" s="126">
        <f>IF($A429="","",INDEX('6_ЦК'!$B$41:$Y$71,$A429,$B429))</f>
        <v>1105.4000000000001</v>
      </c>
      <c r="P429" s="123">
        <f>IF($A429="","",INDEX('6_ЦК'!$B$75:$Y$105,$A429,$B429))</f>
        <v>1240.94</v>
      </c>
      <c r="Q429" s="123">
        <f>IF($A429="","",INDEX('6_ЦК'!$B$109:$Y$139,$A429,$B429))</f>
        <v>1358.16</v>
      </c>
      <c r="R429" s="127">
        <f>IF($A429="","",INDEX('6_ЦК'!$B$143:$Y$173,$A429,$B429))</f>
        <v>1841.87</v>
      </c>
    </row>
    <row r="430" spans="1:18" ht="15" hidden="1" customHeight="1" outlineLevel="1" x14ac:dyDescent="0.25">
      <c r="A430" s="131">
        <v>18</v>
      </c>
      <c r="B430" s="132">
        <v>20</v>
      </c>
      <c r="C430" s="126">
        <f>IF($A430="","",INDEX('3_ЦК'!$B$8:$Y$38,$A430,$B430))</f>
        <v>3803.71</v>
      </c>
      <c r="D430" s="123">
        <f>IF($A430="","",INDEX('3_ЦК'!$B$42:$Y$72,$A430,$B430))</f>
        <v>4036.58</v>
      </c>
      <c r="E430" s="123">
        <f>IF($A430="","",INDEX('3_ЦК'!$B$76:$Y$106,$A430,$B430))</f>
        <v>4117.3500000000004</v>
      </c>
      <c r="F430" s="127">
        <f>IF($A430="","",INDEX('3_ЦК'!$B$110:$Y$140,$A430,$B430))</f>
        <v>4117.3500000000004</v>
      </c>
      <c r="G430" s="126">
        <f>IF($A430="","",INDEX('4_ЦК'!$B$41:$Y$71,$A430,$B430))</f>
        <v>1123.1400000000001</v>
      </c>
      <c r="H430" s="123">
        <f>IF($A430="","",INDEX('4_ЦК'!$B$75:$Y$105,$A430,$B430))</f>
        <v>1258.68</v>
      </c>
      <c r="I430" s="123">
        <f>IF($A430="","",INDEX('4_ЦК'!$B$109:$Y$139,$A430,$B430))</f>
        <v>1375.9</v>
      </c>
      <c r="J430" s="127">
        <f>IF($A430="","",INDEX('4_ЦК'!$B$143:$Y$173,$A430,$B430))</f>
        <v>1859.61</v>
      </c>
      <c r="K430" s="126">
        <f>IF($A430="","",INDEX('5_ЦК'!$B$7:$Y$37,$A430,$B430))</f>
        <v>3791.63</v>
      </c>
      <c r="L430" s="123">
        <f>IF($A430="","",INDEX('5_ЦК'!$B$41:$Y$71,$A430,$B430))</f>
        <v>4024.5</v>
      </c>
      <c r="M430" s="123">
        <f>IF($A430="","",INDEX('5_ЦК'!$B$75:$Y$105,$A430,$B430))</f>
        <v>4105.2700000000004</v>
      </c>
      <c r="N430" s="127">
        <f>IF($A430="","",INDEX('5_ЦК'!$B$109:$Y$139,$A430,$B430))</f>
        <v>4105.2700000000004</v>
      </c>
      <c r="O430" s="126">
        <f>IF($A430="","",INDEX('6_ЦК'!$B$41:$Y$71,$A430,$B430))</f>
        <v>1111.06</v>
      </c>
      <c r="P430" s="123">
        <f>IF($A430="","",INDEX('6_ЦК'!$B$75:$Y$105,$A430,$B430))</f>
        <v>1246.5999999999999</v>
      </c>
      <c r="Q430" s="123">
        <f>IF($A430="","",INDEX('6_ЦК'!$B$109:$Y$139,$A430,$B430))</f>
        <v>1363.82</v>
      </c>
      <c r="R430" s="127">
        <f>IF($A430="","",INDEX('6_ЦК'!$B$143:$Y$173,$A430,$B430))</f>
        <v>1847.53</v>
      </c>
    </row>
    <row r="431" spans="1:18" ht="15" hidden="1" customHeight="1" outlineLevel="1" x14ac:dyDescent="0.25">
      <c r="A431" s="131">
        <v>18</v>
      </c>
      <c r="B431" s="132">
        <v>21</v>
      </c>
      <c r="C431" s="126">
        <f>IF($A431="","",INDEX('3_ЦК'!$B$8:$Y$38,$A431,$B431))</f>
        <v>3906.2</v>
      </c>
      <c r="D431" s="123">
        <f>IF($A431="","",INDEX('3_ЦК'!$B$42:$Y$72,$A431,$B431))</f>
        <v>4139.07</v>
      </c>
      <c r="E431" s="123">
        <f>IF($A431="","",INDEX('3_ЦК'!$B$76:$Y$106,$A431,$B431))</f>
        <v>4219.84</v>
      </c>
      <c r="F431" s="127">
        <f>IF($A431="","",INDEX('3_ЦК'!$B$110:$Y$140,$A431,$B431))</f>
        <v>4219.84</v>
      </c>
      <c r="G431" s="126">
        <f>IF($A431="","",INDEX('4_ЦК'!$B$41:$Y$71,$A431,$B431))</f>
        <v>1225.6300000000001</v>
      </c>
      <c r="H431" s="123">
        <f>IF($A431="","",INDEX('4_ЦК'!$B$75:$Y$105,$A431,$B431))</f>
        <v>1361.17</v>
      </c>
      <c r="I431" s="123">
        <f>IF($A431="","",INDEX('4_ЦК'!$B$109:$Y$139,$A431,$B431))</f>
        <v>1478.39</v>
      </c>
      <c r="J431" s="127">
        <f>IF($A431="","",INDEX('4_ЦК'!$B$143:$Y$173,$A431,$B431))</f>
        <v>1962.1</v>
      </c>
      <c r="K431" s="126">
        <f>IF($A431="","",INDEX('5_ЦК'!$B$7:$Y$37,$A431,$B431))</f>
        <v>3905.08</v>
      </c>
      <c r="L431" s="123">
        <f>IF($A431="","",INDEX('5_ЦК'!$B$41:$Y$71,$A431,$B431))</f>
        <v>4137.95</v>
      </c>
      <c r="M431" s="123">
        <f>IF($A431="","",INDEX('5_ЦК'!$B$75:$Y$105,$A431,$B431))</f>
        <v>4218.72</v>
      </c>
      <c r="N431" s="127">
        <f>IF($A431="","",INDEX('5_ЦК'!$B$109:$Y$139,$A431,$B431))</f>
        <v>4218.72</v>
      </c>
      <c r="O431" s="126">
        <f>IF($A431="","",INDEX('6_ЦК'!$B$41:$Y$71,$A431,$B431))</f>
        <v>1224.51</v>
      </c>
      <c r="P431" s="123">
        <f>IF($A431="","",INDEX('6_ЦК'!$B$75:$Y$105,$A431,$B431))</f>
        <v>1360.05</v>
      </c>
      <c r="Q431" s="123">
        <f>IF($A431="","",INDEX('6_ЦК'!$B$109:$Y$139,$A431,$B431))</f>
        <v>1477.27</v>
      </c>
      <c r="R431" s="127">
        <f>IF($A431="","",INDEX('6_ЦК'!$B$143:$Y$173,$A431,$B431))</f>
        <v>1960.98</v>
      </c>
    </row>
    <row r="432" spans="1:18" ht="15" hidden="1" customHeight="1" outlineLevel="1" x14ac:dyDescent="0.25">
      <c r="A432" s="131">
        <v>18</v>
      </c>
      <c r="B432" s="132">
        <v>22</v>
      </c>
      <c r="C432" s="126">
        <f>IF($A432="","",INDEX('3_ЦК'!$B$8:$Y$38,$A432,$B432))</f>
        <v>3912.05</v>
      </c>
      <c r="D432" s="123">
        <f>IF($A432="","",INDEX('3_ЦК'!$B$42:$Y$72,$A432,$B432))</f>
        <v>4144.92</v>
      </c>
      <c r="E432" s="123">
        <f>IF($A432="","",INDEX('3_ЦК'!$B$76:$Y$106,$A432,$B432))</f>
        <v>4225.6899999999996</v>
      </c>
      <c r="F432" s="127">
        <f>IF($A432="","",INDEX('3_ЦК'!$B$110:$Y$140,$A432,$B432))</f>
        <v>4225.6899999999996</v>
      </c>
      <c r="G432" s="126">
        <f>IF($A432="","",INDEX('4_ЦК'!$B$41:$Y$71,$A432,$B432))</f>
        <v>1231.48</v>
      </c>
      <c r="H432" s="123">
        <f>IF($A432="","",INDEX('4_ЦК'!$B$75:$Y$105,$A432,$B432))</f>
        <v>1367.02</v>
      </c>
      <c r="I432" s="123">
        <f>IF($A432="","",INDEX('4_ЦК'!$B$109:$Y$139,$A432,$B432))</f>
        <v>1484.24</v>
      </c>
      <c r="J432" s="127">
        <f>IF($A432="","",INDEX('4_ЦК'!$B$143:$Y$173,$A432,$B432))</f>
        <v>1967.95</v>
      </c>
      <c r="K432" s="126">
        <f>IF($A432="","",INDEX('5_ЦК'!$B$7:$Y$37,$A432,$B432))</f>
        <v>3900.6</v>
      </c>
      <c r="L432" s="123">
        <f>IF($A432="","",INDEX('5_ЦК'!$B$41:$Y$71,$A432,$B432))</f>
        <v>4133.47</v>
      </c>
      <c r="M432" s="123">
        <f>IF($A432="","",INDEX('5_ЦК'!$B$75:$Y$105,$A432,$B432))</f>
        <v>4214.24</v>
      </c>
      <c r="N432" s="127">
        <f>IF($A432="","",INDEX('5_ЦК'!$B$109:$Y$139,$A432,$B432))</f>
        <v>4214.24</v>
      </c>
      <c r="O432" s="126">
        <f>IF($A432="","",INDEX('6_ЦК'!$B$41:$Y$71,$A432,$B432))</f>
        <v>1220.03</v>
      </c>
      <c r="P432" s="123">
        <f>IF($A432="","",INDEX('6_ЦК'!$B$75:$Y$105,$A432,$B432))</f>
        <v>1355.57</v>
      </c>
      <c r="Q432" s="123">
        <f>IF($A432="","",INDEX('6_ЦК'!$B$109:$Y$139,$A432,$B432))</f>
        <v>1472.79</v>
      </c>
      <c r="R432" s="127">
        <f>IF($A432="","",INDEX('6_ЦК'!$B$143:$Y$173,$A432,$B432))</f>
        <v>1956.5</v>
      </c>
    </row>
    <row r="433" spans="1:18" ht="15" hidden="1" customHeight="1" outlineLevel="1" x14ac:dyDescent="0.25">
      <c r="A433" s="131">
        <v>18</v>
      </c>
      <c r="B433" s="132">
        <v>23</v>
      </c>
      <c r="C433" s="126">
        <f>IF($A433="","",INDEX('3_ЦК'!$B$8:$Y$38,$A433,$B433))</f>
        <v>3915.19</v>
      </c>
      <c r="D433" s="123">
        <f>IF($A433="","",INDEX('3_ЦК'!$B$42:$Y$72,$A433,$B433))</f>
        <v>4148.0600000000004</v>
      </c>
      <c r="E433" s="123">
        <f>IF($A433="","",INDEX('3_ЦК'!$B$76:$Y$106,$A433,$B433))</f>
        <v>4228.83</v>
      </c>
      <c r="F433" s="127">
        <f>IF($A433="","",INDEX('3_ЦК'!$B$110:$Y$140,$A433,$B433))</f>
        <v>4228.83</v>
      </c>
      <c r="G433" s="126">
        <f>IF($A433="","",INDEX('4_ЦК'!$B$41:$Y$71,$A433,$B433))</f>
        <v>1234.6199999999999</v>
      </c>
      <c r="H433" s="123">
        <f>IF($A433="","",INDEX('4_ЦК'!$B$75:$Y$105,$A433,$B433))</f>
        <v>1370.16</v>
      </c>
      <c r="I433" s="123">
        <f>IF($A433="","",INDEX('4_ЦК'!$B$109:$Y$139,$A433,$B433))</f>
        <v>1487.38</v>
      </c>
      <c r="J433" s="127">
        <f>IF($A433="","",INDEX('4_ЦК'!$B$143:$Y$173,$A433,$B433))</f>
        <v>1971.09</v>
      </c>
      <c r="K433" s="126">
        <f>IF($A433="","",INDEX('5_ЦК'!$B$7:$Y$37,$A433,$B433))</f>
        <v>3903.05</v>
      </c>
      <c r="L433" s="123">
        <f>IF($A433="","",INDEX('5_ЦК'!$B$41:$Y$71,$A433,$B433))</f>
        <v>4135.92</v>
      </c>
      <c r="M433" s="123">
        <f>IF($A433="","",INDEX('5_ЦК'!$B$75:$Y$105,$A433,$B433))</f>
        <v>4216.6899999999996</v>
      </c>
      <c r="N433" s="127">
        <f>IF($A433="","",INDEX('5_ЦК'!$B$109:$Y$139,$A433,$B433))</f>
        <v>4216.6899999999996</v>
      </c>
      <c r="O433" s="126">
        <f>IF($A433="","",INDEX('6_ЦК'!$B$41:$Y$71,$A433,$B433))</f>
        <v>1222.48</v>
      </c>
      <c r="P433" s="123">
        <f>IF($A433="","",INDEX('6_ЦК'!$B$75:$Y$105,$A433,$B433))</f>
        <v>1358.02</v>
      </c>
      <c r="Q433" s="123">
        <f>IF($A433="","",INDEX('6_ЦК'!$B$109:$Y$139,$A433,$B433))</f>
        <v>1475.24</v>
      </c>
      <c r="R433" s="127">
        <f>IF($A433="","",INDEX('6_ЦК'!$B$143:$Y$173,$A433,$B433))</f>
        <v>1958.95</v>
      </c>
    </row>
    <row r="434" spans="1:18" ht="15" hidden="1" customHeight="1" outlineLevel="1" x14ac:dyDescent="0.25">
      <c r="A434" s="131">
        <v>18</v>
      </c>
      <c r="B434" s="132">
        <v>24</v>
      </c>
      <c r="C434" s="126">
        <f>IF($A434="","",INDEX('3_ЦК'!$B$8:$Y$38,$A434,$B434))</f>
        <v>3913.81</v>
      </c>
      <c r="D434" s="123">
        <f>IF($A434="","",INDEX('3_ЦК'!$B$42:$Y$72,$A434,$B434))</f>
        <v>4146.68</v>
      </c>
      <c r="E434" s="123">
        <f>IF($A434="","",INDEX('3_ЦК'!$B$76:$Y$106,$A434,$B434))</f>
        <v>4227.45</v>
      </c>
      <c r="F434" s="127">
        <f>IF($A434="","",INDEX('3_ЦК'!$B$110:$Y$140,$A434,$B434))</f>
        <v>4227.45</v>
      </c>
      <c r="G434" s="126">
        <f>IF($A434="","",INDEX('4_ЦК'!$B$41:$Y$71,$A434,$B434))</f>
        <v>1233.24</v>
      </c>
      <c r="H434" s="123">
        <f>IF($A434="","",INDEX('4_ЦК'!$B$75:$Y$105,$A434,$B434))</f>
        <v>1368.78</v>
      </c>
      <c r="I434" s="123">
        <f>IF($A434="","",INDEX('4_ЦК'!$B$109:$Y$139,$A434,$B434))</f>
        <v>1486</v>
      </c>
      <c r="J434" s="127">
        <f>IF($A434="","",INDEX('4_ЦК'!$B$143:$Y$173,$A434,$B434))</f>
        <v>1969.71</v>
      </c>
      <c r="K434" s="126">
        <f>IF($A434="","",INDEX('5_ЦК'!$B$7:$Y$37,$A434,$B434))</f>
        <v>3911.44</v>
      </c>
      <c r="L434" s="123">
        <f>IF($A434="","",INDEX('5_ЦК'!$B$41:$Y$71,$A434,$B434))</f>
        <v>4144.3100000000004</v>
      </c>
      <c r="M434" s="123">
        <f>IF($A434="","",INDEX('5_ЦК'!$B$75:$Y$105,$A434,$B434))</f>
        <v>4225.08</v>
      </c>
      <c r="N434" s="127">
        <f>IF($A434="","",INDEX('5_ЦК'!$B$109:$Y$139,$A434,$B434))</f>
        <v>4225.08</v>
      </c>
      <c r="O434" s="126">
        <f>IF($A434="","",INDEX('6_ЦК'!$B$41:$Y$71,$A434,$B434))</f>
        <v>1230.8699999999999</v>
      </c>
      <c r="P434" s="123">
        <f>IF($A434="","",INDEX('6_ЦК'!$B$75:$Y$105,$A434,$B434))</f>
        <v>1366.41</v>
      </c>
      <c r="Q434" s="123">
        <f>IF($A434="","",INDEX('6_ЦК'!$B$109:$Y$139,$A434,$B434))</f>
        <v>1483.63</v>
      </c>
      <c r="R434" s="127">
        <f>IF($A434="","",INDEX('6_ЦК'!$B$143:$Y$173,$A434,$B434))</f>
        <v>1967.34</v>
      </c>
    </row>
    <row r="435" spans="1:18" ht="15" hidden="1" customHeight="1" outlineLevel="1" x14ac:dyDescent="0.25">
      <c r="A435" s="131">
        <v>19</v>
      </c>
      <c r="B435" s="132">
        <v>1</v>
      </c>
      <c r="C435" s="126">
        <f>IF($A435="","",INDEX('3_ЦК'!$B$8:$Y$38,$A435,$B435))</f>
        <v>3801.99</v>
      </c>
      <c r="D435" s="123">
        <f>IF($A435="","",INDEX('3_ЦК'!$B$42:$Y$72,$A435,$B435))</f>
        <v>4034.86</v>
      </c>
      <c r="E435" s="123">
        <f>IF($A435="","",INDEX('3_ЦК'!$B$76:$Y$106,$A435,$B435))</f>
        <v>4115.63</v>
      </c>
      <c r="F435" s="127">
        <f>IF($A435="","",INDEX('3_ЦК'!$B$110:$Y$140,$A435,$B435))</f>
        <v>4115.63</v>
      </c>
      <c r="G435" s="126">
        <f>IF($A435="","",INDEX('4_ЦК'!$B$41:$Y$71,$A435,$B435))</f>
        <v>1121.42</v>
      </c>
      <c r="H435" s="123">
        <f>IF($A435="","",INDEX('4_ЦК'!$B$75:$Y$105,$A435,$B435))</f>
        <v>1256.96</v>
      </c>
      <c r="I435" s="123">
        <f>IF($A435="","",INDEX('4_ЦК'!$B$109:$Y$139,$A435,$B435))</f>
        <v>1374.18</v>
      </c>
      <c r="J435" s="127">
        <f>IF($A435="","",INDEX('4_ЦК'!$B$143:$Y$173,$A435,$B435))</f>
        <v>1857.89</v>
      </c>
      <c r="K435" s="126">
        <f>IF($A435="","",INDEX('5_ЦК'!$B$7:$Y$37,$A435,$B435))</f>
        <v>3797.4</v>
      </c>
      <c r="L435" s="123">
        <f>IF($A435="","",INDEX('5_ЦК'!$B$41:$Y$71,$A435,$B435))</f>
        <v>4030.27</v>
      </c>
      <c r="M435" s="123">
        <f>IF($A435="","",INDEX('5_ЦК'!$B$75:$Y$105,$A435,$B435))</f>
        <v>4111.04</v>
      </c>
      <c r="N435" s="127">
        <f>IF($A435="","",INDEX('5_ЦК'!$B$109:$Y$139,$A435,$B435))</f>
        <v>4111.04</v>
      </c>
      <c r="O435" s="126">
        <f>IF($A435="","",INDEX('6_ЦК'!$B$41:$Y$71,$A435,$B435))</f>
        <v>1116.83</v>
      </c>
      <c r="P435" s="123">
        <f>IF($A435="","",INDEX('6_ЦК'!$B$75:$Y$105,$A435,$B435))</f>
        <v>1252.3699999999999</v>
      </c>
      <c r="Q435" s="123">
        <f>IF($A435="","",INDEX('6_ЦК'!$B$109:$Y$139,$A435,$B435))</f>
        <v>1369.59</v>
      </c>
      <c r="R435" s="127">
        <f>IF($A435="","",INDEX('6_ЦК'!$B$143:$Y$173,$A435,$B435))</f>
        <v>1853.3</v>
      </c>
    </row>
    <row r="436" spans="1:18" ht="15" hidden="1" customHeight="1" outlineLevel="1" x14ac:dyDescent="0.25">
      <c r="A436" s="131">
        <v>19</v>
      </c>
      <c r="B436" s="132">
        <v>2</v>
      </c>
      <c r="C436" s="126">
        <f>IF($A436="","",INDEX('3_ЦК'!$B$8:$Y$38,$A436,$B436))</f>
        <v>3793.6</v>
      </c>
      <c r="D436" s="123">
        <f>IF($A436="","",INDEX('3_ЦК'!$B$42:$Y$72,$A436,$B436))</f>
        <v>4026.47</v>
      </c>
      <c r="E436" s="123">
        <f>IF($A436="","",INDEX('3_ЦК'!$B$76:$Y$106,$A436,$B436))</f>
        <v>4107.24</v>
      </c>
      <c r="F436" s="127">
        <f>IF($A436="","",INDEX('3_ЦК'!$B$110:$Y$140,$A436,$B436))</f>
        <v>4107.24</v>
      </c>
      <c r="G436" s="126">
        <f>IF($A436="","",INDEX('4_ЦК'!$B$41:$Y$71,$A436,$B436))</f>
        <v>1113.03</v>
      </c>
      <c r="H436" s="123">
        <f>IF($A436="","",INDEX('4_ЦК'!$B$75:$Y$105,$A436,$B436))</f>
        <v>1248.57</v>
      </c>
      <c r="I436" s="123">
        <f>IF($A436="","",INDEX('4_ЦК'!$B$109:$Y$139,$A436,$B436))</f>
        <v>1365.79</v>
      </c>
      <c r="J436" s="127">
        <f>IF($A436="","",INDEX('4_ЦК'!$B$143:$Y$173,$A436,$B436))</f>
        <v>1849.5</v>
      </c>
      <c r="K436" s="126">
        <f>IF($A436="","",INDEX('5_ЦК'!$B$7:$Y$37,$A436,$B436))</f>
        <v>3787.46</v>
      </c>
      <c r="L436" s="123">
        <f>IF($A436="","",INDEX('5_ЦК'!$B$41:$Y$71,$A436,$B436))</f>
        <v>4020.33</v>
      </c>
      <c r="M436" s="123">
        <f>IF($A436="","",INDEX('5_ЦК'!$B$75:$Y$105,$A436,$B436))</f>
        <v>4101.1000000000004</v>
      </c>
      <c r="N436" s="127">
        <f>IF($A436="","",INDEX('5_ЦК'!$B$109:$Y$139,$A436,$B436))</f>
        <v>4101.1000000000004</v>
      </c>
      <c r="O436" s="126">
        <f>IF($A436="","",INDEX('6_ЦК'!$B$41:$Y$71,$A436,$B436))</f>
        <v>1106.8900000000001</v>
      </c>
      <c r="P436" s="123">
        <f>IF($A436="","",INDEX('6_ЦК'!$B$75:$Y$105,$A436,$B436))</f>
        <v>1242.43</v>
      </c>
      <c r="Q436" s="123">
        <f>IF($A436="","",INDEX('6_ЦК'!$B$109:$Y$139,$A436,$B436))</f>
        <v>1359.65</v>
      </c>
      <c r="R436" s="127">
        <f>IF($A436="","",INDEX('6_ЦК'!$B$143:$Y$173,$A436,$B436))</f>
        <v>1843.36</v>
      </c>
    </row>
    <row r="437" spans="1:18" ht="15" hidden="1" customHeight="1" outlineLevel="1" x14ac:dyDescent="0.25">
      <c r="A437" s="131">
        <v>19</v>
      </c>
      <c r="B437" s="132">
        <v>3</v>
      </c>
      <c r="C437" s="126">
        <f>IF($A437="","",INDEX('3_ЦК'!$B$8:$Y$38,$A437,$B437))</f>
        <v>3796.21</v>
      </c>
      <c r="D437" s="123">
        <f>IF($A437="","",INDEX('3_ЦК'!$B$42:$Y$72,$A437,$B437))</f>
        <v>4029.08</v>
      </c>
      <c r="E437" s="123">
        <f>IF($A437="","",INDEX('3_ЦК'!$B$76:$Y$106,$A437,$B437))</f>
        <v>4109.8500000000004</v>
      </c>
      <c r="F437" s="127">
        <f>IF($A437="","",INDEX('3_ЦК'!$B$110:$Y$140,$A437,$B437))</f>
        <v>4109.8500000000004</v>
      </c>
      <c r="G437" s="126">
        <f>IF($A437="","",INDEX('4_ЦК'!$B$41:$Y$71,$A437,$B437))</f>
        <v>1115.6400000000001</v>
      </c>
      <c r="H437" s="123">
        <f>IF($A437="","",INDEX('4_ЦК'!$B$75:$Y$105,$A437,$B437))</f>
        <v>1251.18</v>
      </c>
      <c r="I437" s="123">
        <f>IF($A437="","",INDEX('4_ЦК'!$B$109:$Y$139,$A437,$B437))</f>
        <v>1368.4</v>
      </c>
      <c r="J437" s="127">
        <f>IF($A437="","",INDEX('4_ЦК'!$B$143:$Y$173,$A437,$B437))</f>
        <v>1852.11</v>
      </c>
      <c r="K437" s="126">
        <f>IF($A437="","",INDEX('5_ЦК'!$B$7:$Y$37,$A437,$B437))</f>
        <v>3785.28</v>
      </c>
      <c r="L437" s="123">
        <f>IF($A437="","",INDEX('5_ЦК'!$B$41:$Y$71,$A437,$B437))</f>
        <v>4018.15</v>
      </c>
      <c r="M437" s="123">
        <f>IF($A437="","",INDEX('5_ЦК'!$B$75:$Y$105,$A437,$B437))</f>
        <v>4098.92</v>
      </c>
      <c r="N437" s="127">
        <f>IF($A437="","",INDEX('5_ЦК'!$B$109:$Y$139,$A437,$B437))</f>
        <v>4098.92</v>
      </c>
      <c r="O437" s="126">
        <f>IF($A437="","",INDEX('6_ЦК'!$B$41:$Y$71,$A437,$B437))</f>
        <v>1104.71</v>
      </c>
      <c r="P437" s="123">
        <f>IF($A437="","",INDEX('6_ЦК'!$B$75:$Y$105,$A437,$B437))</f>
        <v>1240.25</v>
      </c>
      <c r="Q437" s="123">
        <f>IF($A437="","",INDEX('6_ЦК'!$B$109:$Y$139,$A437,$B437))</f>
        <v>1357.47</v>
      </c>
      <c r="R437" s="127">
        <f>IF($A437="","",INDEX('6_ЦК'!$B$143:$Y$173,$A437,$B437))</f>
        <v>1841.18</v>
      </c>
    </row>
    <row r="438" spans="1:18" ht="15" hidden="1" customHeight="1" outlineLevel="1" x14ac:dyDescent="0.25">
      <c r="A438" s="131">
        <v>19</v>
      </c>
      <c r="B438" s="132">
        <v>4</v>
      </c>
      <c r="C438" s="126">
        <f>IF($A438="","",INDEX('3_ЦК'!$B$8:$Y$38,$A438,$B438))</f>
        <v>3797.93</v>
      </c>
      <c r="D438" s="123">
        <f>IF($A438="","",INDEX('3_ЦК'!$B$42:$Y$72,$A438,$B438))</f>
        <v>4030.8</v>
      </c>
      <c r="E438" s="123">
        <f>IF($A438="","",INDEX('3_ЦК'!$B$76:$Y$106,$A438,$B438))</f>
        <v>4111.57</v>
      </c>
      <c r="F438" s="127">
        <f>IF($A438="","",INDEX('3_ЦК'!$B$110:$Y$140,$A438,$B438))</f>
        <v>4111.57</v>
      </c>
      <c r="G438" s="126">
        <f>IF($A438="","",INDEX('4_ЦК'!$B$41:$Y$71,$A438,$B438))</f>
        <v>1117.3599999999999</v>
      </c>
      <c r="H438" s="123">
        <f>IF($A438="","",INDEX('4_ЦК'!$B$75:$Y$105,$A438,$B438))</f>
        <v>1252.9000000000001</v>
      </c>
      <c r="I438" s="123">
        <f>IF($A438="","",INDEX('4_ЦК'!$B$109:$Y$139,$A438,$B438))</f>
        <v>1370.12</v>
      </c>
      <c r="J438" s="127">
        <f>IF($A438="","",INDEX('4_ЦК'!$B$143:$Y$173,$A438,$B438))</f>
        <v>1853.83</v>
      </c>
      <c r="K438" s="126">
        <f>IF($A438="","",INDEX('5_ЦК'!$B$7:$Y$37,$A438,$B438))</f>
        <v>3784.98</v>
      </c>
      <c r="L438" s="123">
        <f>IF($A438="","",INDEX('5_ЦК'!$B$41:$Y$71,$A438,$B438))</f>
        <v>4017.85</v>
      </c>
      <c r="M438" s="123">
        <f>IF($A438="","",INDEX('5_ЦК'!$B$75:$Y$105,$A438,$B438))</f>
        <v>4098.62</v>
      </c>
      <c r="N438" s="127">
        <f>IF($A438="","",INDEX('5_ЦК'!$B$109:$Y$139,$A438,$B438))</f>
        <v>4098.62</v>
      </c>
      <c r="O438" s="126">
        <f>IF($A438="","",INDEX('6_ЦК'!$B$41:$Y$71,$A438,$B438))</f>
        <v>1104.4100000000001</v>
      </c>
      <c r="P438" s="123">
        <f>IF($A438="","",INDEX('6_ЦК'!$B$75:$Y$105,$A438,$B438))</f>
        <v>1239.95</v>
      </c>
      <c r="Q438" s="123">
        <f>IF($A438="","",INDEX('6_ЦК'!$B$109:$Y$139,$A438,$B438))</f>
        <v>1357.17</v>
      </c>
      <c r="R438" s="127">
        <f>IF($A438="","",INDEX('6_ЦК'!$B$143:$Y$173,$A438,$B438))</f>
        <v>1840.88</v>
      </c>
    </row>
    <row r="439" spans="1:18" ht="15" hidden="1" customHeight="1" outlineLevel="1" x14ac:dyDescent="0.25">
      <c r="A439" s="131">
        <v>19</v>
      </c>
      <c r="B439" s="132">
        <v>5</v>
      </c>
      <c r="C439" s="126">
        <f>IF($A439="","",INDEX('3_ЦК'!$B$8:$Y$38,$A439,$B439))</f>
        <v>3797.45</v>
      </c>
      <c r="D439" s="123">
        <f>IF($A439="","",INDEX('3_ЦК'!$B$42:$Y$72,$A439,$B439))</f>
        <v>4030.32</v>
      </c>
      <c r="E439" s="123">
        <f>IF($A439="","",INDEX('3_ЦК'!$B$76:$Y$106,$A439,$B439))</f>
        <v>4111.09</v>
      </c>
      <c r="F439" s="127">
        <f>IF($A439="","",INDEX('3_ЦК'!$B$110:$Y$140,$A439,$B439))</f>
        <v>4111.09</v>
      </c>
      <c r="G439" s="126">
        <f>IF($A439="","",INDEX('4_ЦК'!$B$41:$Y$71,$A439,$B439))</f>
        <v>1116.8800000000001</v>
      </c>
      <c r="H439" s="123">
        <f>IF($A439="","",INDEX('4_ЦК'!$B$75:$Y$105,$A439,$B439))</f>
        <v>1252.42</v>
      </c>
      <c r="I439" s="123">
        <f>IF($A439="","",INDEX('4_ЦК'!$B$109:$Y$139,$A439,$B439))</f>
        <v>1369.64</v>
      </c>
      <c r="J439" s="127">
        <f>IF($A439="","",INDEX('4_ЦК'!$B$143:$Y$173,$A439,$B439))</f>
        <v>1853.35</v>
      </c>
      <c r="K439" s="126">
        <f>IF($A439="","",INDEX('5_ЦК'!$B$7:$Y$37,$A439,$B439))</f>
        <v>3785.1</v>
      </c>
      <c r="L439" s="123">
        <f>IF($A439="","",INDEX('5_ЦК'!$B$41:$Y$71,$A439,$B439))</f>
        <v>4017.97</v>
      </c>
      <c r="M439" s="123">
        <f>IF($A439="","",INDEX('5_ЦК'!$B$75:$Y$105,$A439,$B439))</f>
        <v>4098.74</v>
      </c>
      <c r="N439" s="127">
        <f>IF($A439="","",INDEX('5_ЦК'!$B$109:$Y$139,$A439,$B439))</f>
        <v>4098.74</v>
      </c>
      <c r="O439" s="126">
        <f>IF($A439="","",INDEX('6_ЦК'!$B$41:$Y$71,$A439,$B439))</f>
        <v>1104.53</v>
      </c>
      <c r="P439" s="123">
        <f>IF($A439="","",INDEX('6_ЦК'!$B$75:$Y$105,$A439,$B439))</f>
        <v>1240.07</v>
      </c>
      <c r="Q439" s="123">
        <f>IF($A439="","",INDEX('6_ЦК'!$B$109:$Y$139,$A439,$B439))</f>
        <v>1357.29</v>
      </c>
      <c r="R439" s="127">
        <f>IF($A439="","",INDEX('6_ЦК'!$B$143:$Y$173,$A439,$B439))</f>
        <v>1841</v>
      </c>
    </row>
    <row r="440" spans="1:18" ht="15" hidden="1" customHeight="1" outlineLevel="1" x14ac:dyDescent="0.25">
      <c r="A440" s="131">
        <v>19</v>
      </c>
      <c r="B440" s="132">
        <v>6</v>
      </c>
      <c r="C440" s="126">
        <f>IF($A440="","",INDEX('3_ЦК'!$B$8:$Y$38,$A440,$B440))</f>
        <v>3796.6</v>
      </c>
      <c r="D440" s="123">
        <f>IF($A440="","",INDEX('3_ЦК'!$B$42:$Y$72,$A440,$B440))</f>
        <v>4029.47</v>
      </c>
      <c r="E440" s="123">
        <f>IF($A440="","",INDEX('3_ЦК'!$B$76:$Y$106,$A440,$B440))</f>
        <v>4110.24</v>
      </c>
      <c r="F440" s="127">
        <f>IF($A440="","",INDEX('3_ЦК'!$B$110:$Y$140,$A440,$B440))</f>
        <v>4110.24</v>
      </c>
      <c r="G440" s="126">
        <f>IF($A440="","",INDEX('4_ЦК'!$B$41:$Y$71,$A440,$B440))</f>
        <v>1116.03</v>
      </c>
      <c r="H440" s="123">
        <f>IF($A440="","",INDEX('4_ЦК'!$B$75:$Y$105,$A440,$B440))</f>
        <v>1251.57</v>
      </c>
      <c r="I440" s="123">
        <f>IF($A440="","",INDEX('4_ЦК'!$B$109:$Y$139,$A440,$B440))</f>
        <v>1368.79</v>
      </c>
      <c r="J440" s="127">
        <f>IF($A440="","",INDEX('4_ЦК'!$B$143:$Y$173,$A440,$B440))</f>
        <v>1852.5</v>
      </c>
      <c r="K440" s="126">
        <f>IF($A440="","",INDEX('5_ЦК'!$B$7:$Y$37,$A440,$B440))</f>
        <v>3785.45</v>
      </c>
      <c r="L440" s="123">
        <f>IF($A440="","",INDEX('5_ЦК'!$B$41:$Y$71,$A440,$B440))</f>
        <v>4018.32</v>
      </c>
      <c r="M440" s="123">
        <f>IF($A440="","",INDEX('5_ЦК'!$B$75:$Y$105,$A440,$B440))</f>
        <v>4099.09</v>
      </c>
      <c r="N440" s="127">
        <f>IF($A440="","",INDEX('5_ЦК'!$B$109:$Y$139,$A440,$B440))</f>
        <v>4099.09</v>
      </c>
      <c r="O440" s="126">
        <f>IF($A440="","",INDEX('6_ЦК'!$B$41:$Y$71,$A440,$B440))</f>
        <v>1104.8800000000001</v>
      </c>
      <c r="P440" s="123">
        <f>IF($A440="","",INDEX('6_ЦК'!$B$75:$Y$105,$A440,$B440))</f>
        <v>1240.42</v>
      </c>
      <c r="Q440" s="123">
        <f>IF($A440="","",INDEX('6_ЦК'!$B$109:$Y$139,$A440,$B440))</f>
        <v>1357.64</v>
      </c>
      <c r="R440" s="127">
        <f>IF($A440="","",INDEX('6_ЦК'!$B$143:$Y$173,$A440,$B440))</f>
        <v>1841.35</v>
      </c>
    </row>
    <row r="441" spans="1:18" ht="15" hidden="1" customHeight="1" outlineLevel="1" x14ac:dyDescent="0.25">
      <c r="A441" s="131">
        <v>19</v>
      </c>
      <c r="B441" s="132">
        <v>7</v>
      </c>
      <c r="C441" s="126">
        <f>IF($A441="","",INDEX('3_ЦК'!$B$8:$Y$38,$A441,$B441))</f>
        <v>3791.5</v>
      </c>
      <c r="D441" s="123">
        <f>IF($A441="","",INDEX('3_ЦК'!$B$42:$Y$72,$A441,$B441))</f>
        <v>4024.37</v>
      </c>
      <c r="E441" s="123">
        <f>IF($A441="","",INDEX('3_ЦК'!$B$76:$Y$106,$A441,$B441))</f>
        <v>4105.1400000000003</v>
      </c>
      <c r="F441" s="127">
        <f>IF($A441="","",INDEX('3_ЦК'!$B$110:$Y$140,$A441,$B441))</f>
        <v>4105.1400000000003</v>
      </c>
      <c r="G441" s="126">
        <f>IF($A441="","",INDEX('4_ЦК'!$B$41:$Y$71,$A441,$B441))</f>
        <v>1110.93</v>
      </c>
      <c r="H441" s="123">
        <f>IF($A441="","",INDEX('4_ЦК'!$B$75:$Y$105,$A441,$B441))</f>
        <v>1246.47</v>
      </c>
      <c r="I441" s="123">
        <f>IF($A441="","",INDEX('4_ЦК'!$B$109:$Y$139,$A441,$B441))</f>
        <v>1363.69</v>
      </c>
      <c r="J441" s="127">
        <f>IF($A441="","",INDEX('4_ЦК'!$B$143:$Y$173,$A441,$B441))</f>
        <v>1847.4</v>
      </c>
      <c r="K441" s="126">
        <f>IF($A441="","",INDEX('5_ЦК'!$B$7:$Y$37,$A441,$B441))</f>
        <v>3786.64</v>
      </c>
      <c r="L441" s="123">
        <f>IF($A441="","",INDEX('5_ЦК'!$B$41:$Y$71,$A441,$B441))</f>
        <v>4019.51</v>
      </c>
      <c r="M441" s="123">
        <f>IF($A441="","",INDEX('5_ЦК'!$B$75:$Y$105,$A441,$B441))</f>
        <v>4100.28</v>
      </c>
      <c r="N441" s="127">
        <f>IF($A441="","",INDEX('5_ЦК'!$B$109:$Y$139,$A441,$B441))</f>
        <v>4100.28</v>
      </c>
      <c r="O441" s="126">
        <f>IF($A441="","",INDEX('6_ЦК'!$B$41:$Y$71,$A441,$B441))</f>
        <v>1106.07</v>
      </c>
      <c r="P441" s="123">
        <f>IF($A441="","",INDEX('6_ЦК'!$B$75:$Y$105,$A441,$B441))</f>
        <v>1241.6099999999999</v>
      </c>
      <c r="Q441" s="123">
        <f>IF($A441="","",INDEX('6_ЦК'!$B$109:$Y$139,$A441,$B441))</f>
        <v>1358.83</v>
      </c>
      <c r="R441" s="127">
        <f>IF($A441="","",INDEX('6_ЦК'!$B$143:$Y$173,$A441,$B441))</f>
        <v>1842.54</v>
      </c>
    </row>
    <row r="442" spans="1:18" ht="15" hidden="1" customHeight="1" outlineLevel="1" x14ac:dyDescent="0.25">
      <c r="A442" s="131">
        <v>19</v>
      </c>
      <c r="B442" s="132">
        <v>8</v>
      </c>
      <c r="C442" s="126">
        <f>IF($A442="","",INDEX('3_ЦК'!$B$8:$Y$38,$A442,$B442))</f>
        <v>3734.77</v>
      </c>
      <c r="D442" s="123">
        <f>IF($A442="","",INDEX('3_ЦК'!$B$42:$Y$72,$A442,$B442))</f>
        <v>3967.64</v>
      </c>
      <c r="E442" s="123">
        <f>IF($A442="","",INDEX('3_ЦК'!$B$76:$Y$106,$A442,$B442))</f>
        <v>4048.41</v>
      </c>
      <c r="F442" s="127">
        <f>IF($A442="","",INDEX('3_ЦК'!$B$110:$Y$140,$A442,$B442))</f>
        <v>4048.41</v>
      </c>
      <c r="G442" s="126">
        <f>IF($A442="","",INDEX('4_ЦК'!$B$41:$Y$71,$A442,$B442))</f>
        <v>1054.2</v>
      </c>
      <c r="H442" s="123">
        <f>IF($A442="","",INDEX('4_ЦК'!$B$75:$Y$105,$A442,$B442))</f>
        <v>1189.74</v>
      </c>
      <c r="I442" s="123">
        <f>IF($A442="","",INDEX('4_ЦК'!$B$109:$Y$139,$A442,$B442))</f>
        <v>1306.96</v>
      </c>
      <c r="J442" s="127">
        <f>IF($A442="","",INDEX('4_ЦК'!$B$143:$Y$173,$A442,$B442))</f>
        <v>1790.67</v>
      </c>
      <c r="K442" s="126">
        <f>IF($A442="","",INDEX('5_ЦК'!$B$7:$Y$37,$A442,$B442))</f>
        <v>3726.65</v>
      </c>
      <c r="L442" s="123">
        <f>IF($A442="","",INDEX('5_ЦК'!$B$41:$Y$71,$A442,$B442))</f>
        <v>3959.52</v>
      </c>
      <c r="M442" s="123">
        <f>IF($A442="","",INDEX('5_ЦК'!$B$75:$Y$105,$A442,$B442))</f>
        <v>4040.29</v>
      </c>
      <c r="N442" s="127">
        <f>IF($A442="","",INDEX('5_ЦК'!$B$109:$Y$139,$A442,$B442))</f>
        <v>4040.29</v>
      </c>
      <c r="O442" s="126">
        <f>IF($A442="","",INDEX('6_ЦК'!$B$41:$Y$71,$A442,$B442))</f>
        <v>1046.08</v>
      </c>
      <c r="P442" s="123">
        <f>IF($A442="","",INDEX('6_ЦК'!$B$75:$Y$105,$A442,$B442))</f>
        <v>1181.6199999999999</v>
      </c>
      <c r="Q442" s="123">
        <f>IF($A442="","",INDEX('6_ЦК'!$B$109:$Y$139,$A442,$B442))</f>
        <v>1298.8399999999999</v>
      </c>
      <c r="R442" s="127">
        <f>IF($A442="","",INDEX('6_ЦК'!$B$143:$Y$173,$A442,$B442))</f>
        <v>1782.55</v>
      </c>
    </row>
    <row r="443" spans="1:18" ht="15" hidden="1" customHeight="1" outlineLevel="1" x14ac:dyDescent="0.25">
      <c r="A443" s="131">
        <v>19</v>
      </c>
      <c r="B443" s="132">
        <v>9</v>
      </c>
      <c r="C443" s="126">
        <f>IF($A443="","",INDEX('3_ЦК'!$B$8:$Y$38,$A443,$B443))</f>
        <v>3740.09</v>
      </c>
      <c r="D443" s="123">
        <f>IF($A443="","",INDEX('3_ЦК'!$B$42:$Y$72,$A443,$B443))</f>
        <v>3972.96</v>
      </c>
      <c r="E443" s="123">
        <f>IF($A443="","",INDEX('3_ЦК'!$B$76:$Y$106,$A443,$B443))</f>
        <v>4053.73</v>
      </c>
      <c r="F443" s="127">
        <f>IF($A443="","",INDEX('3_ЦК'!$B$110:$Y$140,$A443,$B443))</f>
        <v>4053.73</v>
      </c>
      <c r="G443" s="126">
        <f>IF($A443="","",INDEX('4_ЦК'!$B$41:$Y$71,$A443,$B443))</f>
        <v>1059.52</v>
      </c>
      <c r="H443" s="123">
        <f>IF($A443="","",INDEX('4_ЦК'!$B$75:$Y$105,$A443,$B443))</f>
        <v>1195.06</v>
      </c>
      <c r="I443" s="123">
        <f>IF($A443="","",INDEX('4_ЦК'!$B$109:$Y$139,$A443,$B443))</f>
        <v>1312.28</v>
      </c>
      <c r="J443" s="127">
        <f>IF($A443="","",INDEX('4_ЦК'!$B$143:$Y$173,$A443,$B443))</f>
        <v>1795.99</v>
      </c>
      <c r="K443" s="126">
        <f>IF($A443="","",INDEX('5_ЦК'!$B$7:$Y$37,$A443,$B443))</f>
        <v>3727.1</v>
      </c>
      <c r="L443" s="123">
        <f>IF($A443="","",INDEX('5_ЦК'!$B$41:$Y$71,$A443,$B443))</f>
        <v>3959.97</v>
      </c>
      <c r="M443" s="123">
        <f>IF($A443="","",INDEX('5_ЦК'!$B$75:$Y$105,$A443,$B443))</f>
        <v>4040.74</v>
      </c>
      <c r="N443" s="127">
        <f>IF($A443="","",INDEX('5_ЦК'!$B$109:$Y$139,$A443,$B443))</f>
        <v>4040.74</v>
      </c>
      <c r="O443" s="126">
        <f>IF($A443="","",INDEX('6_ЦК'!$B$41:$Y$71,$A443,$B443))</f>
        <v>1046.53</v>
      </c>
      <c r="P443" s="123">
        <f>IF($A443="","",INDEX('6_ЦК'!$B$75:$Y$105,$A443,$B443))</f>
        <v>1182.07</v>
      </c>
      <c r="Q443" s="123">
        <f>IF($A443="","",INDEX('6_ЦК'!$B$109:$Y$139,$A443,$B443))</f>
        <v>1299.29</v>
      </c>
      <c r="R443" s="127">
        <f>IF($A443="","",INDEX('6_ЦК'!$B$143:$Y$173,$A443,$B443))</f>
        <v>1783</v>
      </c>
    </row>
    <row r="444" spans="1:18" ht="15" hidden="1" customHeight="1" outlineLevel="1" x14ac:dyDescent="0.25">
      <c r="A444" s="131">
        <v>19</v>
      </c>
      <c r="B444" s="132">
        <v>10</v>
      </c>
      <c r="C444" s="126">
        <f>IF($A444="","",INDEX('3_ЦК'!$B$8:$Y$38,$A444,$B444))</f>
        <v>3742.81</v>
      </c>
      <c r="D444" s="123">
        <f>IF($A444="","",INDEX('3_ЦК'!$B$42:$Y$72,$A444,$B444))</f>
        <v>3975.68</v>
      </c>
      <c r="E444" s="123">
        <f>IF($A444="","",INDEX('3_ЦК'!$B$76:$Y$106,$A444,$B444))</f>
        <v>4056.45</v>
      </c>
      <c r="F444" s="127">
        <f>IF($A444="","",INDEX('3_ЦК'!$B$110:$Y$140,$A444,$B444))</f>
        <v>4056.45</v>
      </c>
      <c r="G444" s="126">
        <f>IF($A444="","",INDEX('4_ЦК'!$B$41:$Y$71,$A444,$B444))</f>
        <v>1062.24</v>
      </c>
      <c r="H444" s="123">
        <f>IF($A444="","",INDEX('4_ЦК'!$B$75:$Y$105,$A444,$B444))</f>
        <v>1197.78</v>
      </c>
      <c r="I444" s="123">
        <f>IF($A444="","",INDEX('4_ЦК'!$B$109:$Y$139,$A444,$B444))</f>
        <v>1315</v>
      </c>
      <c r="J444" s="127">
        <f>IF($A444="","",INDEX('4_ЦК'!$B$143:$Y$173,$A444,$B444))</f>
        <v>1798.71</v>
      </c>
      <c r="K444" s="126">
        <f>IF($A444="","",INDEX('5_ЦК'!$B$7:$Y$37,$A444,$B444))</f>
        <v>3729.93</v>
      </c>
      <c r="L444" s="123">
        <f>IF($A444="","",INDEX('5_ЦК'!$B$41:$Y$71,$A444,$B444))</f>
        <v>3962.8</v>
      </c>
      <c r="M444" s="123">
        <f>IF($A444="","",INDEX('5_ЦК'!$B$75:$Y$105,$A444,$B444))</f>
        <v>4043.57</v>
      </c>
      <c r="N444" s="127">
        <f>IF($A444="","",INDEX('5_ЦК'!$B$109:$Y$139,$A444,$B444))</f>
        <v>4043.57</v>
      </c>
      <c r="O444" s="126">
        <f>IF($A444="","",INDEX('6_ЦК'!$B$41:$Y$71,$A444,$B444))</f>
        <v>1049.3599999999999</v>
      </c>
      <c r="P444" s="123">
        <f>IF($A444="","",INDEX('6_ЦК'!$B$75:$Y$105,$A444,$B444))</f>
        <v>1184.9000000000001</v>
      </c>
      <c r="Q444" s="123">
        <f>IF($A444="","",INDEX('6_ЦК'!$B$109:$Y$139,$A444,$B444))</f>
        <v>1302.1199999999999</v>
      </c>
      <c r="R444" s="127">
        <f>IF($A444="","",INDEX('6_ЦК'!$B$143:$Y$173,$A444,$B444))</f>
        <v>1785.83</v>
      </c>
    </row>
    <row r="445" spans="1:18" ht="15" hidden="1" customHeight="1" outlineLevel="1" x14ac:dyDescent="0.25">
      <c r="A445" s="131">
        <v>19</v>
      </c>
      <c r="B445" s="132">
        <v>11</v>
      </c>
      <c r="C445" s="126">
        <f>IF($A445="","",INDEX('3_ЦК'!$B$8:$Y$38,$A445,$B445))</f>
        <v>3747.45</v>
      </c>
      <c r="D445" s="123">
        <f>IF($A445="","",INDEX('3_ЦК'!$B$42:$Y$72,$A445,$B445))</f>
        <v>3980.32</v>
      </c>
      <c r="E445" s="123">
        <f>IF($A445="","",INDEX('3_ЦК'!$B$76:$Y$106,$A445,$B445))</f>
        <v>4061.09</v>
      </c>
      <c r="F445" s="127">
        <f>IF($A445="","",INDEX('3_ЦК'!$B$110:$Y$140,$A445,$B445))</f>
        <v>4061.09</v>
      </c>
      <c r="G445" s="126">
        <f>IF($A445="","",INDEX('4_ЦК'!$B$41:$Y$71,$A445,$B445))</f>
        <v>1066.8800000000001</v>
      </c>
      <c r="H445" s="123">
        <f>IF($A445="","",INDEX('4_ЦК'!$B$75:$Y$105,$A445,$B445))</f>
        <v>1202.42</v>
      </c>
      <c r="I445" s="123">
        <f>IF($A445="","",INDEX('4_ЦК'!$B$109:$Y$139,$A445,$B445))</f>
        <v>1319.64</v>
      </c>
      <c r="J445" s="127">
        <f>IF($A445="","",INDEX('4_ЦК'!$B$143:$Y$173,$A445,$B445))</f>
        <v>1803.35</v>
      </c>
      <c r="K445" s="126">
        <f>IF($A445="","",INDEX('5_ЦК'!$B$7:$Y$37,$A445,$B445))</f>
        <v>3734.09</v>
      </c>
      <c r="L445" s="123">
        <f>IF($A445="","",INDEX('5_ЦК'!$B$41:$Y$71,$A445,$B445))</f>
        <v>3966.96</v>
      </c>
      <c r="M445" s="123">
        <f>IF($A445="","",INDEX('5_ЦК'!$B$75:$Y$105,$A445,$B445))</f>
        <v>4047.73</v>
      </c>
      <c r="N445" s="127">
        <f>IF($A445="","",INDEX('5_ЦК'!$B$109:$Y$139,$A445,$B445))</f>
        <v>4047.73</v>
      </c>
      <c r="O445" s="126">
        <f>IF($A445="","",INDEX('6_ЦК'!$B$41:$Y$71,$A445,$B445))</f>
        <v>1053.52</v>
      </c>
      <c r="P445" s="123">
        <f>IF($A445="","",INDEX('6_ЦК'!$B$75:$Y$105,$A445,$B445))</f>
        <v>1189.06</v>
      </c>
      <c r="Q445" s="123">
        <f>IF($A445="","",INDEX('6_ЦК'!$B$109:$Y$139,$A445,$B445))</f>
        <v>1306.28</v>
      </c>
      <c r="R445" s="127">
        <f>IF($A445="","",INDEX('6_ЦК'!$B$143:$Y$173,$A445,$B445))</f>
        <v>1789.99</v>
      </c>
    </row>
    <row r="446" spans="1:18" ht="15" hidden="1" customHeight="1" outlineLevel="1" x14ac:dyDescent="0.25">
      <c r="A446" s="131">
        <v>19</v>
      </c>
      <c r="B446" s="132">
        <v>12</v>
      </c>
      <c r="C446" s="126">
        <f>IF($A446="","",INDEX('3_ЦК'!$B$8:$Y$38,$A446,$B446))</f>
        <v>3738.26</v>
      </c>
      <c r="D446" s="123">
        <f>IF($A446="","",INDEX('3_ЦК'!$B$42:$Y$72,$A446,$B446))</f>
        <v>3971.13</v>
      </c>
      <c r="E446" s="123">
        <f>IF($A446="","",INDEX('3_ЦК'!$B$76:$Y$106,$A446,$B446))</f>
        <v>4051.9</v>
      </c>
      <c r="F446" s="127">
        <f>IF($A446="","",INDEX('3_ЦК'!$B$110:$Y$140,$A446,$B446))</f>
        <v>4051.9</v>
      </c>
      <c r="G446" s="126">
        <f>IF($A446="","",INDEX('4_ЦК'!$B$41:$Y$71,$A446,$B446))</f>
        <v>1057.69</v>
      </c>
      <c r="H446" s="123">
        <f>IF($A446="","",INDEX('4_ЦК'!$B$75:$Y$105,$A446,$B446))</f>
        <v>1193.23</v>
      </c>
      <c r="I446" s="123">
        <f>IF($A446="","",INDEX('4_ЦК'!$B$109:$Y$139,$A446,$B446))</f>
        <v>1310.45</v>
      </c>
      <c r="J446" s="127">
        <f>IF($A446="","",INDEX('4_ЦК'!$B$143:$Y$173,$A446,$B446))</f>
        <v>1794.16</v>
      </c>
      <c r="K446" s="126">
        <f>IF($A446="","",INDEX('5_ЦК'!$B$7:$Y$37,$A446,$B446))</f>
        <v>3727.66</v>
      </c>
      <c r="L446" s="123">
        <f>IF($A446="","",INDEX('5_ЦК'!$B$41:$Y$71,$A446,$B446))</f>
        <v>3960.53</v>
      </c>
      <c r="M446" s="123">
        <f>IF($A446="","",INDEX('5_ЦК'!$B$75:$Y$105,$A446,$B446))</f>
        <v>4041.3</v>
      </c>
      <c r="N446" s="127">
        <f>IF($A446="","",INDEX('5_ЦК'!$B$109:$Y$139,$A446,$B446))</f>
        <v>4041.3</v>
      </c>
      <c r="O446" s="126">
        <f>IF($A446="","",INDEX('6_ЦК'!$B$41:$Y$71,$A446,$B446))</f>
        <v>1047.0899999999999</v>
      </c>
      <c r="P446" s="123">
        <f>IF($A446="","",INDEX('6_ЦК'!$B$75:$Y$105,$A446,$B446))</f>
        <v>1182.6300000000001</v>
      </c>
      <c r="Q446" s="123">
        <f>IF($A446="","",INDEX('6_ЦК'!$B$109:$Y$139,$A446,$B446))</f>
        <v>1299.8499999999999</v>
      </c>
      <c r="R446" s="127">
        <f>IF($A446="","",INDEX('6_ЦК'!$B$143:$Y$173,$A446,$B446))</f>
        <v>1783.56</v>
      </c>
    </row>
    <row r="447" spans="1:18" ht="15" hidden="1" customHeight="1" outlineLevel="1" x14ac:dyDescent="0.25">
      <c r="A447" s="131">
        <v>19</v>
      </c>
      <c r="B447" s="132">
        <v>13</v>
      </c>
      <c r="C447" s="126">
        <f>IF($A447="","",INDEX('3_ЦК'!$B$8:$Y$38,$A447,$B447))</f>
        <v>3745.3</v>
      </c>
      <c r="D447" s="123">
        <f>IF($A447="","",INDEX('3_ЦК'!$B$42:$Y$72,$A447,$B447))</f>
        <v>3978.17</v>
      </c>
      <c r="E447" s="123">
        <f>IF($A447="","",INDEX('3_ЦК'!$B$76:$Y$106,$A447,$B447))</f>
        <v>4058.94</v>
      </c>
      <c r="F447" s="127">
        <f>IF($A447="","",INDEX('3_ЦК'!$B$110:$Y$140,$A447,$B447))</f>
        <v>4058.94</v>
      </c>
      <c r="G447" s="126">
        <f>IF($A447="","",INDEX('4_ЦК'!$B$41:$Y$71,$A447,$B447))</f>
        <v>1064.73</v>
      </c>
      <c r="H447" s="123">
        <f>IF($A447="","",INDEX('4_ЦК'!$B$75:$Y$105,$A447,$B447))</f>
        <v>1200.27</v>
      </c>
      <c r="I447" s="123">
        <f>IF($A447="","",INDEX('4_ЦК'!$B$109:$Y$139,$A447,$B447))</f>
        <v>1317.49</v>
      </c>
      <c r="J447" s="127">
        <f>IF($A447="","",INDEX('4_ЦК'!$B$143:$Y$173,$A447,$B447))</f>
        <v>1801.2</v>
      </c>
      <c r="K447" s="126">
        <f>IF($A447="","",INDEX('5_ЦК'!$B$7:$Y$37,$A447,$B447))</f>
        <v>3735.43</v>
      </c>
      <c r="L447" s="123">
        <f>IF($A447="","",INDEX('5_ЦК'!$B$41:$Y$71,$A447,$B447))</f>
        <v>3968.3</v>
      </c>
      <c r="M447" s="123">
        <f>IF($A447="","",INDEX('5_ЦК'!$B$75:$Y$105,$A447,$B447))</f>
        <v>4049.07</v>
      </c>
      <c r="N447" s="127">
        <f>IF($A447="","",INDEX('5_ЦК'!$B$109:$Y$139,$A447,$B447))</f>
        <v>4049.07</v>
      </c>
      <c r="O447" s="126">
        <f>IF($A447="","",INDEX('6_ЦК'!$B$41:$Y$71,$A447,$B447))</f>
        <v>1054.8599999999999</v>
      </c>
      <c r="P447" s="123">
        <f>IF($A447="","",INDEX('6_ЦК'!$B$75:$Y$105,$A447,$B447))</f>
        <v>1190.4000000000001</v>
      </c>
      <c r="Q447" s="123">
        <f>IF($A447="","",INDEX('6_ЦК'!$B$109:$Y$139,$A447,$B447))</f>
        <v>1307.6199999999999</v>
      </c>
      <c r="R447" s="127">
        <f>IF($A447="","",INDEX('6_ЦК'!$B$143:$Y$173,$A447,$B447))</f>
        <v>1791.33</v>
      </c>
    </row>
    <row r="448" spans="1:18" ht="15" hidden="1" customHeight="1" outlineLevel="1" x14ac:dyDescent="0.25">
      <c r="A448" s="131">
        <v>19</v>
      </c>
      <c r="B448" s="132">
        <v>14</v>
      </c>
      <c r="C448" s="126">
        <f>IF($A448="","",INDEX('3_ЦК'!$B$8:$Y$38,$A448,$B448))</f>
        <v>3746.13</v>
      </c>
      <c r="D448" s="123">
        <f>IF($A448="","",INDEX('3_ЦК'!$B$42:$Y$72,$A448,$B448))</f>
        <v>3979</v>
      </c>
      <c r="E448" s="123">
        <f>IF($A448="","",INDEX('3_ЦК'!$B$76:$Y$106,$A448,$B448))</f>
        <v>4059.77</v>
      </c>
      <c r="F448" s="127">
        <f>IF($A448="","",INDEX('3_ЦК'!$B$110:$Y$140,$A448,$B448))</f>
        <v>4059.77</v>
      </c>
      <c r="G448" s="126">
        <f>IF($A448="","",INDEX('4_ЦК'!$B$41:$Y$71,$A448,$B448))</f>
        <v>1065.56</v>
      </c>
      <c r="H448" s="123">
        <f>IF($A448="","",INDEX('4_ЦК'!$B$75:$Y$105,$A448,$B448))</f>
        <v>1201.0999999999999</v>
      </c>
      <c r="I448" s="123">
        <f>IF($A448="","",INDEX('4_ЦК'!$B$109:$Y$139,$A448,$B448))</f>
        <v>1318.32</v>
      </c>
      <c r="J448" s="127">
        <f>IF($A448="","",INDEX('4_ЦК'!$B$143:$Y$173,$A448,$B448))</f>
        <v>1802.03</v>
      </c>
      <c r="K448" s="126">
        <f>IF($A448="","",INDEX('5_ЦК'!$B$7:$Y$37,$A448,$B448))</f>
        <v>3734.74</v>
      </c>
      <c r="L448" s="123">
        <f>IF($A448="","",INDEX('5_ЦК'!$B$41:$Y$71,$A448,$B448))</f>
        <v>3967.61</v>
      </c>
      <c r="M448" s="123">
        <f>IF($A448="","",INDEX('5_ЦК'!$B$75:$Y$105,$A448,$B448))</f>
        <v>4048.38</v>
      </c>
      <c r="N448" s="127">
        <f>IF($A448="","",INDEX('5_ЦК'!$B$109:$Y$139,$A448,$B448))</f>
        <v>4048.38</v>
      </c>
      <c r="O448" s="126">
        <f>IF($A448="","",INDEX('6_ЦК'!$B$41:$Y$71,$A448,$B448))</f>
        <v>1054.17</v>
      </c>
      <c r="P448" s="123">
        <f>IF($A448="","",INDEX('6_ЦК'!$B$75:$Y$105,$A448,$B448))</f>
        <v>1189.71</v>
      </c>
      <c r="Q448" s="123">
        <f>IF($A448="","",INDEX('6_ЦК'!$B$109:$Y$139,$A448,$B448))</f>
        <v>1306.93</v>
      </c>
      <c r="R448" s="127">
        <f>IF($A448="","",INDEX('6_ЦК'!$B$143:$Y$173,$A448,$B448))</f>
        <v>1790.64</v>
      </c>
    </row>
    <row r="449" spans="1:18" ht="15" hidden="1" customHeight="1" outlineLevel="1" x14ac:dyDescent="0.25">
      <c r="A449" s="131">
        <v>19</v>
      </c>
      <c r="B449" s="132">
        <v>15</v>
      </c>
      <c r="C449" s="126">
        <f>IF($A449="","",INDEX('3_ЦК'!$B$8:$Y$38,$A449,$B449))</f>
        <v>3740.85</v>
      </c>
      <c r="D449" s="123">
        <f>IF($A449="","",INDEX('3_ЦК'!$B$42:$Y$72,$A449,$B449))</f>
        <v>3973.72</v>
      </c>
      <c r="E449" s="123">
        <f>IF($A449="","",INDEX('3_ЦК'!$B$76:$Y$106,$A449,$B449))</f>
        <v>4054.49</v>
      </c>
      <c r="F449" s="127">
        <f>IF($A449="","",INDEX('3_ЦК'!$B$110:$Y$140,$A449,$B449))</f>
        <v>4054.49</v>
      </c>
      <c r="G449" s="126">
        <f>IF($A449="","",INDEX('4_ЦК'!$B$41:$Y$71,$A449,$B449))</f>
        <v>1060.28</v>
      </c>
      <c r="H449" s="123">
        <f>IF($A449="","",INDEX('4_ЦК'!$B$75:$Y$105,$A449,$B449))</f>
        <v>1195.82</v>
      </c>
      <c r="I449" s="123">
        <f>IF($A449="","",INDEX('4_ЦК'!$B$109:$Y$139,$A449,$B449))</f>
        <v>1313.04</v>
      </c>
      <c r="J449" s="127">
        <f>IF($A449="","",INDEX('4_ЦК'!$B$143:$Y$173,$A449,$B449))</f>
        <v>1796.75</v>
      </c>
      <c r="K449" s="126">
        <f>IF($A449="","",INDEX('5_ЦК'!$B$7:$Y$37,$A449,$B449))</f>
        <v>3733.27</v>
      </c>
      <c r="L449" s="123">
        <f>IF($A449="","",INDEX('5_ЦК'!$B$41:$Y$71,$A449,$B449))</f>
        <v>3966.14</v>
      </c>
      <c r="M449" s="123">
        <f>IF($A449="","",INDEX('5_ЦК'!$B$75:$Y$105,$A449,$B449))</f>
        <v>4046.91</v>
      </c>
      <c r="N449" s="127">
        <f>IF($A449="","",INDEX('5_ЦК'!$B$109:$Y$139,$A449,$B449))</f>
        <v>4046.91</v>
      </c>
      <c r="O449" s="126">
        <f>IF($A449="","",INDEX('6_ЦК'!$B$41:$Y$71,$A449,$B449))</f>
        <v>1052.7</v>
      </c>
      <c r="P449" s="123">
        <f>IF($A449="","",INDEX('6_ЦК'!$B$75:$Y$105,$A449,$B449))</f>
        <v>1188.24</v>
      </c>
      <c r="Q449" s="123">
        <f>IF($A449="","",INDEX('6_ЦК'!$B$109:$Y$139,$A449,$B449))</f>
        <v>1305.46</v>
      </c>
      <c r="R449" s="127">
        <f>IF($A449="","",INDEX('6_ЦК'!$B$143:$Y$173,$A449,$B449))</f>
        <v>1789.17</v>
      </c>
    </row>
    <row r="450" spans="1:18" ht="15" hidden="1" customHeight="1" outlineLevel="1" x14ac:dyDescent="0.25">
      <c r="A450" s="131">
        <v>19</v>
      </c>
      <c r="B450" s="132">
        <v>16</v>
      </c>
      <c r="C450" s="126">
        <f>IF($A450="","",INDEX('3_ЦК'!$B$8:$Y$38,$A450,$B450))</f>
        <v>3733.95</v>
      </c>
      <c r="D450" s="123">
        <f>IF($A450="","",INDEX('3_ЦК'!$B$42:$Y$72,$A450,$B450))</f>
        <v>3966.82</v>
      </c>
      <c r="E450" s="123">
        <f>IF($A450="","",INDEX('3_ЦК'!$B$76:$Y$106,$A450,$B450))</f>
        <v>4047.59</v>
      </c>
      <c r="F450" s="127">
        <f>IF($A450="","",INDEX('3_ЦК'!$B$110:$Y$140,$A450,$B450))</f>
        <v>4047.59</v>
      </c>
      <c r="G450" s="126">
        <f>IF($A450="","",INDEX('4_ЦК'!$B$41:$Y$71,$A450,$B450))</f>
        <v>1053.3800000000001</v>
      </c>
      <c r="H450" s="123">
        <f>IF($A450="","",INDEX('4_ЦК'!$B$75:$Y$105,$A450,$B450))</f>
        <v>1188.92</v>
      </c>
      <c r="I450" s="123">
        <f>IF($A450="","",INDEX('4_ЦК'!$B$109:$Y$139,$A450,$B450))</f>
        <v>1306.1400000000001</v>
      </c>
      <c r="J450" s="127">
        <f>IF($A450="","",INDEX('4_ЦК'!$B$143:$Y$173,$A450,$B450))</f>
        <v>1789.85</v>
      </c>
      <c r="K450" s="126">
        <f>IF($A450="","",INDEX('5_ЦК'!$B$7:$Y$37,$A450,$B450))</f>
        <v>3722.87</v>
      </c>
      <c r="L450" s="123">
        <f>IF($A450="","",INDEX('5_ЦК'!$B$41:$Y$71,$A450,$B450))</f>
        <v>3955.74</v>
      </c>
      <c r="M450" s="123">
        <f>IF($A450="","",INDEX('5_ЦК'!$B$75:$Y$105,$A450,$B450))</f>
        <v>4036.51</v>
      </c>
      <c r="N450" s="127">
        <f>IF($A450="","",INDEX('5_ЦК'!$B$109:$Y$139,$A450,$B450))</f>
        <v>4036.51</v>
      </c>
      <c r="O450" s="126">
        <f>IF($A450="","",INDEX('6_ЦК'!$B$41:$Y$71,$A450,$B450))</f>
        <v>1042.3</v>
      </c>
      <c r="P450" s="123">
        <f>IF($A450="","",INDEX('6_ЦК'!$B$75:$Y$105,$A450,$B450))</f>
        <v>1177.8399999999999</v>
      </c>
      <c r="Q450" s="123">
        <f>IF($A450="","",INDEX('6_ЦК'!$B$109:$Y$139,$A450,$B450))</f>
        <v>1295.06</v>
      </c>
      <c r="R450" s="127">
        <f>IF($A450="","",INDEX('6_ЦК'!$B$143:$Y$173,$A450,$B450))</f>
        <v>1778.77</v>
      </c>
    </row>
    <row r="451" spans="1:18" ht="15" hidden="1" customHeight="1" outlineLevel="1" x14ac:dyDescent="0.25">
      <c r="A451" s="131">
        <v>19</v>
      </c>
      <c r="B451" s="132">
        <v>17</v>
      </c>
      <c r="C451" s="126">
        <f>IF($A451="","",INDEX('3_ЦК'!$B$8:$Y$38,$A451,$B451))</f>
        <v>3732.78</v>
      </c>
      <c r="D451" s="123">
        <f>IF($A451="","",INDEX('3_ЦК'!$B$42:$Y$72,$A451,$B451))</f>
        <v>3965.65</v>
      </c>
      <c r="E451" s="123">
        <f>IF($A451="","",INDEX('3_ЦК'!$B$76:$Y$106,$A451,$B451))</f>
        <v>4046.42</v>
      </c>
      <c r="F451" s="127">
        <f>IF($A451="","",INDEX('3_ЦК'!$B$110:$Y$140,$A451,$B451))</f>
        <v>4046.42</v>
      </c>
      <c r="G451" s="126">
        <f>IF($A451="","",INDEX('4_ЦК'!$B$41:$Y$71,$A451,$B451))</f>
        <v>1052.21</v>
      </c>
      <c r="H451" s="123">
        <f>IF($A451="","",INDEX('4_ЦК'!$B$75:$Y$105,$A451,$B451))</f>
        <v>1187.75</v>
      </c>
      <c r="I451" s="123">
        <f>IF($A451="","",INDEX('4_ЦК'!$B$109:$Y$139,$A451,$B451))</f>
        <v>1304.97</v>
      </c>
      <c r="J451" s="127">
        <f>IF($A451="","",INDEX('4_ЦК'!$B$143:$Y$173,$A451,$B451))</f>
        <v>1788.68</v>
      </c>
      <c r="K451" s="126">
        <f>IF($A451="","",INDEX('5_ЦК'!$B$7:$Y$37,$A451,$B451))</f>
        <v>3726.09</v>
      </c>
      <c r="L451" s="123">
        <f>IF($A451="","",INDEX('5_ЦК'!$B$41:$Y$71,$A451,$B451))</f>
        <v>3958.96</v>
      </c>
      <c r="M451" s="123">
        <f>IF($A451="","",INDEX('5_ЦК'!$B$75:$Y$105,$A451,$B451))</f>
        <v>4039.73</v>
      </c>
      <c r="N451" s="127">
        <f>IF($A451="","",INDEX('5_ЦК'!$B$109:$Y$139,$A451,$B451))</f>
        <v>4039.73</v>
      </c>
      <c r="O451" s="126">
        <f>IF($A451="","",INDEX('6_ЦК'!$B$41:$Y$71,$A451,$B451))</f>
        <v>1045.52</v>
      </c>
      <c r="P451" s="123">
        <f>IF($A451="","",INDEX('6_ЦК'!$B$75:$Y$105,$A451,$B451))</f>
        <v>1181.06</v>
      </c>
      <c r="Q451" s="123">
        <f>IF($A451="","",INDEX('6_ЦК'!$B$109:$Y$139,$A451,$B451))</f>
        <v>1298.28</v>
      </c>
      <c r="R451" s="127">
        <f>IF($A451="","",INDEX('6_ЦК'!$B$143:$Y$173,$A451,$B451))</f>
        <v>1781.99</v>
      </c>
    </row>
    <row r="452" spans="1:18" ht="15" hidden="1" customHeight="1" outlineLevel="1" x14ac:dyDescent="0.25">
      <c r="A452" s="131">
        <v>19</v>
      </c>
      <c r="B452" s="132">
        <v>18</v>
      </c>
      <c r="C452" s="126">
        <f>IF($A452="","",INDEX('3_ЦК'!$B$8:$Y$38,$A452,$B452))</f>
        <v>3736.67</v>
      </c>
      <c r="D452" s="123">
        <f>IF($A452="","",INDEX('3_ЦК'!$B$42:$Y$72,$A452,$B452))</f>
        <v>3969.54</v>
      </c>
      <c r="E452" s="123">
        <f>IF($A452="","",INDEX('3_ЦК'!$B$76:$Y$106,$A452,$B452))</f>
        <v>4050.31</v>
      </c>
      <c r="F452" s="127">
        <f>IF($A452="","",INDEX('3_ЦК'!$B$110:$Y$140,$A452,$B452))</f>
        <v>4050.31</v>
      </c>
      <c r="G452" s="126">
        <f>IF($A452="","",INDEX('4_ЦК'!$B$41:$Y$71,$A452,$B452))</f>
        <v>1056.0999999999999</v>
      </c>
      <c r="H452" s="123">
        <f>IF($A452="","",INDEX('4_ЦК'!$B$75:$Y$105,$A452,$B452))</f>
        <v>1191.6400000000001</v>
      </c>
      <c r="I452" s="123">
        <f>IF($A452="","",INDEX('4_ЦК'!$B$109:$Y$139,$A452,$B452))</f>
        <v>1308.8599999999999</v>
      </c>
      <c r="J452" s="127">
        <f>IF($A452="","",INDEX('4_ЦК'!$B$143:$Y$173,$A452,$B452))</f>
        <v>1792.57</v>
      </c>
      <c r="K452" s="126">
        <f>IF($A452="","",INDEX('5_ЦК'!$B$7:$Y$37,$A452,$B452))</f>
        <v>3727.32</v>
      </c>
      <c r="L452" s="123">
        <f>IF($A452="","",INDEX('5_ЦК'!$B$41:$Y$71,$A452,$B452))</f>
        <v>3960.19</v>
      </c>
      <c r="M452" s="123">
        <f>IF($A452="","",INDEX('5_ЦК'!$B$75:$Y$105,$A452,$B452))</f>
        <v>4040.96</v>
      </c>
      <c r="N452" s="127">
        <f>IF($A452="","",INDEX('5_ЦК'!$B$109:$Y$139,$A452,$B452))</f>
        <v>4040.96</v>
      </c>
      <c r="O452" s="126">
        <f>IF($A452="","",INDEX('6_ЦК'!$B$41:$Y$71,$A452,$B452))</f>
        <v>1046.75</v>
      </c>
      <c r="P452" s="123">
        <f>IF($A452="","",INDEX('6_ЦК'!$B$75:$Y$105,$A452,$B452))</f>
        <v>1182.29</v>
      </c>
      <c r="Q452" s="123">
        <f>IF($A452="","",INDEX('6_ЦК'!$B$109:$Y$139,$A452,$B452))</f>
        <v>1299.51</v>
      </c>
      <c r="R452" s="127">
        <f>IF($A452="","",INDEX('6_ЦК'!$B$143:$Y$173,$A452,$B452))</f>
        <v>1783.22</v>
      </c>
    </row>
    <row r="453" spans="1:18" ht="15" hidden="1" customHeight="1" outlineLevel="1" x14ac:dyDescent="0.25">
      <c r="A453" s="131">
        <v>19</v>
      </c>
      <c r="B453" s="132">
        <v>19</v>
      </c>
      <c r="C453" s="126">
        <f>IF($A453="","",INDEX('3_ЦК'!$B$8:$Y$38,$A453,$B453))</f>
        <v>3732.5</v>
      </c>
      <c r="D453" s="123">
        <f>IF($A453="","",INDEX('3_ЦК'!$B$42:$Y$72,$A453,$B453))</f>
        <v>3965.37</v>
      </c>
      <c r="E453" s="123">
        <f>IF($A453="","",INDEX('3_ЦК'!$B$76:$Y$106,$A453,$B453))</f>
        <v>4046.14</v>
      </c>
      <c r="F453" s="127">
        <f>IF($A453="","",INDEX('3_ЦК'!$B$110:$Y$140,$A453,$B453))</f>
        <v>4046.14</v>
      </c>
      <c r="G453" s="126">
        <f>IF($A453="","",INDEX('4_ЦК'!$B$41:$Y$71,$A453,$B453))</f>
        <v>1051.93</v>
      </c>
      <c r="H453" s="123">
        <f>IF($A453="","",INDEX('4_ЦК'!$B$75:$Y$105,$A453,$B453))</f>
        <v>1187.47</v>
      </c>
      <c r="I453" s="123">
        <f>IF($A453="","",INDEX('4_ЦК'!$B$109:$Y$139,$A453,$B453))</f>
        <v>1304.69</v>
      </c>
      <c r="J453" s="127">
        <f>IF($A453="","",INDEX('4_ЦК'!$B$143:$Y$173,$A453,$B453))</f>
        <v>1788.4</v>
      </c>
      <c r="K453" s="126">
        <f>IF($A453="","",INDEX('5_ЦК'!$B$7:$Y$37,$A453,$B453))</f>
        <v>3727.1</v>
      </c>
      <c r="L453" s="123">
        <f>IF($A453="","",INDEX('5_ЦК'!$B$41:$Y$71,$A453,$B453))</f>
        <v>3959.97</v>
      </c>
      <c r="M453" s="123">
        <f>IF($A453="","",INDEX('5_ЦК'!$B$75:$Y$105,$A453,$B453))</f>
        <v>4040.74</v>
      </c>
      <c r="N453" s="127">
        <f>IF($A453="","",INDEX('5_ЦК'!$B$109:$Y$139,$A453,$B453))</f>
        <v>4040.74</v>
      </c>
      <c r="O453" s="126">
        <f>IF($A453="","",INDEX('6_ЦК'!$B$41:$Y$71,$A453,$B453))</f>
        <v>1046.53</v>
      </c>
      <c r="P453" s="123">
        <f>IF($A453="","",INDEX('6_ЦК'!$B$75:$Y$105,$A453,$B453))</f>
        <v>1182.07</v>
      </c>
      <c r="Q453" s="123">
        <f>IF($A453="","",INDEX('6_ЦК'!$B$109:$Y$139,$A453,$B453))</f>
        <v>1299.29</v>
      </c>
      <c r="R453" s="127">
        <f>IF($A453="","",INDEX('6_ЦК'!$B$143:$Y$173,$A453,$B453))</f>
        <v>1783</v>
      </c>
    </row>
    <row r="454" spans="1:18" ht="15" hidden="1" customHeight="1" outlineLevel="1" x14ac:dyDescent="0.25">
      <c r="A454" s="131">
        <v>19</v>
      </c>
      <c r="B454" s="132">
        <v>20</v>
      </c>
      <c r="C454" s="126">
        <f>IF($A454="","",INDEX('3_ЦК'!$B$8:$Y$38,$A454,$B454))</f>
        <v>3736.56</v>
      </c>
      <c r="D454" s="123">
        <f>IF($A454="","",INDEX('3_ЦК'!$B$42:$Y$72,$A454,$B454))</f>
        <v>3969.43</v>
      </c>
      <c r="E454" s="123">
        <f>IF($A454="","",INDEX('3_ЦК'!$B$76:$Y$106,$A454,$B454))</f>
        <v>4050.2</v>
      </c>
      <c r="F454" s="127">
        <f>IF($A454="","",INDEX('3_ЦК'!$B$110:$Y$140,$A454,$B454))</f>
        <v>4050.2</v>
      </c>
      <c r="G454" s="126">
        <f>IF($A454="","",INDEX('4_ЦК'!$B$41:$Y$71,$A454,$B454))</f>
        <v>1055.99</v>
      </c>
      <c r="H454" s="123">
        <f>IF($A454="","",INDEX('4_ЦК'!$B$75:$Y$105,$A454,$B454))</f>
        <v>1191.53</v>
      </c>
      <c r="I454" s="123">
        <f>IF($A454="","",INDEX('4_ЦК'!$B$109:$Y$139,$A454,$B454))</f>
        <v>1308.75</v>
      </c>
      <c r="J454" s="127">
        <f>IF($A454="","",INDEX('4_ЦК'!$B$143:$Y$173,$A454,$B454))</f>
        <v>1792.46</v>
      </c>
      <c r="K454" s="126">
        <f>IF($A454="","",INDEX('5_ЦК'!$B$7:$Y$37,$A454,$B454))</f>
        <v>3723.28</v>
      </c>
      <c r="L454" s="123">
        <f>IF($A454="","",INDEX('5_ЦК'!$B$41:$Y$71,$A454,$B454))</f>
        <v>3956.15</v>
      </c>
      <c r="M454" s="123">
        <f>IF($A454="","",INDEX('5_ЦК'!$B$75:$Y$105,$A454,$B454))</f>
        <v>4036.92</v>
      </c>
      <c r="N454" s="127">
        <f>IF($A454="","",INDEX('5_ЦК'!$B$109:$Y$139,$A454,$B454))</f>
        <v>4036.92</v>
      </c>
      <c r="O454" s="126">
        <f>IF($A454="","",INDEX('6_ЦК'!$B$41:$Y$71,$A454,$B454))</f>
        <v>1042.71</v>
      </c>
      <c r="P454" s="123">
        <f>IF($A454="","",INDEX('6_ЦК'!$B$75:$Y$105,$A454,$B454))</f>
        <v>1178.25</v>
      </c>
      <c r="Q454" s="123">
        <f>IF($A454="","",INDEX('6_ЦК'!$B$109:$Y$139,$A454,$B454))</f>
        <v>1295.47</v>
      </c>
      <c r="R454" s="127">
        <f>IF($A454="","",INDEX('6_ЦК'!$B$143:$Y$173,$A454,$B454))</f>
        <v>1779.18</v>
      </c>
    </row>
    <row r="455" spans="1:18" ht="15" hidden="1" customHeight="1" outlineLevel="1" x14ac:dyDescent="0.25">
      <c r="A455" s="131">
        <v>19</v>
      </c>
      <c r="B455" s="132">
        <v>21</v>
      </c>
      <c r="C455" s="126">
        <f>IF($A455="","",INDEX('3_ЦК'!$B$8:$Y$38,$A455,$B455))</f>
        <v>3745.32</v>
      </c>
      <c r="D455" s="123">
        <f>IF($A455="","",INDEX('3_ЦК'!$B$42:$Y$72,$A455,$B455))</f>
        <v>3978.19</v>
      </c>
      <c r="E455" s="123">
        <f>IF($A455="","",INDEX('3_ЦК'!$B$76:$Y$106,$A455,$B455))</f>
        <v>4058.96</v>
      </c>
      <c r="F455" s="127">
        <f>IF($A455="","",INDEX('3_ЦК'!$B$110:$Y$140,$A455,$B455))</f>
        <v>4058.96</v>
      </c>
      <c r="G455" s="126">
        <f>IF($A455="","",INDEX('4_ЦК'!$B$41:$Y$71,$A455,$B455))</f>
        <v>1064.75</v>
      </c>
      <c r="H455" s="123">
        <f>IF($A455="","",INDEX('4_ЦК'!$B$75:$Y$105,$A455,$B455))</f>
        <v>1200.29</v>
      </c>
      <c r="I455" s="123">
        <f>IF($A455="","",INDEX('4_ЦК'!$B$109:$Y$139,$A455,$B455))</f>
        <v>1317.51</v>
      </c>
      <c r="J455" s="127">
        <f>IF($A455="","",INDEX('4_ЦК'!$B$143:$Y$173,$A455,$B455))</f>
        <v>1801.22</v>
      </c>
      <c r="K455" s="126">
        <f>IF($A455="","",INDEX('5_ЦК'!$B$7:$Y$37,$A455,$B455))</f>
        <v>3731.77</v>
      </c>
      <c r="L455" s="123">
        <f>IF($A455="","",INDEX('5_ЦК'!$B$41:$Y$71,$A455,$B455))</f>
        <v>3964.64</v>
      </c>
      <c r="M455" s="123">
        <f>IF($A455="","",INDEX('5_ЦК'!$B$75:$Y$105,$A455,$B455))</f>
        <v>4045.41</v>
      </c>
      <c r="N455" s="127">
        <f>IF($A455="","",INDEX('5_ЦК'!$B$109:$Y$139,$A455,$B455))</f>
        <v>4045.41</v>
      </c>
      <c r="O455" s="126">
        <f>IF($A455="","",INDEX('6_ЦК'!$B$41:$Y$71,$A455,$B455))</f>
        <v>1051.2</v>
      </c>
      <c r="P455" s="123">
        <f>IF($A455="","",INDEX('6_ЦК'!$B$75:$Y$105,$A455,$B455))</f>
        <v>1186.74</v>
      </c>
      <c r="Q455" s="123">
        <f>IF($A455="","",INDEX('6_ЦК'!$B$109:$Y$139,$A455,$B455))</f>
        <v>1303.96</v>
      </c>
      <c r="R455" s="127">
        <f>IF($A455="","",INDEX('6_ЦК'!$B$143:$Y$173,$A455,$B455))</f>
        <v>1787.67</v>
      </c>
    </row>
    <row r="456" spans="1:18" ht="15" hidden="1" customHeight="1" outlineLevel="1" x14ac:dyDescent="0.25">
      <c r="A456" s="131">
        <v>19</v>
      </c>
      <c r="B456" s="132">
        <v>22</v>
      </c>
      <c r="C456" s="126">
        <f>IF($A456="","",INDEX('3_ЦК'!$B$8:$Y$38,$A456,$B456))</f>
        <v>3743.6</v>
      </c>
      <c r="D456" s="123">
        <f>IF($A456="","",INDEX('3_ЦК'!$B$42:$Y$72,$A456,$B456))</f>
        <v>3976.47</v>
      </c>
      <c r="E456" s="123">
        <f>IF($A456="","",INDEX('3_ЦК'!$B$76:$Y$106,$A456,$B456))</f>
        <v>4057.24</v>
      </c>
      <c r="F456" s="127">
        <f>IF($A456="","",INDEX('3_ЦК'!$B$110:$Y$140,$A456,$B456))</f>
        <v>4057.24</v>
      </c>
      <c r="G456" s="126">
        <f>IF($A456="","",INDEX('4_ЦК'!$B$41:$Y$71,$A456,$B456))</f>
        <v>1063.03</v>
      </c>
      <c r="H456" s="123">
        <f>IF($A456="","",INDEX('4_ЦК'!$B$75:$Y$105,$A456,$B456))</f>
        <v>1198.57</v>
      </c>
      <c r="I456" s="123">
        <f>IF($A456="","",INDEX('4_ЦК'!$B$109:$Y$139,$A456,$B456))</f>
        <v>1315.79</v>
      </c>
      <c r="J456" s="127">
        <f>IF($A456="","",INDEX('4_ЦК'!$B$143:$Y$173,$A456,$B456))</f>
        <v>1799.5</v>
      </c>
      <c r="K456" s="126">
        <f>IF($A456="","",INDEX('5_ЦК'!$B$7:$Y$37,$A456,$B456))</f>
        <v>3729.1</v>
      </c>
      <c r="L456" s="123">
        <f>IF($A456="","",INDEX('5_ЦК'!$B$41:$Y$71,$A456,$B456))</f>
        <v>3961.97</v>
      </c>
      <c r="M456" s="123">
        <f>IF($A456="","",INDEX('5_ЦК'!$B$75:$Y$105,$A456,$B456))</f>
        <v>4042.74</v>
      </c>
      <c r="N456" s="127">
        <f>IF($A456="","",INDEX('5_ЦК'!$B$109:$Y$139,$A456,$B456))</f>
        <v>4042.74</v>
      </c>
      <c r="O456" s="126">
        <f>IF($A456="","",INDEX('6_ЦК'!$B$41:$Y$71,$A456,$B456))</f>
        <v>1048.53</v>
      </c>
      <c r="P456" s="123">
        <f>IF($A456="","",INDEX('6_ЦК'!$B$75:$Y$105,$A456,$B456))</f>
        <v>1184.07</v>
      </c>
      <c r="Q456" s="123">
        <f>IF($A456="","",INDEX('6_ЦК'!$B$109:$Y$139,$A456,$B456))</f>
        <v>1301.29</v>
      </c>
      <c r="R456" s="127">
        <f>IF($A456="","",INDEX('6_ЦК'!$B$143:$Y$173,$A456,$B456))</f>
        <v>1785</v>
      </c>
    </row>
    <row r="457" spans="1:18" ht="15" hidden="1" customHeight="1" outlineLevel="1" x14ac:dyDescent="0.25">
      <c r="A457" s="131">
        <v>19</v>
      </c>
      <c r="B457" s="132">
        <v>23</v>
      </c>
      <c r="C457" s="126">
        <f>IF($A457="","",INDEX('3_ЦК'!$B$8:$Y$38,$A457,$B457))</f>
        <v>3743.56</v>
      </c>
      <c r="D457" s="123">
        <f>IF($A457="","",INDEX('3_ЦК'!$B$42:$Y$72,$A457,$B457))</f>
        <v>3976.43</v>
      </c>
      <c r="E457" s="123">
        <f>IF($A457="","",INDEX('3_ЦК'!$B$76:$Y$106,$A457,$B457))</f>
        <v>4057.2</v>
      </c>
      <c r="F457" s="127">
        <f>IF($A457="","",INDEX('3_ЦК'!$B$110:$Y$140,$A457,$B457))</f>
        <v>4057.2</v>
      </c>
      <c r="G457" s="126">
        <f>IF($A457="","",INDEX('4_ЦК'!$B$41:$Y$71,$A457,$B457))</f>
        <v>1062.99</v>
      </c>
      <c r="H457" s="123">
        <f>IF($A457="","",INDEX('4_ЦК'!$B$75:$Y$105,$A457,$B457))</f>
        <v>1198.53</v>
      </c>
      <c r="I457" s="123">
        <f>IF($A457="","",INDEX('4_ЦК'!$B$109:$Y$139,$A457,$B457))</f>
        <v>1315.75</v>
      </c>
      <c r="J457" s="127">
        <f>IF($A457="","",INDEX('4_ЦК'!$B$143:$Y$173,$A457,$B457))</f>
        <v>1799.46</v>
      </c>
      <c r="K457" s="126">
        <f>IF($A457="","",INDEX('5_ЦК'!$B$7:$Y$37,$A457,$B457))</f>
        <v>3729.51</v>
      </c>
      <c r="L457" s="123">
        <f>IF($A457="","",INDEX('5_ЦК'!$B$41:$Y$71,$A457,$B457))</f>
        <v>3962.38</v>
      </c>
      <c r="M457" s="123">
        <f>IF($A457="","",INDEX('5_ЦК'!$B$75:$Y$105,$A457,$B457))</f>
        <v>4043.15</v>
      </c>
      <c r="N457" s="127">
        <f>IF($A457="","",INDEX('5_ЦК'!$B$109:$Y$139,$A457,$B457))</f>
        <v>4043.15</v>
      </c>
      <c r="O457" s="126">
        <f>IF($A457="","",INDEX('6_ЦК'!$B$41:$Y$71,$A457,$B457))</f>
        <v>1048.94</v>
      </c>
      <c r="P457" s="123">
        <f>IF($A457="","",INDEX('6_ЦК'!$B$75:$Y$105,$A457,$B457))</f>
        <v>1184.48</v>
      </c>
      <c r="Q457" s="123">
        <f>IF($A457="","",INDEX('6_ЦК'!$B$109:$Y$139,$A457,$B457))</f>
        <v>1301.7</v>
      </c>
      <c r="R457" s="127">
        <f>IF($A457="","",INDEX('6_ЦК'!$B$143:$Y$173,$A457,$B457))</f>
        <v>1785.41</v>
      </c>
    </row>
    <row r="458" spans="1:18" ht="15" hidden="1" customHeight="1" outlineLevel="1" x14ac:dyDescent="0.25">
      <c r="A458" s="131">
        <v>19</v>
      </c>
      <c r="B458" s="132">
        <v>24</v>
      </c>
      <c r="C458" s="126">
        <f>IF($A458="","",INDEX('3_ЦК'!$B$8:$Y$38,$A458,$B458))</f>
        <v>3740.82</v>
      </c>
      <c r="D458" s="123">
        <f>IF($A458="","",INDEX('3_ЦК'!$B$42:$Y$72,$A458,$B458))</f>
        <v>3973.69</v>
      </c>
      <c r="E458" s="123">
        <f>IF($A458="","",INDEX('3_ЦК'!$B$76:$Y$106,$A458,$B458))</f>
        <v>4054.46</v>
      </c>
      <c r="F458" s="127">
        <f>IF($A458="","",INDEX('3_ЦК'!$B$110:$Y$140,$A458,$B458))</f>
        <v>4054.46</v>
      </c>
      <c r="G458" s="126">
        <f>IF($A458="","",INDEX('4_ЦК'!$B$41:$Y$71,$A458,$B458))</f>
        <v>1060.25</v>
      </c>
      <c r="H458" s="123">
        <f>IF($A458="","",INDEX('4_ЦК'!$B$75:$Y$105,$A458,$B458))</f>
        <v>1195.79</v>
      </c>
      <c r="I458" s="123">
        <f>IF($A458="","",INDEX('4_ЦК'!$B$109:$Y$139,$A458,$B458))</f>
        <v>1313.01</v>
      </c>
      <c r="J458" s="127">
        <f>IF($A458="","",INDEX('4_ЦК'!$B$143:$Y$173,$A458,$B458))</f>
        <v>1796.72</v>
      </c>
      <c r="K458" s="126">
        <f>IF($A458="","",INDEX('5_ЦК'!$B$7:$Y$37,$A458,$B458))</f>
        <v>3732.08</v>
      </c>
      <c r="L458" s="123">
        <f>IF($A458="","",INDEX('5_ЦК'!$B$41:$Y$71,$A458,$B458))</f>
        <v>3964.95</v>
      </c>
      <c r="M458" s="123">
        <f>IF($A458="","",INDEX('5_ЦК'!$B$75:$Y$105,$A458,$B458))</f>
        <v>4045.72</v>
      </c>
      <c r="N458" s="127">
        <f>IF($A458="","",INDEX('5_ЦК'!$B$109:$Y$139,$A458,$B458))</f>
        <v>4045.72</v>
      </c>
      <c r="O458" s="126">
        <f>IF($A458="","",INDEX('6_ЦК'!$B$41:$Y$71,$A458,$B458))</f>
        <v>1051.51</v>
      </c>
      <c r="P458" s="123">
        <f>IF($A458="","",INDEX('6_ЦК'!$B$75:$Y$105,$A458,$B458))</f>
        <v>1187.05</v>
      </c>
      <c r="Q458" s="123">
        <f>IF($A458="","",INDEX('6_ЦК'!$B$109:$Y$139,$A458,$B458))</f>
        <v>1304.27</v>
      </c>
      <c r="R458" s="127">
        <f>IF($A458="","",INDEX('6_ЦК'!$B$143:$Y$173,$A458,$B458))</f>
        <v>1787.98</v>
      </c>
    </row>
    <row r="459" spans="1:18" ht="15" hidden="1" customHeight="1" outlineLevel="1" x14ac:dyDescent="0.25">
      <c r="A459" s="131">
        <v>20</v>
      </c>
      <c r="B459" s="132">
        <v>1</v>
      </c>
      <c r="C459" s="126">
        <f>IF($A459="","",INDEX('3_ЦК'!$B$8:$Y$38,$A459,$B459))</f>
        <v>3729.82</v>
      </c>
      <c r="D459" s="123">
        <f>IF($A459="","",INDEX('3_ЦК'!$B$42:$Y$72,$A459,$B459))</f>
        <v>3962.69</v>
      </c>
      <c r="E459" s="123">
        <f>IF($A459="","",INDEX('3_ЦК'!$B$76:$Y$106,$A459,$B459))</f>
        <v>4043.46</v>
      </c>
      <c r="F459" s="127">
        <f>IF($A459="","",INDEX('3_ЦК'!$B$110:$Y$140,$A459,$B459))</f>
        <v>4043.46</v>
      </c>
      <c r="G459" s="126">
        <f>IF($A459="","",INDEX('4_ЦК'!$B$41:$Y$71,$A459,$B459))</f>
        <v>1049.25</v>
      </c>
      <c r="H459" s="123">
        <f>IF($A459="","",INDEX('4_ЦК'!$B$75:$Y$105,$A459,$B459))</f>
        <v>1184.79</v>
      </c>
      <c r="I459" s="123">
        <f>IF($A459="","",INDEX('4_ЦК'!$B$109:$Y$139,$A459,$B459))</f>
        <v>1302.01</v>
      </c>
      <c r="J459" s="127">
        <f>IF($A459="","",INDEX('4_ЦК'!$B$143:$Y$173,$A459,$B459))</f>
        <v>1785.72</v>
      </c>
      <c r="K459" s="126">
        <f>IF($A459="","",INDEX('5_ЦК'!$B$7:$Y$37,$A459,$B459))</f>
        <v>3721.88</v>
      </c>
      <c r="L459" s="123">
        <f>IF($A459="","",INDEX('5_ЦК'!$B$41:$Y$71,$A459,$B459))</f>
        <v>3954.75</v>
      </c>
      <c r="M459" s="123">
        <f>IF($A459="","",INDEX('5_ЦК'!$B$75:$Y$105,$A459,$B459))</f>
        <v>4035.52</v>
      </c>
      <c r="N459" s="127">
        <f>IF($A459="","",INDEX('5_ЦК'!$B$109:$Y$139,$A459,$B459))</f>
        <v>4035.52</v>
      </c>
      <c r="O459" s="126">
        <f>IF($A459="","",INDEX('6_ЦК'!$B$41:$Y$71,$A459,$B459))</f>
        <v>1041.31</v>
      </c>
      <c r="P459" s="123">
        <f>IF($A459="","",INDEX('6_ЦК'!$B$75:$Y$105,$A459,$B459))</f>
        <v>1176.8499999999999</v>
      </c>
      <c r="Q459" s="123">
        <f>IF($A459="","",INDEX('6_ЦК'!$B$109:$Y$139,$A459,$B459))</f>
        <v>1294.07</v>
      </c>
      <c r="R459" s="127">
        <f>IF($A459="","",INDEX('6_ЦК'!$B$143:$Y$173,$A459,$B459))</f>
        <v>1777.78</v>
      </c>
    </row>
    <row r="460" spans="1:18" ht="15" hidden="1" customHeight="1" outlineLevel="1" x14ac:dyDescent="0.25">
      <c r="A460" s="131">
        <v>20</v>
      </c>
      <c r="B460" s="132">
        <v>2</v>
      </c>
      <c r="C460" s="126">
        <f>IF($A460="","",INDEX('3_ЦК'!$B$8:$Y$38,$A460,$B460))</f>
        <v>3729.47</v>
      </c>
      <c r="D460" s="123">
        <f>IF($A460="","",INDEX('3_ЦК'!$B$42:$Y$72,$A460,$B460))</f>
        <v>3962.34</v>
      </c>
      <c r="E460" s="123">
        <f>IF($A460="","",INDEX('3_ЦК'!$B$76:$Y$106,$A460,$B460))</f>
        <v>4043.11</v>
      </c>
      <c r="F460" s="127">
        <f>IF($A460="","",INDEX('3_ЦК'!$B$110:$Y$140,$A460,$B460))</f>
        <v>4043.11</v>
      </c>
      <c r="G460" s="126">
        <f>IF($A460="","",INDEX('4_ЦК'!$B$41:$Y$71,$A460,$B460))</f>
        <v>1048.9000000000001</v>
      </c>
      <c r="H460" s="123">
        <f>IF($A460="","",INDEX('4_ЦК'!$B$75:$Y$105,$A460,$B460))</f>
        <v>1184.44</v>
      </c>
      <c r="I460" s="123">
        <f>IF($A460="","",INDEX('4_ЦК'!$B$109:$Y$139,$A460,$B460))</f>
        <v>1301.6600000000001</v>
      </c>
      <c r="J460" s="127">
        <f>IF($A460="","",INDEX('4_ЦК'!$B$143:$Y$173,$A460,$B460))</f>
        <v>1785.37</v>
      </c>
      <c r="K460" s="126">
        <f>IF($A460="","",INDEX('5_ЦК'!$B$7:$Y$37,$A460,$B460))</f>
        <v>3722.22</v>
      </c>
      <c r="L460" s="123">
        <f>IF($A460="","",INDEX('5_ЦК'!$B$41:$Y$71,$A460,$B460))</f>
        <v>3955.09</v>
      </c>
      <c r="M460" s="123">
        <f>IF($A460="","",INDEX('5_ЦК'!$B$75:$Y$105,$A460,$B460))</f>
        <v>4035.86</v>
      </c>
      <c r="N460" s="127">
        <f>IF($A460="","",INDEX('5_ЦК'!$B$109:$Y$139,$A460,$B460))</f>
        <v>4035.86</v>
      </c>
      <c r="O460" s="126">
        <f>IF($A460="","",INDEX('6_ЦК'!$B$41:$Y$71,$A460,$B460))</f>
        <v>1041.6500000000001</v>
      </c>
      <c r="P460" s="123">
        <f>IF($A460="","",INDEX('6_ЦК'!$B$75:$Y$105,$A460,$B460))</f>
        <v>1177.19</v>
      </c>
      <c r="Q460" s="123">
        <f>IF($A460="","",INDEX('6_ЦК'!$B$109:$Y$139,$A460,$B460))</f>
        <v>1294.4100000000001</v>
      </c>
      <c r="R460" s="127">
        <f>IF($A460="","",INDEX('6_ЦК'!$B$143:$Y$173,$A460,$B460))</f>
        <v>1778.12</v>
      </c>
    </row>
    <row r="461" spans="1:18" ht="15" hidden="1" customHeight="1" outlineLevel="1" x14ac:dyDescent="0.25">
      <c r="A461" s="131">
        <v>20</v>
      </c>
      <c r="B461" s="132">
        <v>3</v>
      </c>
      <c r="C461" s="126">
        <f>IF($A461="","",INDEX('3_ЦК'!$B$8:$Y$38,$A461,$B461))</f>
        <v>3719.61</v>
      </c>
      <c r="D461" s="123">
        <f>IF($A461="","",INDEX('3_ЦК'!$B$42:$Y$72,$A461,$B461))</f>
        <v>3952.48</v>
      </c>
      <c r="E461" s="123">
        <f>IF($A461="","",INDEX('3_ЦК'!$B$76:$Y$106,$A461,$B461))</f>
        <v>4033.25</v>
      </c>
      <c r="F461" s="127">
        <f>IF($A461="","",INDEX('3_ЦК'!$B$110:$Y$140,$A461,$B461))</f>
        <v>4033.25</v>
      </c>
      <c r="G461" s="126">
        <f>IF($A461="","",INDEX('4_ЦК'!$B$41:$Y$71,$A461,$B461))</f>
        <v>1039.04</v>
      </c>
      <c r="H461" s="123">
        <f>IF($A461="","",INDEX('4_ЦК'!$B$75:$Y$105,$A461,$B461))</f>
        <v>1174.58</v>
      </c>
      <c r="I461" s="123">
        <f>IF($A461="","",INDEX('4_ЦК'!$B$109:$Y$139,$A461,$B461))</f>
        <v>1291.8</v>
      </c>
      <c r="J461" s="127">
        <f>IF($A461="","",INDEX('4_ЦК'!$B$143:$Y$173,$A461,$B461))</f>
        <v>1775.51</v>
      </c>
      <c r="K461" s="126">
        <f>IF($A461="","",INDEX('5_ЦК'!$B$7:$Y$37,$A461,$B461))</f>
        <v>3715.4</v>
      </c>
      <c r="L461" s="123">
        <f>IF($A461="","",INDEX('5_ЦК'!$B$41:$Y$71,$A461,$B461))</f>
        <v>3948.27</v>
      </c>
      <c r="M461" s="123">
        <f>IF($A461="","",INDEX('5_ЦК'!$B$75:$Y$105,$A461,$B461))</f>
        <v>4029.04</v>
      </c>
      <c r="N461" s="127">
        <f>IF($A461="","",INDEX('5_ЦК'!$B$109:$Y$139,$A461,$B461))</f>
        <v>4029.04</v>
      </c>
      <c r="O461" s="126">
        <f>IF($A461="","",INDEX('6_ЦК'!$B$41:$Y$71,$A461,$B461))</f>
        <v>1034.83</v>
      </c>
      <c r="P461" s="123">
        <f>IF($A461="","",INDEX('6_ЦК'!$B$75:$Y$105,$A461,$B461))</f>
        <v>1170.3699999999999</v>
      </c>
      <c r="Q461" s="123">
        <f>IF($A461="","",INDEX('6_ЦК'!$B$109:$Y$139,$A461,$B461))</f>
        <v>1287.5899999999999</v>
      </c>
      <c r="R461" s="127">
        <f>IF($A461="","",INDEX('6_ЦК'!$B$143:$Y$173,$A461,$B461))</f>
        <v>1771.3</v>
      </c>
    </row>
    <row r="462" spans="1:18" ht="15" hidden="1" customHeight="1" outlineLevel="1" x14ac:dyDescent="0.25">
      <c r="A462" s="131">
        <v>20</v>
      </c>
      <c r="B462" s="132">
        <v>4</v>
      </c>
      <c r="C462" s="126">
        <f>IF($A462="","",INDEX('3_ЦК'!$B$8:$Y$38,$A462,$B462))</f>
        <v>3727.25</v>
      </c>
      <c r="D462" s="123">
        <f>IF($A462="","",INDEX('3_ЦК'!$B$42:$Y$72,$A462,$B462))</f>
        <v>3960.12</v>
      </c>
      <c r="E462" s="123">
        <f>IF($A462="","",INDEX('3_ЦК'!$B$76:$Y$106,$A462,$B462))</f>
        <v>4040.89</v>
      </c>
      <c r="F462" s="127">
        <f>IF($A462="","",INDEX('3_ЦК'!$B$110:$Y$140,$A462,$B462))</f>
        <v>4040.89</v>
      </c>
      <c r="G462" s="126">
        <f>IF($A462="","",INDEX('4_ЦК'!$B$41:$Y$71,$A462,$B462))</f>
        <v>1046.68</v>
      </c>
      <c r="H462" s="123">
        <f>IF($A462="","",INDEX('4_ЦК'!$B$75:$Y$105,$A462,$B462))</f>
        <v>1182.22</v>
      </c>
      <c r="I462" s="123">
        <f>IF($A462="","",INDEX('4_ЦК'!$B$109:$Y$139,$A462,$B462))</f>
        <v>1299.44</v>
      </c>
      <c r="J462" s="127">
        <f>IF($A462="","",INDEX('4_ЦК'!$B$143:$Y$173,$A462,$B462))</f>
        <v>1783.15</v>
      </c>
      <c r="K462" s="126">
        <f>IF($A462="","",INDEX('5_ЦК'!$B$7:$Y$37,$A462,$B462))</f>
        <v>3717.8</v>
      </c>
      <c r="L462" s="123">
        <f>IF($A462="","",INDEX('5_ЦК'!$B$41:$Y$71,$A462,$B462))</f>
        <v>3950.67</v>
      </c>
      <c r="M462" s="123">
        <f>IF($A462="","",INDEX('5_ЦК'!$B$75:$Y$105,$A462,$B462))</f>
        <v>4031.44</v>
      </c>
      <c r="N462" s="127">
        <f>IF($A462="","",INDEX('5_ЦК'!$B$109:$Y$139,$A462,$B462))</f>
        <v>4031.44</v>
      </c>
      <c r="O462" s="126">
        <f>IF($A462="","",INDEX('6_ЦК'!$B$41:$Y$71,$A462,$B462))</f>
        <v>1037.23</v>
      </c>
      <c r="P462" s="123">
        <f>IF($A462="","",INDEX('6_ЦК'!$B$75:$Y$105,$A462,$B462))</f>
        <v>1172.77</v>
      </c>
      <c r="Q462" s="123">
        <f>IF($A462="","",INDEX('6_ЦК'!$B$109:$Y$139,$A462,$B462))</f>
        <v>1289.99</v>
      </c>
      <c r="R462" s="127">
        <f>IF($A462="","",INDEX('6_ЦК'!$B$143:$Y$173,$A462,$B462))</f>
        <v>1773.7</v>
      </c>
    </row>
    <row r="463" spans="1:18" ht="15" hidden="1" customHeight="1" outlineLevel="1" x14ac:dyDescent="0.25">
      <c r="A463" s="131">
        <v>20</v>
      </c>
      <c r="B463" s="132">
        <v>5</v>
      </c>
      <c r="C463" s="126">
        <f>IF($A463="","",INDEX('3_ЦК'!$B$8:$Y$38,$A463,$B463))</f>
        <v>3721.32</v>
      </c>
      <c r="D463" s="123">
        <f>IF($A463="","",INDEX('3_ЦК'!$B$42:$Y$72,$A463,$B463))</f>
        <v>3954.19</v>
      </c>
      <c r="E463" s="123">
        <f>IF($A463="","",INDEX('3_ЦК'!$B$76:$Y$106,$A463,$B463))</f>
        <v>4034.96</v>
      </c>
      <c r="F463" s="127">
        <f>IF($A463="","",INDEX('3_ЦК'!$B$110:$Y$140,$A463,$B463))</f>
        <v>4034.96</v>
      </c>
      <c r="G463" s="126">
        <f>IF($A463="","",INDEX('4_ЦК'!$B$41:$Y$71,$A463,$B463))</f>
        <v>1040.75</v>
      </c>
      <c r="H463" s="123">
        <f>IF($A463="","",INDEX('4_ЦК'!$B$75:$Y$105,$A463,$B463))</f>
        <v>1176.29</v>
      </c>
      <c r="I463" s="123">
        <f>IF($A463="","",INDEX('4_ЦК'!$B$109:$Y$139,$A463,$B463))</f>
        <v>1293.51</v>
      </c>
      <c r="J463" s="127">
        <f>IF($A463="","",INDEX('4_ЦК'!$B$143:$Y$173,$A463,$B463))</f>
        <v>1777.22</v>
      </c>
      <c r="K463" s="126">
        <f>IF($A463="","",INDEX('5_ЦК'!$B$7:$Y$37,$A463,$B463))</f>
        <v>3714.57</v>
      </c>
      <c r="L463" s="123">
        <f>IF($A463="","",INDEX('5_ЦК'!$B$41:$Y$71,$A463,$B463))</f>
        <v>3947.44</v>
      </c>
      <c r="M463" s="123">
        <f>IF($A463="","",INDEX('5_ЦК'!$B$75:$Y$105,$A463,$B463))</f>
        <v>4028.21</v>
      </c>
      <c r="N463" s="127">
        <f>IF($A463="","",INDEX('5_ЦК'!$B$109:$Y$139,$A463,$B463))</f>
        <v>4028.21</v>
      </c>
      <c r="O463" s="126">
        <f>IF($A463="","",INDEX('6_ЦК'!$B$41:$Y$71,$A463,$B463))</f>
        <v>1034</v>
      </c>
      <c r="P463" s="123">
        <f>IF($A463="","",INDEX('6_ЦК'!$B$75:$Y$105,$A463,$B463))</f>
        <v>1169.54</v>
      </c>
      <c r="Q463" s="123">
        <f>IF($A463="","",INDEX('6_ЦК'!$B$109:$Y$139,$A463,$B463))</f>
        <v>1286.76</v>
      </c>
      <c r="R463" s="127">
        <f>IF($A463="","",INDEX('6_ЦК'!$B$143:$Y$173,$A463,$B463))</f>
        <v>1770.47</v>
      </c>
    </row>
    <row r="464" spans="1:18" ht="15" hidden="1" customHeight="1" outlineLevel="1" x14ac:dyDescent="0.25">
      <c r="A464" s="131">
        <v>20</v>
      </c>
      <c r="B464" s="132">
        <v>6</v>
      </c>
      <c r="C464" s="126">
        <f>IF($A464="","",INDEX('3_ЦК'!$B$8:$Y$38,$A464,$B464))</f>
        <v>3720.16</v>
      </c>
      <c r="D464" s="123">
        <f>IF($A464="","",INDEX('3_ЦК'!$B$42:$Y$72,$A464,$B464))</f>
        <v>3953.03</v>
      </c>
      <c r="E464" s="123">
        <f>IF($A464="","",INDEX('3_ЦК'!$B$76:$Y$106,$A464,$B464))</f>
        <v>4033.8</v>
      </c>
      <c r="F464" s="127">
        <f>IF($A464="","",INDEX('3_ЦК'!$B$110:$Y$140,$A464,$B464))</f>
        <v>4033.8</v>
      </c>
      <c r="G464" s="126">
        <f>IF($A464="","",INDEX('4_ЦК'!$B$41:$Y$71,$A464,$B464))</f>
        <v>1039.5899999999999</v>
      </c>
      <c r="H464" s="123">
        <f>IF($A464="","",INDEX('4_ЦК'!$B$75:$Y$105,$A464,$B464))</f>
        <v>1175.1300000000001</v>
      </c>
      <c r="I464" s="123">
        <f>IF($A464="","",INDEX('4_ЦК'!$B$109:$Y$139,$A464,$B464))</f>
        <v>1292.3499999999999</v>
      </c>
      <c r="J464" s="127">
        <f>IF($A464="","",INDEX('4_ЦК'!$B$143:$Y$173,$A464,$B464))</f>
        <v>1776.06</v>
      </c>
      <c r="K464" s="126">
        <f>IF($A464="","",INDEX('5_ЦК'!$B$7:$Y$37,$A464,$B464))</f>
        <v>3714.67</v>
      </c>
      <c r="L464" s="123">
        <f>IF($A464="","",INDEX('5_ЦК'!$B$41:$Y$71,$A464,$B464))</f>
        <v>3947.54</v>
      </c>
      <c r="M464" s="123">
        <f>IF($A464="","",INDEX('5_ЦК'!$B$75:$Y$105,$A464,$B464))</f>
        <v>4028.31</v>
      </c>
      <c r="N464" s="127">
        <f>IF($A464="","",INDEX('5_ЦК'!$B$109:$Y$139,$A464,$B464))</f>
        <v>4028.31</v>
      </c>
      <c r="O464" s="126">
        <f>IF($A464="","",INDEX('6_ЦК'!$B$41:$Y$71,$A464,$B464))</f>
        <v>1034.0999999999999</v>
      </c>
      <c r="P464" s="123">
        <f>IF($A464="","",INDEX('6_ЦК'!$B$75:$Y$105,$A464,$B464))</f>
        <v>1169.6400000000001</v>
      </c>
      <c r="Q464" s="123">
        <f>IF($A464="","",INDEX('6_ЦК'!$B$109:$Y$139,$A464,$B464))</f>
        <v>1286.8599999999999</v>
      </c>
      <c r="R464" s="127">
        <f>IF($A464="","",INDEX('6_ЦК'!$B$143:$Y$173,$A464,$B464))</f>
        <v>1770.57</v>
      </c>
    </row>
    <row r="465" spans="1:18" ht="15" hidden="1" customHeight="1" outlineLevel="1" x14ac:dyDescent="0.25">
      <c r="A465" s="131">
        <v>20</v>
      </c>
      <c r="B465" s="132">
        <v>7</v>
      </c>
      <c r="C465" s="126">
        <f>IF($A465="","",INDEX('3_ЦК'!$B$8:$Y$38,$A465,$B465))</f>
        <v>3729.68</v>
      </c>
      <c r="D465" s="123">
        <f>IF($A465="","",INDEX('3_ЦК'!$B$42:$Y$72,$A465,$B465))</f>
        <v>3962.55</v>
      </c>
      <c r="E465" s="123">
        <f>IF($A465="","",INDEX('3_ЦК'!$B$76:$Y$106,$A465,$B465))</f>
        <v>4043.32</v>
      </c>
      <c r="F465" s="127">
        <f>IF($A465="","",INDEX('3_ЦК'!$B$110:$Y$140,$A465,$B465))</f>
        <v>4043.32</v>
      </c>
      <c r="G465" s="126">
        <f>IF($A465="","",INDEX('4_ЦК'!$B$41:$Y$71,$A465,$B465))</f>
        <v>1049.1099999999999</v>
      </c>
      <c r="H465" s="123">
        <f>IF($A465="","",INDEX('4_ЦК'!$B$75:$Y$105,$A465,$B465))</f>
        <v>1184.6500000000001</v>
      </c>
      <c r="I465" s="123">
        <f>IF($A465="","",INDEX('4_ЦК'!$B$109:$Y$139,$A465,$B465))</f>
        <v>1301.8699999999999</v>
      </c>
      <c r="J465" s="127">
        <f>IF($A465="","",INDEX('4_ЦК'!$B$143:$Y$173,$A465,$B465))</f>
        <v>1785.58</v>
      </c>
      <c r="K465" s="126">
        <f>IF($A465="","",INDEX('5_ЦК'!$B$7:$Y$37,$A465,$B465))</f>
        <v>3718.89</v>
      </c>
      <c r="L465" s="123">
        <f>IF($A465="","",INDEX('5_ЦК'!$B$41:$Y$71,$A465,$B465))</f>
        <v>3951.76</v>
      </c>
      <c r="M465" s="123">
        <f>IF($A465="","",INDEX('5_ЦК'!$B$75:$Y$105,$A465,$B465))</f>
        <v>4032.53</v>
      </c>
      <c r="N465" s="127">
        <f>IF($A465="","",INDEX('5_ЦК'!$B$109:$Y$139,$A465,$B465))</f>
        <v>4032.53</v>
      </c>
      <c r="O465" s="126">
        <f>IF($A465="","",INDEX('6_ЦК'!$B$41:$Y$71,$A465,$B465))</f>
        <v>1038.32</v>
      </c>
      <c r="P465" s="123">
        <f>IF($A465="","",INDEX('6_ЦК'!$B$75:$Y$105,$A465,$B465))</f>
        <v>1173.8599999999999</v>
      </c>
      <c r="Q465" s="123">
        <f>IF($A465="","",INDEX('6_ЦК'!$B$109:$Y$139,$A465,$B465))</f>
        <v>1291.08</v>
      </c>
      <c r="R465" s="127">
        <f>IF($A465="","",INDEX('6_ЦК'!$B$143:$Y$173,$A465,$B465))</f>
        <v>1774.79</v>
      </c>
    </row>
    <row r="466" spans="1:18" ht="15" hidden="1" customHeight="1" outlineLevel="1" x14ac:dyDescent="0.25">
      <c r="A466" s="131">
        <v>20</v>
      </c>
      <c r="B466" s="132">
        <v>8</v>
      </c>
      <c r="C466" s="126">
        <f>IF($A466="","",INDEX('3_ЦК'!$B$8:$Y$38,$A466,$B466))</f>
        <v>3770.56</v>
      </c>
      <c r="D466" s="123">
        <f>IF($A466="","",INDEX('3_ЦК'!$B$42:$Y$72,$A466,$B466))</f>
        <v>4003.43</v>
      </c>
      <c r="E466" s="123">
        <f>IF($A466="","",INDEX('3_ЦК'!$B$76:$Y$106,$A466,$B466))</f>
        <v>4084.2</v>
      </c>
      <c r="F466" s="127">
        <f>IF($A466="","",INDEX('3_ЦК'!$B$110:$Y$140,$A466,$B466))</f>
        <v>4084.2</v>
      </c>
      <c r="G466" s="126">
        <f>IF($A466="","",INDEX('4_ЦК'!$B$41:$Y$71,$A466,$B466))</f>
        <v>1089.99</v>
      </c>
      <c r="H466" s="123">
        <f>IF($A466="","",INDEX('4_ЦК'!$B$75:$Y$105,$A466,$B466))</f>
        <v>1225.53</v>
      </c>
      <c r="I466" s="123">
        <f>IF($A466="","",INDEX('4_ЦК'!$B$109:$Y$139,$A466,$B466))</f>
        <v>1342.75</v>
      </c>
      <c r="J466" s="127">
        <f>IF($A466="","",INDEX('4_ЦК'!$B$143:$Y$173,$A466,$B466))</f>
        <v>1826.46</v>
      </c>
      <c r="K466" s="126">
        <f>IF($A466="","",INDEX('5_ЦК'!$B$7:$Y$37,$A466,$B466))</f>
        <v>3762.52</v>
      </c>
      <c r="L466" s="123">
        <f>IF($A466="","",INDEX('5_ЦК'!$B$41:$Y$71,$A466,$B466))</f>
        <v>3995.39</v>
      </c>
      <c r="M466" s="123">
        <f>IF($A466="","",INDEX('5_ЦК'!$B$75:$Y$105,$A466,$B466))</f>
        <v>4076.16</v>
      </c>
      <c r="N466" s="127">
        <f>IF($A466="","",INDEX('5_ЦК'!$B$109:$Y$139,$A466,$B466))</f>
        <v>4076.16</v>
      </c>
      <c r="O466" s="126">
        <f>IF($A466="","",INDEX('6_ЦК'!$B$41:$Y$71,$A466,$B466))</f>
        <v>1081.95</v>
      </c>
      <c r="P466" s="123">
        <f>IF($A466="","",INDEX('6_ЦК'!$B$75:$Y$105,$A466,$B466))</f>
        <v>1217.49</v>
      </c>
      <c r="Q466" s="123">
        <f>IF($A466="","",INDEX('6_ЦК'!$B$109:$Y$139,$A466,$B466))</f>
        <v>1334.71</v>
      </c>
      <c r="R466" s="127">
        <f>IF($A466="","",INDEX('6_ЦК'!$B$143:$Y$173,$A466,$B466))</f>
        <v>1818.42</v>
      </c>
    </row>
    <row r="467" spans="1:18" ht="15" hidden="1" customHeight="1" outlineLevel="1" x14ac:dyDescent="0.25">
      <c r="A467" s="131">
        <v>20</v>
      </c>
      <c r="B467" s="132">
        <v>9</v>
      </c>
      <c r="C467" s="126">
        <f>IF($A467="","",INDEX('3_ЦК'!$B$8:$Y$38,$A467,$B467))</f>
        <v>3775.95</v>
      </c>
      <c r="D467" s="123">
        <f>IF($A467="","",INDEX('3_ЦК'!$B$42:$Y$72,$A467,$B467))</f>
        <v>4008.82</v>
      </c>
      <c r="E467" s="123">
        <f>IF($A467="","",INDEX('3_ЦК'!$B$76:$Y$106,$A467,$B467))</f>
        <v>4089.59</v>
      </c>
      <c r="F467" s="127">
        <f>IF($A467="","",INDEX('3_ЦК'!$B$110:$Y$140,$A467,$B467))</f>
        <v>4089.59</v>
      </c>
      <c r="G467" s="126">
        <f>IF($A467="","",INDEX('4_ЦК'!$B$41:$Y$71,$A467,$B467))</f>
        <v>1095.3800000000001</v>
      </c>
      <c r="H467" s="123">
        <f>IF($A467="","",INDEX('4_ЦК'!$B$75:$Y$105,$A467,$B467))</f>
        <v>1230.92</v>
      </c>
      <c r="I467" s="123">
        <f>IF($A467="","",INDEX('4_ЦК'!$B$109:$Y$139,$A467,$B467))</f>
        <v>1348.14</v>
      </c>
      <c r="J467" s="127">
        <f>IF($A467="","",INDEX('4_ЦК'!$B$143:$Y$173,$A467,$B467))</f>
        <v>1831.85</v>
      </c>
      <c r="K467" s="126">
        <f>IF($A467="","",INDEX('5_ЦК'!$B$7:$Y$37,$A467,$B467))</f>
        <v>3763.87</v>
      </c>
      <c r="L467" s="123">
        <f>IF($A467="","",INDEX('5_ЦК'!$B$41:$Y$71,$A467,$B467))</f>
        <v>3996.74</v>
      </c>
      <c r="M467" s="123">
        <f>IF($A467="","",INDEX('5_ЦК'!$B$75:$Y$105,$A467,$B467))</f>
        <v>4077.51</v>
      </c>
      <c r="N467" s="127">
        <f>IF($A467="","",INDEX('5_ЦК'!$B$109:$Y$139,$A467,$B467))</f>
        <v>4077.51</v>
      </c>
      <c r="O467" s="126">
        <f>IF($A467="","",INDEX('6_ЦК'!$B$41:$Y$71,$A467,$B467))</f>
        <v>1083.3</v>
      </c>
      <c r="P467" s="123">
        <f>IF($A467="","",INDEX('6_ЦК'!$B$75:$Y$105,$A467,$B467))</f>
        <v>1218.8399999999999</v>
      </c>
      <c r="Q467" s="123">
        <f>IF($A467="","",INDEX('6_ЦК'!$B$109:$Y$139,$A467,$B467))</f>
        <v>1336.06</v>
      </c>
      <c r="R467" s="127">
        <f>IF($A467="","",INDEX('6_ЦК'!$B$143:$Y$173,$A467,$B467))</f>
        <v>1819.77</v>
      </c>
    </row>
    <row r="468" spans="1:18" ht="15" hidden="1" customHeight="1" outlineLevel="1" x14ac:dyDescent="0.25">
      <c r="A468" s="131">
        <v>20</v>
      </c>
      <c r="B468" s="132">
        <v>10</v>
      </c>
      <c r="C468" s="126">
        <f>IF($A468="","",INDEX('3_ЦК'!$B$8:$Y$38,$A468,$B468))</f>
        <v>3777.59</v>
      </c>
      <c r="D468" s="123">
        <f>IF($A468="","",INDEX('3_ЦК'!$B$42:$Y$72,$A468,$B468))</f>
        <v>4010.46</v>
      </c>
      <c r="E468" s="123">
        <f>IF($A468="","",INDEX('3_ЦК'!$B$76:$Y$106,$A468,$B468))</f>
        <v>4091.23</v>
      </c>
      <c r="F468" s="127">
        <f>IF($A468="","",INDEX('3_ЦК'!$B$110:$Y$140,$A468,$B468))</f>
        <v>4091.23</v>
      </c>
      <c r="G468" s="126">
        <f>IF($A468="","",INDEX('4_ЦК'!$B$41:$Y$71,$A468,$B468))</f>
        <v>1097.02</v>
      </c>
      <c r="H468" s="123">
        <f>IF($A468="","",INDEX('4_ЦК'!$B$75:$Y$105,$A468,$B468))</f>
        <v>1232.56</v>
      </c>
      <c r="I468" s="123">
        <f>IF($A468="","",INDEX('4_ЦК'!$B$109:$Y$139,$A468,$B468))</f>
        <v>1349.78</v>
      </c>
      <c r="J468" s="127">
        <f>IF($A468="","",INDEX('4_ЦК'!$B$143:$Y$173,$A468,$B468))</f>
        <v>1833.49</v>
      </c>
      <c r="K468" s="126">
        <f>IF($A468="","",INDEX('5_ЦК'!$B$7:$Y$37,$A468,$B468))</f>
        <v>3770.3</v>
      </c>
      <c r="L468" s="123">
        <f>IF($A468="","",INDEX('5_ЦК'!$B$41:$Y$71,$A468,$B468))</f>
        <v>4003.17</v>
      </c>
      <c r="M468" s="123">
        <f>IF($A468="","",INDEX('5_ЦК'!$B$75:$Y$105,$A468,$B468))</f>
        <v>4083.94</v>
      </c>
      <c r="N468" s="127">
        <f>IF($A468="","",INDEX('5_ЦК'!$B$109:$Y$139,$A468,$B468))</f>
        <v>4083.94</v>
      </c>
      <c r="O468" s="126">
        <f>IF($A468="","",INDEX('6_ЦК'!$B$41:$Y$71,$A468,$B468))</f>
        <v>1089.73</v>
      </c>
      <c r="P468" s="123">
        <f>IF($A468="","",INDEX('6_ЦК'!$B$75:$Y$105,$A468,$B468))</f>
        <v>1225.27</v>
      </c>
      <c r="Q468" s="123">
        <f>IF($A468="","",INDEX('6_ЦК'!$B$109:$Y$139,$A468,$B468))</f>
        <v>1342.49</v>
      </c>
      <c r="R468" s="127">
        <f>IF($A468="","",INDEX('6_ЦК'!$B$143:$Y$173,$A468,$B468))</f>
        <v>1826.2</v>
      </c>
    </row>
    <row r="469" spans="1:18" ht="15" hidden="1" customHeight="1" outlineLevel="1" x14ac:dyDescent="0.25">
      <c r="A469" s="131">
        <v>20</v>
      </c>
      <c r="B469" s="132">
        <v>11</v>
      </c>
      <c r="C469" s="126">
        <f>IF($A469="","",INDEX('3_ЦК'!$B$8:$Y$38,$A469,$B469))</f>
        <v>3776.55</v>
      </c>
      <c r="D469" s="123">
        <f>IF($A469="","",INDEX('3_ЦК'!$B$42:$Y$72,$A469,$B469))</f>
        <v>4009.42</v>
      </c>
      <c r="E469" s="123">
        <f>IF($A469="","",INDEX('3_ЦК'!$B$76:$Y$106,$A469,$B469))</f>
        <v>4090.19</v>
      </c>
      <c r="F469" s="127">
        <f>IF($A469="","",INDEX('3_ЦК'!$B$110:$Y$140,$A469,$B469))</f>
        <v>4090.19</v>
      </c>
      <c r="G469" s="126">
        <f>IF($A469="","",INDEX('4_ЦК'!$B$41:$Y$71,$A469,$B469))</f>
        <v>1095.98</v>
      </c>
      <c r="H469" s="123">
        <f>IF($A469="","",INDEX('4_ЦК'!$B$75:$Y$105,$A469,$B469))</f>
        <v>1231.52</v>
      </c>
      <c r="I469" s="123">
        <f>IF($A469="","",INDEX('4_ЦК'!$B$109:$Y$139,$A469,$B469))</f>
        <v>1348.74</v>
      </c>
      <c r="J469" s="127">
        <f>IF($A469="","",INDEX('4_ЦК'!$B$143:$Y$173,$A469,$B469))</f>
        <v>1832.45</v>
      </c>
      <c r="K469" s="126">
        <f>IF($A469="","",INDEX('5_ЦК'!$B$7:$Y$37,$A469,$B469))</f>
        <v>3765.22</v>
      </c>
      <c r="L469" s="123">
        <f>IF($A469="","",INDEX('5_ЦК'!$B$41:$Y$71,$A469,$B469))</f>
        <v>3998.09</v>
      </c>
      <c r="M469" s="123">
        <f>IF($A469="","",INDEX('5_ЦК'!$B$75:$Y$105,$A469,$B469))</f>
        <v>4078.86</v>
      </c>
      <c r="N469" s="127">
        <f>IF($A469="","",INDEX('5_ЦК'!$B$109:$Y$139,$A469,$B469))</f>
        <v>4078.86</v>
      </c>
      <c r="O469" s="126">
        <f>IF($A469="","",INDEX('6_ЦК'!$B$41:$Y$71,$A469,$B469))</f>
        <v>1084.6500000000001</v>
      </c>
      <c r="P469" s="123">
        <f>IF($A469="","",INDEX('6_ЦК'!$B$75:$Y$105,$A469,$B469))</f>
        <v>1220.19</v>
      </c>
      <c r="Q469" s="123">
        <f>IF($A469="","",INDEX('6_ЦК'!$B$109:$Y$139,$A469,$B469))</f>
        <v>1337.41</v>
      </c>
      <c r="R469" s="127">
        <f>IF($A469="","",INDEX('6_ЦК'!$B$143:$Y$173,$A469,$B469))</f>
        <v>1821.12</v>
      </c>
    </row>
    <row r="470" spans="1:18" ht="15" hidden="1" customHeight="1" outlineLevel="1" x14ac:dyDescent="0.25">
      <c r="A470" s="131">
        <v>20</v>
      </c>
      <c r="B470" s="132">
        <v>12</v>
      </c>
      <c r="C470" s="126">
        <f>IF($A470="","",INDEX('3_ЦК'!$B$8:$Y$38,$A470,$B470))</f>
        <v>3776.97</v>
      </c>
      <c r="D470" s="123">
        <f>IF($A470="","",INDEX('3_ЦК'!$B$42:$Y$72,$A470,$B470))</f>
        <v>4009.84</v>
      </c>
      <c r="E470" s="123">
        <f>IF($A470="","",INDEX('3_ЦК'!$B$76:$Y$106,$A470,$B470))</f>
        <v>4090.61</v>
      </c>
      <c r="F470" s="127">
        <f>IF($A470="","",INDEX('3_ЦК'!$B$110:$Y$140,$A470,$B470))</f>
        <v>4090.61</v>
      </c>
      <c r="G470" s="126">
        <f>IF($A470="","",INDEX('4_ЦК'!$B$41:$Y$71,$A470,$B470))</f>
        <v>1096.4000000000001</v>
      </c>
      <c r="H470" s="123">
        <f>IF($A470="","",INDEX('4_ЦК'!$B$75:$Y$105,$A470,$B470))</f>
        <v>1231.94</v>
      </c>
      <c r="I470" s="123">
        <f>IF($A470="","",INDEX('4_ЦК'!$B$109:$Y$139,$A470,$B470))</f>
        <v>1349.16</v>
      </c>
      <c r="J470" s="127">
        <f>IF($A470="","",INDEX('4_ЦК'!$B$143:$Y$173,$A470,$B470))</f>
        <v>1832.87</v>
      </c>
      <c r="K470" s="126">
        <f>IF($A470="","",INDEX('5_ЦК'!$B$7:$Y$37,$A470,$B470))</f>
        <v>3768.79</v>
      </c>
      <c r="L470" s="123">
        <f>IF($A470="","",INDEX('5_ЦК'!$B$41:$Y$71,$A470,$B470))</f>
        <v>4001.66</v>
      </c>
      <c r="M470" s="123">
        <f>IF($A470="","",INDEX('5_ЦК'!$B$75:$Y$105,$A470,$B470))</f>
        <v>4082.43</v>
      </c>
      <c r="N470" s="127">
        <f>IF($A470="","",INDEX('5_ЦК'!$B$109:$Y$139,$A470,$B470))</f>
        <v>4082.43</v>
      </c>
      <c r="O470" s="126">
        <f>IF($A470="","",INDEX('6_ЦК'!$B$41:$Y$71,$A470,$B470))</f>
        <v>1088.22</v>
      </c>
      <c r="P470" s="123">
        <f>IF($A470="","",INDEX('6_ЦК'!$B$75:$Y$105,$A470,$B470))</f>
        <v>1223.76</v>
      </c>
      <c r="Q470" s="123">
        <f>IF($A470="","",INDEX('6_ЦК'!$B$109:$Y$139,$A470,$B470))</f>
        <v>1340.98</v>
      </c>
      <c r="R470" s="127">
        <f>IF($A470="","",INDEX('6_ЦК'!$B$143:$Y$173,$A470,$B470))</f>
        <v>1824.69</v>
      </c>
    </row>
    <row r="471" spans="1:18" ht="15" hidden="1" customHeight="1" outlineLevel="1" x14ac:dyDescent="0.25">
      <c r="A471" s="131">
        <v>20</v>
      </c>
      <c r="B471" s="132">
        <v>13</v>
      </c>
      <c r="C471" s="126">
        <f>IF($A471="","",INDEX('3_ЦК'!$B$8:$Y$38,$A471,$B471))</f>
        <v>3773.71</v>
      </c>
      <c r="D471" s="123">
        <f>IF($A471="","",INDEX('3_ЦК'!$B$42:$Y$72,$A471,$B471))</f>
        <v>4006.58</v>
      </c>
      <c r="E471" s="123">
        <f>IF($A471="","",INDEX('3_ЦК'!$B$76:$Y$106,$A471,$B471))</f>
        <v>4087.35</v>
      </c>
      <c r="F471" s="127">
        <f>IF($A471="","",INDEX('3_ЦК'!$B$110:$Y$140,$A471,$B471))</f>
        <v>4087.35</v>
      </c>
      <c r="G471" s="126">
        <f>IF($A471="","",INDEX('4_ЦК'!$B$41:$Y$71,$A471,$B471))</f>
        <v>1093.1400000000001</v>
      </c>
      <c r="H471" s="123">
        <f>IF($A471="","",INDEX('4_ЦК'!$B$75:$Y$105,$A471,$B471))</f>
        <v>1228.68</v>
      </c>
      <c r="I471" s="123">
        <f>IF($A471="","",INDEX('4_ЦК'!$B$109:$Y$139,$A471,$B471))</f>
        <v>1345.9</v>
      </c>
      <c r="J471" s="127">
        <f>IF($A471="","",INDEX('4_ЦК'!$B$143:$Y$173,$A471,$B471))</f>
        <v>1829.61</v>
      </c>
      <c r="K471" s="126">
        <f>IF($A471="","",INDEX('5_ЦК'!$B$7:$Y$37,$A471,$B471))</f>
        <v>3766.91</v>
      </c>
      <c r="L471" s="123">
        <f>IF($A471="","",INDEX('5_ЦК'!$B$41:$Y$71,$A471,$B471))</f>
        <v>3999.78</v>
      </c>
      <c r="M471" s="123">
        <f>IF($A471="","",INDEX('5_ЦК'!$B$75:$Y$105,$A471,$B471))</f>
        <v>4080.55</v>
      </c>
      <c r="N471" s="127">
        <f>IF($A471="","",INDEX('5_ЦК'!$B$109:$Y$139,$A471,$B471))</f>
        <v>4080.55</v>
      </c>
      <c r="O471" s="126">
        <f>IF($A471="","",INDEX('6_ЦК'!$B$41:$Y$71,$A471,$B471))</f>
        <v>1086.3399999999999</v>
      </c>
      <c r="P471" s="123">
        <f>IF($A471="","",INDEX('6_ЦК'!$B$75:$Y$105,$A471,$B471))</f>
        <v>1221.8800000000001</v>
      </c>
      <c r="Q471" s="123">
        <f>IF($A471="","",INDEX('6_ЦК'!$B$109:$Y$139,$A471,$B471))</f>
        <v>1339.1</v>
      </c>
      <c r="R471" s="127">
        <f>IF($A471="","",INDEX('6_ЦК'!$B$143:$Y$173,$A471,$B471))</f>
        <v>1822.81</v>
      </c>
    </row>
    <row r="472" spans="1:18" ht="15" hidden="1" customHeight="1" outlineLevel="1" x14ac:dyDescent="0.25">
      <c r="A472" s="131">
        <v>20</v>
      </c>
      <c r="B472" s="132">
        <v>14</v>
      </c>
      <c r="C472" s="126">
        <f>IF($A472="","",INDEX('3_ЦК'!$B$8:$Y$38,$A472,$B472))</f>
        <v>3770.02</v>
      </c>
      <c r="D472" s="123">
        <f>IF($A472="","",INDEX('3_ЦК'!$B$42:$Y$72,$A472,$B472))</f>
        <v>4002.89</v>
      </c>
      <c r="E472" s="123">
        <f>IF($A472="","",INDEX('3_ЦК'!$B$76:$Y$106,$A472,$B472))</f>
        <v>4083.66</v>
      </c>
      <c r="F472" s="127">
        <f>IF($A472="","",INDEX('3_ЦК'!$B$110:$Y$140,$A472,$B472))</f>
        <v>4083.66</v>
      </c>
      <c r="G472" s="126">
        <f>IF($A472="","",INDEX('4_ЦК'!$B$41:$Y$71,$A472,$B472))</f>
        <v>1089.45</v>
      </c>
      <c r="H472" s="123">
        <f>IF($A472="","",INDEX('4_ЦК'!$B$75:$Y$105,$A472,$B472))</f>
        <v>1224.99</v>
      </c>
      <c r="I472" s="123">
        <f>IF($A472="","",INDEX('4_ЦК'!$B$109:$Y$139,$A472,$B472))</f>
        <v>1342.21</v>
      </c>
      <c r="J472" s="127">
        <f>IF($A472="","",INDEX('4_ЦК'!$B$143:$Y$173,$A472,$B472))</f>
        <v>1825.92</v>
      </c>
      <c r="K472" s="126">
        <f>IF($A472="","",INDEX('5_ЦК'!$B$7:$Y$37,$A472,$B472))</f>
        <v>3767.1</v>
      </c>
      <c r="L472" s="123">
        <f>IF($A472="","",INDEX('5_ЦК'!$B$41:$Y$71,$A472,$B472))</f>
        <v>3999.97</v>
      </c>
      <c r="M472" s="123">
        <f>IF($A472="","",INDEX('5_ЦК'!$B$75:$Y$105,$A472,$B472))</f>
        <v>4080.74</v>
      </c>
      <c r="N472" s="127">
        <f>IF($A472="","",INDEX('5_ЦК'!$B$109:$Y$139,$A472,$B472))</f>
        <v>4080.74</v>
      </c>
      <c r="O472" s="126">
        <f>IF($A472="","",INDEX('6_ЦК'!$B$41:$Y$71,$A472,$B472))</f>
        <v>1086.53</v>
      </c>
      <c r="P472" s="123">
        <f>IF($A472="","",INDEX('6_ЦК'!$B$75:$Y$105,$A472,$B472))</f>
        <v>1222.07</v>
      </c>
      <c r="Q472" s="123">
        <f>IF($A472="","",INDEX('6_ЦК'!$B$109:$Y$139,$A472,$B472))</f>
        <v>1339.29</v>
      </c>
      <c r="R472" s="127">
        <f>IF($A472="","",INDEX('6_ЦК'!$B$143:$Y$173,$A472,$B472))</f>
        <v>1823</v>
      </c>
    </row>
    <row r="473" spans="1:18" ht="15" hidden="1" customHeight="1" outlineLevel="1" x14ac:dyDescent="0.25">
      <c r="A473" s="131">
        <v>20</v>
      </c>
      <c r="B473" s="132">
        <v>15</v>
      </c>
      <c r="C473" s="126">
        <f>IF($A473="","",INDEX('3_ЦК'!$B$8:$Y$38,$A473,$B473))</f>
        <v>3776.67</v>
      </c>
      <c r="D473" s="123">
        <f>IF($A473="","",INDEX('3_ЦК'!$B$42:$Y$72,$A473,$B473))</f>
        <v>4009.54</v>
      </c>
      <c r="E473" s="123">
        <f>IF($A473="","",INDEX('3_ЦК'!$B$76:$Y$106,$A473,$B473))</f>
        <v>4090.31</v>
      </c>
      <c r="F473" s="127">
        <f>IF($A473="","",INDEX('3_ЦК'!$B$110:$Y$140,$A473,$B473))</f>
        <v>4090.31</v>
      </c>
      <c r="G473" s="126">
        <f>IF($A473="","",INDEX('4_ЦК'!$B$41:$Y$71,$A473,$B473))</f>
        <v>1096.0999999999999</v>
      </c>
      <c r="H473" s="123">
        <f>IF($A473="","",INDEX('4_ЦК'!$B$75:$Y$105,$A473,$B473))</f>
        <v>1231.6400000000001</v>
      </c>
      <c r="I473" s="123">
        <f>IF($A473="","",INDEX('4_ЦК'!$B$109:$Y$139,$A473,$B473))</f>
        <v>1348.86</v>
      </c>
      <c r="J473" s="127">
        <f>IF($A473="","",INDEX('4_ЦК'!$B$143:$Y$173,$A473,$B473))</f>
        <v>1832.57</v>
      </c>
      <c r="K473" s="126">
        <f>IF($A473="","",INDEX('5_ЦК'!$B$7:$Y$37,$A473,$B473))</f>
        <v>3770.38</v>
      </c>
      <c r="L473" s="123">
        <f>IF($A473="","",INDEX('5_ЦК'!$B$41:$Y$71,$A473,$B473))</f>
        <v>4003.25</v>
      </c>
      <c r="M473" s="123">
        <f>IF($A473="","",INDEX('5_ЦК'!$B$75:$Y$105,$A473,$B473))</f>
        <v>4084.02</v>
      </c>
      <c r="N473" s="127">
        <f>IF($A473="","",INDEX('5_ЦК'!$B$109:$Y$139,$A473,$B473))</f>
        <v>4084.02</v>
      </c>
      <c r="O473" s="126">
        <f>IF($A473="","",INDEX('6_ЦК'!$B$41:$Y$71,$A473,$B473))</f>
        <v>1089.81</v>
      </c>
      <c r="P473" s="123">
        <f>IF($A473="","",INDEX('6_ЦК'!$B$75:$Y$105,$A473,$B473))</f>
        <v>1225.3499999999999</v>
      </c>
      <c r="Q473" s="123">
        <f>IF($A473="","",INDEX('6_ЦК'!$B$109:$Y$139,$A473,$B473))</f>
        <v>1342.57</v>
      </c>
      <c r="R473" s="127">
        <f>IF($A473="","",INDEX('6_ЦК'!$B$143:$Y$173,$A473,$B473))</f>
        <v>1826.28</v>
      </c>
    </row>
    <row r="474" spans="1:18" ht="15" hidden="1" customHeight="1" outlineLevel="1" x14ac:dyDescent="0.25">
      <c r="A474" s="131">
        <v>20</v>
      </c>
      <c r="B474" s="132">
        <v>16</v>
      </c>
      <c r="C474" s="126">
        <f>IF($A474="","",INDEX('3_ЦК'!$B$8:$Y$38,$A474,$B474))</f>
        <v>3777.75</v>
      </c>
      <c r="D474" s="123">
        <f>IF($A474="","",INDEX('3_ЦК'!$B$42:$Y$72,$A474,$B474))</f>
        <v>4010.62</v>
      </c>
      <c r="E474" s="123">
        <f>IF($A474="","",INDEX('3_ЦК'!$B$76:$Y$106,$A474,$B474))</f>
        <v>4091.39</v>
      </c>
      <c r="F474" s="127">
        <f>IF($A474="","",INDEX('3_ЦК'!$B$110:$Y$140,$A474,$B474))</f>
        <v>4091.39</v>
      </c>
      <c r="G474" s="126">
        <f>IF($A474="","",INDEX('4_ЦК'!$B$41:$Y$71,$A474,$B474))</f>
        <v>1097.18</v>
      </c>
      <c r="H474" s="123">
        <f>IF($A474="","",INDEX('4_ЦК'!$B$75:$Y$105,$A474,$B474))</f>
        <v>1232.72</v>
      </c>
      <c r="I474" s="123">
        <f>IF($A474="","",INDEX('4_ЦК'!$B$109:$Y$139,$A474,$B474))</f>
        <v>1349.94</v>
      </c>
      <c r="J474" s="127">
        <f>IF($A474="","",INDEX('4_ЦК'!$B$143:$Y$173,$A474,$B474))</f>
        <v>1833.65</v>
      </c>
      <c r="K474" s="126">
        <f>IF($A474="","",INDEX('5_ЦК'!$B$7:$Y$37,$A474,$B474))</f>
        <v>3771.5</v>
      </c>
      <c r="L474" s="123">
        <f>IF($A474="","",INDEX('5_ЦК'!$B$41:$Y$71,$A474,$B474))</f>
        <v>4004.37</v>
      </c>
      <c r="M474" s="123">
        <f>IF($A474="","",INDEX('5_ЦК'!$B$75:$Y$105,$A474,$B474))</f>
        <v>4085.14</v>
      </c>
      <c r="N474" s="127">
        <f>IF($A474="","",INDEX('5_ЦК'!$B$109:$Y$139,$A474,$B474))</f>
        <v>4085.14</v>
      </c>
      <c r="O474" s="126">
        <f>IF($A474="","",INDEX('6_ЦК'!$B$41:$Y$71,$A474,$B474))</f>
        <v>1090.93</v>
      </c>
      <c r="P474" s="123">
        <f>IF($A474="","",INDEX('6_ЦК'!$B$75:$Y$105,$A474,$B474))</f>
        <v>1226.47</v>
      </c>
      <c r="Q474" s="123">
        <f>IF($A474="","",INDEX('6_ЦК'!$B$109:$Y$139,$A474,$B474))</f>
        <v>1343.69</v>
      </c>
      <c r="R474" s="127">
        <f>IF($A474="","",INDEX('6_ЦК'!$B$143:$Y$173,$A474,$B474))</f>
        <v>1827.4</v>
      </c>
    </row>
    <row r="475" spans="1:18" ht="15" hidden="1" customHeight="1" outlineLevel="1" x14ac:dyDescent="0.25">
      <c r="A475" s="131">
        <v>20</v>
      </c>
      <c r="B475" s="132">
        <v>17</v>
      </c>
      <c r="C475" s="126">
        <f>IF($A475="","",INDEX('3_ЦК'!$B$8:$Y$38,$A475,$B475))</f>
        <v>3770</v>
      </c>
      <c r="D475" s="123">
        <f>IF($A475="","",INDEX('3_ЦК'!$B$42:$Y$72,$A475,$B475))</f>
        <v>4002.87</v>
      </c>
      <c r="E475" s="123">
        <f>IF($A475="","",INDEX('3_ЦК'!$B$76:$Y$106,$A475,$B475))</f>
        <v>4083.64</v>
      </c>
      <c r="F475" s="127">
        <f>IF($A475="","",INDEX('3_ЦК'!$B$110:$Y$140,$A475,$B475))</f>
        <v>4083.64</v>
      </c>
      <c r="G475" s="126">
        <f>IF($A475="","",INDEX('4_ЦК'!$B$41:$Y$71,$A475,$B475))</f>
        <v>1089.43</v>
      </c>
      <c r="H475" s="123">
        <f>IF($A475="","",INDEX('4_ЦК'!$B$75:$Y$105,$A475,$B475))</f>
        <v>1224.97</v>
      </c>
      <c r="I475" s="123">
        <f>IF($A475="","",INDEX('4_ЦК'!$B$109:$Y$139,$A475,$B475))</f>
        <v>1342.19</v>
      </c>
      <c r="J475" s="127">
        <f>IF($A475="","",INDEX('4_ЦК'!$B$143:$Y$173,$A475,$B475))</f>
        <v>1825.9</v>
      </c>
      <c r="K475" s="126">
        <f>IF($A475="","",INDEX('5_ЦК'!$B$7:$Y$37,$A475,$B475))</f>
        <v>3765.34</v>
      </c>
      <c r="L475" s="123">
        <f>IF($A475="","",INDEX('5_ЦК'!$B$41:$Y$71,$A475,$B475))</f>
        <v>3998.21</v>
      </c>
      <c r="M475" s="123">
        <f>IF($A475="","",INDEX('5_ЦК'!$B$75:$Y$105,$A475,$B475))</f>
        <v>4078.98</v>
      </c>
      <c r="N475" s="127">
        <f>IF($A475="","",INDEX('5_ЦК'!$B$109:$Y$139,$A475,$B475))</f>
        <v>4078.98</v>
      </c>
      <c r="O475" s="126">
        <f>IF($A475="","",INDEX('6_ЦК'!$B$41:$Y$71,$A475,$B475))</f>
        <v>1084.77</v>
      </c>
      <c r="P475" s="123">
        <f>IF($A475="","",INDEX('6_ЦК'!$B$75:$Y$105,$A475,$B475))</f>
        <v>1220.31</v>
      </c>
      <c r="Q475" s="123">
        <f>IF($A475="","",INDEX('6_ЦК'!$B$109:$Y$139,$A475,$B475))</f>
        <v>1337.53</v>
      </c>
      <c r="R475" s="127">
        <f>IF($A475="","",INDEX('6_ЦК'!$B$143:$Y$173,$A475,$B475))</f>
        <v>1821.24</v>
      </c>
    </row>
    <row r="476" spans="1:18" ht="15" hidden="1" customHeight="1" outlineLevel="1" x14ac:dyDescent="0.25">
      <c r="A476" s="131">
        <v>20</v>
      </c>
      <c r="B476" s="132">
        <v>18</v>
      </c>
      <c r="C476" s="126">
        <f>IF($A476="","",INDEX('3_ЦК'!$B$8:$Y$38,$A476,$B476))</f>
        <v>3769</v>
      </c>
      <c r="D476" s="123">
        <f>IF($A476="","",INDEX('3_ЦК'!$B$42:$Y$72,$A476,$B476))</f>
        <v>4001.87</v>
      </c>
      <c r="E476" s="123">
        <f>IF($A476="","",INDEX('3_ЦК'!$B$76:$Y$106,$A476,$B476))</f>
        <v>4082.64</v>
      </c>
      <c r="F476" s="127">
        <f>IF($A476="","",INDEX('3_ЦК'!$B$110:$Y$140,$A476,$B476))</f>
        <v>4082.64</v>
      </c>
      <c r="G476" s="126">
        <f>IF($A476="","",INDEX('4_ЦК'!$B$41:$Y$71,$A476,$B476))</f>
        <v>1088.43</v>
      </c>
      <c r="H476" s="123">
        <f>IF($A476="","",INDEX('4_ЦК'!$B$75:$Y$105,$A476,$B476))</f>
        <v>1223.97</v>
      </c>
      <c r="I476" s="123">
        <f>IF($A476="","",INDEX('4_ЦК'!$B$109:$Y$139,$A476,$B476))</f>
        <v>1341.19</v>
      </c>
      <c r="J476" s="127">
        <f>IF($A476="","",INDEX('4_ЦК'!$B$143:$Y$173,$A476,$B476))</f>
        <v>1824.9</v>
      </c>
      <c r="K476" s="126">
        <f>IF($A476="","",INDEX('5_ЦК'!$B$7:$Y$37,$A476,$B476))</f>
        <v>3765.54</v>
      </c>
      <c r="L476" s="123">
        <f>IF($A476="","",INDEX('5_ЦК'!$B$41:$Y$71,$A476,$B476))</f>
        <v>3998.41</v>
      </c>
      <c r="M476" s="123">
        <f>IF($A476="","",INDEX('5_ЦК'!$B$75:$Y$105,$A476,$B476))</f>
        <v>4079.18</v>
      </c>
      <c r="N476" s="127">
        <f>IF($A476="","",INDEX('5_ЦК'!$B$109:$Y$139,$A476,$B476))</f>
        <v>4079.18</v>
      </c>
      <c r="O476" s="126">
        <f>IF($A476="","",INDEX('6_ЦК'!$B$41:$Y$71,$A476,$B476))</f>
        <v>1084.97</v>
      </c>
      <c r="P476" s="123">
        <f>IF($A476="","",INDEX('6_ЦК'!$B$75:$Y$105,$A476,$B476))</f>
        <v>1220.51</v>
      </c>
      <c r="Q476" s="123">
        <f>IF($A476="","",INDEX('6_ЦК'!$B$109:$Y$139,$A476,$B476))</f>
        <v>1337.73</v>
      </c>
      <c r="R476" s="127">
        <f>IF($A476="","",INDEX('6_ЦК'!$B$143:$Y$173,$A476,$B476))</f>
        <v>1821.44</v>
      </c>
    </row>
    <row r="477" spans="1:18" ht="15" hidden="1" customHeight="1" outlineLevel="1" x14ac:dyDescent="0.25">
      <c r="A477" s="131">
        <v>20</v>
      </c>
      <c r="B477" s="132">
        <v>19</v>
      </c>
      <c r="C477" s="126">
        <f>IF($A477="","",INDEX('3_ЦК'!$B$8:$Y$38,$A477,$B477))</f>
        <v>3776.98</v>
      </c>
      <c r="D477" s="123">
        <f>IF($A477="","",INDEX('3_ЦК'!$B$42:$Y$72,$A477,$B477))</f>
        <v>4009.85</v>
      </c>
      <c r="E477" s="123">
        <f>IF($A477="","",INDEX('3_ЦК'!$B$76:$Y$106,$A477,$B477))</f>
        <v>4090.62</v>
      </c>
      <c r="F477" s="127">
        <f>IF($A477="","",INDEX('3_ЦК'!$B$110:$Y$140,$A477,$B477))</f>
        <v>4090.62</v>
      </c>
      <c r="G477" s="126">
        <f>IF($A477="","",INDEX('4_ЦК'!$B$41:$Y$71,$A477,$B477))</f>
        <v>1096.4100000000001</v>
      </c>
      <c r="H477" s="123">
        <f>IF($A477="","",INDEX('4_ЦК'!$B$75:$Y$105,$A477,$B477))</f>
        <v>1231.95</v>
      </c>
      <c r="I477" s="123">
        <f>IF($A477="","",INDEX('4_ЦК'!$B$109:$Y$139,$A477,$B477))</f>
        <v>1349.17</v>
      </c>
      <c r="J477" s="127">
        <f>IF($A477="","",INDEX('4_ЦК'!$B$143:$Y$173,$A477,$B477))</f>
        <v>1832.88</v>
      </c>
      <c r="K477" s="126">
        <f>IF($A477="","",INDEX('5_ЦК'!$B$7:$Y$37,$A477,$B477))</f>
        <v>3771.79</v>
      </c>
      <c r="L477" s="123">
        <f>IF($A477="","",INDEX('5_ЦК'!$B$41:$Y$71,$A477,$B477))</f>
        <v>4004.66</v>
      </c>
      <c r="M477" s="123">
        <f>IF($A477="","",INDEX('5_ЦК'!$B$75:$Y$105,$A477,$B477))</f>
        <v>4085.43</v>
      </c>
      <c r="N477" s="127">
        <f>IF($A477="","",INDEX('5_ЦК'!$B$109:$Y$139,$A477,$B477))</f>
        <v>4085.43</v>
      </c>
      <c r="O477" s="126">
        <f>IF($A477="","",INDEX('6_ЦК'!$B$41:$Y$71,$A477,$B477))</f>
        <v>1091.22</v>
      </c>
      <c r="P477" s="123">
        <f>IF($A477="","",INDEX('6_ЦК'!$B$75:$Y$105,$A477,$B477))</f>
        <v>1226.76</v>
      </c>
      <c r="Q477" s="123">
        <f>IF($A477="","",INDEX('6_ЦК'!$B$109:$Y$139,$A477,$B477))</f>
        <v>1343.98</v>
      </c>
      <c r="R477" s="127">
        <f>IF($A477="","",INDEX('6_ЦК'!$B$143:$Y$173,$A477,$B477))</f>
        <v>1827.69</v>
      </c>
    </row>
    <row r="478" spans="1:18" ht="15" hidden="1" customHeight="1" outlineLevel="1" x14ac:dyDescent="0.25">
      <c r="A478" s="131">
        <v>20</v>
      </c>
      <c r="B478" s="132">
        <v>20</v>
      </c>
      <c r="C478" s="126">
        <f>IF($A478="","",INDEX('3_ЦК'!$B$8:$Y$38,$A478,$B478))</f>
        <v>3772.34</v>
      </c>
      <c r="D478" s="123">
        <f>IF($A478="","",INDEX('3_ЦК'!$B$42:$Y$72,$A478,$B478))</f>
        <v>4005.21</v>
      </c>
      <c r="E478" s="123">
        <f>IF($A478="","",INDEX('3_ЦК'!$B$76:$Y$106,$A478,$B478))</f>
        <v>4085.98</v>
      </c>
      <c r="F478" s="127">
        <f>IF($A478="","",INDEX('3_ЦК'!$B$110:$Y$140,$A478,$B478))</f>
        <v>4085.98</v>
      </c>
      <c r="G478" s="126">
        <f>IF($A478="","",INDEX('4_ЦК'!$B$41:$Y$71,$A478,$B478))</f>
        <v>1091.77</v>
      </c>
      <c r="H478" s="123">
        <f>IF($A478="","",INDEX('4_ЦК'!$B$75:$Y$105,$A478,$B478))</f>
        <v>1227.31</v>
      </c>
      <c r="I478" s="123">
        <f>IF($A478="","",INDEX('4_ЦК'!$B$109:$Y$139,$A478,$B478))</f>
        <v>1344.53</v>
      </c>
      <c r="J478" s="127">
        <f>IF($A478="","",INDEX('4_ЦК'!$B$143:$Y$173,$A478,$B478))</f>
        <v>1828.24</v>
      </c>
      <c r="K478" s="126">
        <f>IF($A478="","",INDEX('5_ЦК'!$B$7:$Y$37,$A478,$B478))</f>
        <v>3770.47</v>
      </c>
      <c r="L478" s="123">
        <f>IF($A478="","",INDEX('5_ЦК'!$B$41:$Y$71,$A478,$B478))</f>
        <v>4003.34</v>
      </c>
      <c r="M478" s="123">
        <f>IF($A478="","",INDEX('5_ЦК'!$B$75:$Y$105,$A478,$B478))</f>
        <v>4084.11</v>
      </c>
      <c r="N478" s="127">
        <f>IF($A478="","",INDEX('5_ЦК'!$B$109:$Y$139,$A478,$B478))</f>
        <v>4084.11</v>
      </c>
      <c r="O478" s="126">
        <f>IF($A478="","",INDEX('6_ЦК'!$B$41:$Y$71,$A478,$B478))</f>
        <v>1089.9000000000001</v>
      </c>
      <c r="P478" s="123">
        <f>IF($A478="","",INDEX('6_ЦК'!$B$75:$Y$105,$A478,$B478))</f>
        <v>1225.44</v>
      </c>
      <c r="Q478" s="123">
        <f>IF($A478="","",INDEX('6_ЦК'!$B$109:$Y$139,$A478,$B478))</f>
        <v>1342.66</v>
      </c>
      <c r="R478" s="127">
        <f>IF($A478="","",INDEX('6_ЦК'!$B$143:$Y$173,$A478,$B478))</f>
        <v>1826.37</v>
      </c>
    </row>
    <row r="479" spans="1:18" ht="15" hidden="1" customHeight="1" outlineLevel="1" x14ac:dyDescent="0.25">
      <c r="A479" s="131">
        <v>20</v>
      </c>
      <c r="B479" s="132">
        <v>21</v>
      </c>
      <c r="C479" s="126">
        <f>IF($A479="","",INDEX('3_ЦК'!$B$8:$Y$38,$A479,$B479))</f>
        <v>3764.76</v>
      </c>
      <c r="D479" s="123">
        <f>IF($A479="","",INDEX('3_ЦК'!$B$42:$Y$72,$A479,$B479))</f>
        <v>3997.63</v>
      </c>
      <c r="E479" s="123">
        <f>IF($A479="","",INDEX('3_ЦК'!$B$76:$Y$106,$A479,$B479))</f>
        <v>4078.4</v>
      </c>
      <c r="F479" s="127">
        <f>IF($A479="","",INDEX('3_ЦК'!$B$110:$Y$140,$A479,$B479))</f>
        <v>4078.4</v>
      </c>
      <c r="G479" s="126">
        <f>IF($A479="","",INDEX('4_ЦК'!$B$41:$Y$71,$A479,$B479))</f>
        <v>1084.19</v>
      </c>
      <c r="H479" s="123">
        <f>IF($A479="","",INDEX('4_ЦК'!$B$75:$Y$105,$A479,$B479))</f>
        <v>1219.73</v>
      </c>
      <c r="I479" s="123">
        <f>IF($A479="","",INDEX('4_ЦК'!$B$109:$Y$139,$A479,$B479))</f>
        <v>1336.95</v>
      </c>
      <c r="J479" s="127">
        <f>IF($A479="","",INDEX('4_ЦК'!$B$143:$Y$173,$A479,$B479))</f>
        <v>1820.66</v>
      </c>
      <c r="K479" s="126">
        <f>IF($A479="","",INDEX('5_ЦК'!$B$7:$Y$37,$A479,$B479))</f>
        <v>3762.34</v>
      </c>
      <c r="L479" s="123">
        <f>IF($A479="","",INDEX('5_ЦК'!$B$41:$Y$71,$A479,$B479))</f>
        <v>3995.21</v>
      </c>
      <c r="M479" s="123">
        <f>IF($A479="","",INDEX('5_ЦК'!$B$75:$Y$105,$A479,$B479))</f>
        <v>4075.98</v>
      </c>
      <c r="N479" s="127">
        <f>IF($A479="","",INDEX('5_ЦК'!$B$109:$Y$139,$A479,$B479))</f>
        <v>4075.98</v>
      </c>
      <c r="O479" s="126">
        <f>IF($A479="","",INDEX('6_ЦК'!$B$41:$Y$71,$A479,$B479))</f>
        <v>1081.77</v>
      </c>
      <c r="P479" s="123">
        <f>IF($A479="","",INDEX('6_ЦК'!$B$75:$Y$105,$A479,$B479))</f>
        <v>1217.31</v>
      </c>
      <c r="Q479" s="123">
        <f>IF($A479="","",INDEX('6_ЦК'!$B$109:$Y$139,$A479,$B479))</f>
        <v>1334.53</v>
      </c>
      <c r="R479" s="127">
        <f>IF($A479="","",INDEX('6_ЦК'!$B$143:$Y$173,$A479,$B479))</f>
        <v>1818.24</v>
      </c>
    </row>
    <row r="480" spans="1:18" ht="15" hidden="1" customHeight="1" outlineLevel="1" x14ac:dyDescent="0.25">
      <c r="A480" s="131">
        <v>20</v>
      </c>
      <c r="B480" s="132">
        <v>22</v>
      </c>
      <c r="C480" s="126">
        <f>IF($A480="","",INDEX('3_ЦК'!$B$8:$Y$38,$A480,$B480))</f>
        <v>3775.54</v>
      </c>
      <c r="D480" s="123">
        <f>IF($A480="","",INDEX('3_ЦК'!$B$42:$Y$72,$A480,$B480))</f>
        <v>4008.41</v>
      </c>
      <c r="E480" s="123">
        <f>IF($A480="","",INDEX('3_ЦК'!$B$76:$Y$106,$A480,$B480))</f>
        <v>4089.18</v>
      </c>
      <c r="F480" s="127">
        <f>IF($A480="","",INDEX('3_ЦК'!$B$110:$Y$140,$A480,$B480))</f>
        <v>4089.18</v>
      </c>
      <c r="G480" s="126">
        <f>IF($A480="","",INDEX('4_ЦК'!$B$41:$Y$71,$A480,$B480))</f>
        <v>1094.97</v>
      </c>
      <c r="H480" s="123">
        <f>IF($A480="","",INDEX('4_ЦК'!$B$75:$Y$105,$A480,$B480))</f>
        <v>1230.51</v>
      </c>
      <c r="I480" s="123">
        <f>IF($A480="","",INDEX('4_ЦК'!$B$109:$Y$139,$A480,$B480))</f>
        <v>1347.73</v>
      </c>
      <c r="J480" s="127">
        <f>IF($A480="","",INDEX('4_ЦК'!$B$143:$Y$173,$A480,$B480))</f>
        <v>1831.44</v>
      </c>
      <c r="K480" s="126">
        <f>IF($A480="","",INDEX('5_ЦК'!$B$7:$Y$37,$A480,$B480))</f>
        <v>3766.01</v>
      </c>
      <c r="L480" s="123">
        <f>IF($A480="","",INDEX('5_ЦК'!$B$41:$Y$71,$A480,$B480))</f>
        <v>3998.88</v>
      </c>
      <c r="M480" s="123">
        <f>IF($A480="","",INDEX('5_ЦК'!$B$75:$Y$105,$A480,$B480))</f>
        <v>4079.65</v>
      </c>
      <c r="N480" s="127">
        <f>IF($A480="","",INDEX('5_ЦК'!$B$109:$Y$139,$A480,$B480))</f>
        <v>4079.65</v>
      </c>
      <c r="O480" s="126">
        <f>IF($A480="","",INDEX('6_ЦК'!$B$41:$Y$71,$A480,$B480))</f>
        <v>1085.44</v>
      </c>
      <c r="P480" s="123">
        <f>IF($A480="","",INDEX('6_ЦК'!$B$75:$Y$105,$A480,$B480))</f>
        <v>1220.98</v>
      </c>
      <c r="Q480" s="123">
        <f>IF($A480="","",INDEX('6_ЦК'!$B$109:$Y$139,$A480,$B480))</f>
        <v>1338.2</v>
      </c>
      <c r="R480" s="127">
        <f>IF($A480="","",INDEX('6_ЦК'!$B$143:$Y$173,$A480,$B480))</f>
        <v>1821.91</v>
      </c>
    </row>
    <row r="481" spans="1:18" ht="15" hidden="1" customHeight="1" outlineLevel="1" x14ac:dyDescent="0.25">
      <c r="A481" s="131">
        <v>20</v>
      </c>
      <c r="B481" s="132">
        <v>23</v>
      </c>
      <c r="C481" s="126">
        <f>IF($A481="","",INDEX('3_ЦК'!$B$8:$Y$38,$A481,$B481))</f>
        <v>3776.26</v>
      </c>
      <c r="D481" s="123">
        <f>IF($A481="","",INDEX('3_ЦК'!$B$42:$Y$72,$A481,$B481))</f>
        <v>4009.13</v>
      </c>
      <c r="E481" s="123">
        <f>IF($A481="","",INDEX('3_ЦК'!$B$76:$Y$106,$A481,$B481))</f>
        <v>4089.9</v>
      </c>
      <c r="F481" s="127">
        <f>IF($A481="","",INDEX('3_ЦК'!$B$110:$Y$140,$A481,$B481))</f>
        <v>4089.9</v>
      </c>
      <c r="G481" s="126">
        <f>IF($A481="","",INDEX('4_ЦК'!$B$41:$Y$71,$A481,$B481))</f>
        <v>1095.69</v>
      </c>
      <c r="H481" s="123">
        <f>IF($A481="","",INDEX('4_ЦК'!$B$75:$Y$105,$A481,$B481))</f>
        <v>1231.23</v>
      </c>
      <c r="I481" s="123">
        <f>IF($A481="","",INDEX('4_ЦК'!$B$109:$Y$139,$A481,$B481))</f>
        <v>1348.45</v>
      </c>
      <c r="J481" s="127">
        <f>IF($A481="","",INDEX('4_ЦК'!$B$143:$Y$173,$A481,$B481))</f>
        <v>1832.16</v>
      </c>
      <c r="K481" s="126">
        <f>IF($A481="","",INDEX('5_ЦК'!$B$7:$Y$37,$A481,$B481))</f>
        <v>3767.35</v>
      </c>
      <c r="L481" s="123">
        <f>IF($A481="","",INDEX('5_ЦК'!$B$41:$Y$71,$A481,$B481))</f>
        <v>4000.22</v>
      </c>
      <c r="M481" s="123">
        <f>IF($A481="","",INDEX('5_ЦК'!$B$75:$Y$105,$A481,$B481))</f>
        <v>4080.99</v>
      </c>
      <c r="N481" s="127">
        <f>IF($A481="","",INDEX('5_ЦК'!$B$109:$Y$139,$A481,$B481))</f>
        <v>4080.99</v>
      </c>
      <c r="O481" s="126">
        <f>IF($A481="","",INDEX('6_ЦК'!$B$41:$Y$71,$A481,$B481))</f>
        <v>1086.78</v>
      </c>
      <c r="P481" s="123">
        <f>IF($A481="","",INDEX('6_ЦК'!$B$75:$Y$105,$A481,$B481))</f>
        <v>1222.32</v>
      </c>
      <c r="Q481" s="123">
        <f>IF($A481="","",INDEX('6_ЦК'!$B$109:$Y$139,$A481,$B481))</f>
        <v>1339.54</v>
      </c>
      <c r="R481" s="127">
        <f>IF($A481="","",INDEX('6_ЦК'!$B$143:$Y$173,$A481,$B481))</f>
        <v>1823.25</v>
      </c>
    </row>
    <row r="482" spans="1:18" ht="15" hidden="1" customHeight="1" outlineLevel="1" x14ac:dyDescent="0.25">
      <c r="A482" s="131">
        <v>20</v>
      </c>
      <c r="B482" s="132">
        <v>24</v>
      </c>
      <c r="C482" s="126">
        <f>IF($A482="","",INDEX('3_ЦК'!$B$8:$Y$38,$A482,$B482))</f>
        <v>3780.23</v>
      </c>
      <c r="D482" s="123">
        <f>IF($A482="","",INDEX('3_ЦК'!$B$42:$Y$72,$A482,$B482))</f>
        <v>4013.1</v>
      </c>
      <c r="E482" s="123">
        <f>IF($A482="","",INDEX('3_ЦК'!$B$76:$Y$106,$A482,$B482))</f>
        <v>4093.87</v>
      </c>
      <c r="F482" s="127">
        <f>IF($A482="","",INDEX('3_ЦК'!$B$110:$Y$140,$A482,$B482))</f>
        <v>4093.87</v>
      </c>
      <c r="G482" s="126">
        <f>IF($A482="","",INDEX('4_ЦК'!$B$41:$Y$71,$A482,$B482))</f>
        <v>1099.6600000000001</v>
      </c>
      <c r="H482" s="123">
        <f>IF($A482="","",INDEX('4_ЦК'!$B$75:$Y$105,$A482,$B482))</f>
        <v>1235.2</v>
      </c>
      <c r="I482" s="123">
        <f>IF($A482="","",INDEX('4_ЦК'!$B$109:$Y$139,$A482,$B482))</f>
        <v>1352.42</v>
      </c>
      <c r="J482" s="127">
        <f>IF($A482="","",INDEX('4_ЦК'!$B$143:$Y$173,$A482,$B482))</f>
        <v>1836.13</v>
      </c>
      <c r="K482" s="126">
        <f>IF($A482="","",INDEX('5_ЦК'!$B$7:$Y$37,$A482,$B482))</f>
        <v>3770.33</v>
      </c>
      <c r="L482" s="123">
        <f>IF($A482="","",INDEX('5_ЦК'!$B$41:$Y$71,$A482,$B482))</f>
        <v>4003.2</v>
      </c>
      <c r="M482" s="123">
        <f>IF($A482="","",INDEX('5_ЦК'!$B$75:$Y$105,$A482,$B482))</f>
        <v>4083.97</v>
      </c>
      <c r="N482" s="127">
        <f>IF($A482="","",INDEX('5_ЦК'!$B$109:$Y$139,$A482,$B482))</f>
        <v>4083.97</v>
      </c>
      <c r="O482" s="126">
        <f>IF($A482="","",INDEX('6_ЦК'!$B$41:$Y$71,$A482,$B482))</f>
        <v>1089.76</v>
      </c>
      <c r="P482" s="123">
        <f>IF($A482="","",INDEX('6_ЦК'!$B$75:$Y$105,$A482,$B482))</f>
        <v>1225.3</v>
      </c>
      <c r="Q482" s="123">
        <f>IF($A482="","",INDEX('6_ЦК'!$B$109:$Y$139,$A482,$B482))</f>
        <v>1342.52</v>
      </c>
      <c r="R482" s="127">
        <f>IF($A482="","",INDEX('6_ЦК'!$B$143:$Y$173,$A482,$B482))</f>
        <v>1826.23</v>
      </c>
    </row>
    <row r="483" spans="1:18" ht="15" hidden="1" customHeight="1" outlineLevel="1" x14ac:dyDescent="0.25">
      <c r="A483" s="131">
        <v>21</v>
      </c>
      <c r="B483" s="132">
        <v>1</v>
      </c>
      <c r="C483" s="126">
        <f>IF($A483="","",INDEX('3_ЦК'!$B$8:$Y$38,$A483,$B483))</f>
        <v>3771.09</v>
      </c>
      <c r="D483" s="123">
        <f>IF($A483="","",INDEX('3_ЦК'!$B$42:$Y$72,$A483,$B483))</f>
        <v>4003.96</v>
      </c>
      <c r="E483" s="123">
        <f>IF($A483="","",INDEX('3_ЦК'!$B$76:$Y$106,$A483,$B483))</f>
        <v>4084.73</v>
      </c>
      <c r="F483" s="127">
        <f>IF($A483="","",INDEX('3_ЦК'!$B$110:$Y$140,$A483,$B483))</f>
        <v>4084.73</v>
      </c>
      <c r="G483" s="126">
        <f>IF($A483="","",INDEX('4_ЦК'!$B$41:$Y$71,$A483,$B483))</f>
        <v>1090.52</v>
      </c>
      <c r="H483" s="123">
        <f>IF($A483="","",INDEX('4_ЦК'!$B$75:$Y$105,$A483,$B483))</f>
        <v>1226.06</v>
      </c>
      <c r="I483" s="123">
        <f>IF($A483="","",INDEX('4_ЦК'!$B$109:$Y$139,$A483,$B483))</f>
        <v>1343.28</v>
      </c>
      <c r="J483" s="127">
        <f>IF($A483="","",INDEX('4_ЦК'!$B$143:$Y$173,$A483,$B483))</f>
        <v>1826.99</v>
      </c>
      <c r="K483" s="126">
        <f>IF($A483="","",INDEX('5_ЦК'!$B$7:$Y$37,$A483,$B483))</f>
        <v>3768.51</v>
      </c>
      <c r="L483" s="123">
        <f>IF($A483="","",INDEX('5_ЦК'!$B$41:$Y$71,$A483,$B483))</f>
        <v>4001.38</v>
      </c>
      <c r="M483" s="123">
        <f>IF($A483="","",INDEX('5_ЦК'!$B$75:$Y$105,$A483,$B483))</f>
        <v>4082.15</v>
      </c>
      <c r="N483" s="127">
        <f>IF($A483="","",INDEX('5_ЦК'!$B$109:$Y$139,$A483,$B483))</f>
        <v>4082.15</v>
      </c>
      <c r="O483" s="126">
        <f>IF($A483="","",INDEX('6_ЦК'!$B$41:$Y$71,$A483,$B483))</f>
        <v>1087.94</v>
      </c>
      <c r="P483" s="123">
        <f>IF($A483="","",INDEX('6_ЦК'!$B$75:$Y$105,$A483,$B483))</f>
        <v>1223.48</v>
      </c>
      <c r="Q483" s="123">
        <f>IF($A483="","",INDEX('6_ЦК'!$B$109:$Y$139,$A483,$B483))</f>
        <v>1340.7</v>
      </c>
      <c r="R483" s="127">
        <f>IF($A483="","",INDEX('6_ЦК'!$B$143:$Y$173,$A483,$B483))</f>
        <v>1824.41</v>
      </c>
    </row>
    <row r="484" spans="1:18" ht="15" hidden="1" customHeight="1" outlineLevel="1" x14ac:dyDescent="0.25">
      <c r="A484" s="131">
        <v>21</v>
      </c>
      <c r="B484" s="132">
        <v>2</v>
      </c>
      <c r="C484" s="126">
        <f>IF($A484="","",INDEX('3_ЦК'!$B$8:$Y$38,$A484,$B484))</f>
        <v>3770.4</v>
      </c>
      <c r="D484" s="123">
        <f>IF($A484="","",INDEX('3_ЦК'!$B$42:$Y$72,$A484,$B484))</f>
        <v>4003.27</v>
      </c>
      <c r="E484" s="123">
        <f>IF($A484="","",INDEX('3_ЦК'!$B$76:$Y$106,$A484,$B484))</f>
        <v>4084.04</v>
      </c>
      <c r="F484" s="127">
        <f>IF($A484="","",INDEX('3_ЦК'!$B$110:$Y$140,$A484,$B484))</f>
        <v>4084.04</v>
      </c>
      <c r="G484" s="126">
        <f>IF($A484="","",INDEX('4_ЦК'!$B$41:$Y$71,$A484,$B484))</f>
        <v>1089.83</v>
      </c>
      <c r="H484" s="123">
        <f>IF($A484="","",INDEX('4_ЦК'!$B$75:$Y$105,$A484,$B484))</f>
        <v>1225.3699999999999</v>
      </c>
      <c r="I484" s="123">
        <f>IF($A484="","",INDEX('4_ЦК'!$B$109:$Y$139,$A484,$B484))</f>
        <v>1342.59</v>
      </c>
      <c r="J484" s="127">
        <f>IF($A484="","",INDEX('4_ЦК'!$B$143:$Y$173,$A484,$B484))</f>
        <v>1826.3</v>
      </c>
      <c r="K484" s="126">
        <f>IF($A484="","",INDEX('5_ЦК'!$B$7:$Y$37,$A484,$B484))</f>
        <v>3770.4</v>
      </c>
      <c r="L484" s="123">
        <f>IF($A484="","",INDEX('5_ЦК'!$B$41:$Y$71,$A484,$B484))</f>
        <v>4003.27</v>
      </c>
      <c r="M484" s="123">
        <f>IF($A484="","",INDEX('5_ЦК'!$B$75:$Y$105,$A484,$B484))</f>
        <v>4084.04</v>
      </c>
      <c r="N484" s="127">
        <f>IF($A484="","",INDEX('5_ЦК'!$B$109:$Y$139,$A484,$B484))</f>
        <v>4084.04</v>
      </c>
      <c r="O484" s="126">
        <f>IF($A484="","",INDEX('6_ЦК'!$B$41:$Y$71,$A484,$B484))</f>
        <v>1089.83</v>
      </c>
      <c r="P484" s="123">
        <f>IF($A484="","",INDEX('6_ЦК'!$B$75:$Y$105,$A484,$B484))</f>
        <v>1225.3699999999999</v>
      </c>
      <c r="Q484" s="123">
        <f>IF($A484="","",INDEX('6_ЦК'!$B$109:$Y$139,$A484,$B484))</f>
        <v>1342.59</v>
      </c>
      <c r="R484" s="127">
        <f>IF($A484="","",INDEX('6_ЦК'!$B$143:$Y$173,$A484,$B484))</f>
        <v>1826.3</v>
      </c>
    </row>
    <row r="485" spans="1:18" ht="15" hidden="1" customHeight="1" outlineLevel="1" x14ac:dyDescent="0.25">
      <c r="A485" s="131">
        <v>21</v>
      </c>
      <c r="B485" s="132">
        <v>3</v>
      </c>
      <c r="C485" s="126">
        <f>IF($A485="","",INDEX('3_ЦК'!$B$8:$Y$38,$A485,$B485))</f>
        <v>3780.41</v>
      </c>
      <c r="D485" s="123">
        <f>IF($A485="","",INDEX('3_ЦК'!$B$42:$Y$72,$A485,$B485))</f>
        <v>4013.28</v>
      </c>
      <c r="E485" s="123">
        <f>IF($A485="","",INDEX('3_ЦК'!$B$76:$Y$106,$A485,$B485))</f>
        <v>4094.05</v>
      </c>
      <c r="F485" s="127">
        <f>IF($A485="","",INDEX('3_ЦК'!$B$110:$Y$140,$A485,$B485))</f>
        <v>4094.05</v>
      </c>
      <c r="G485" s="126">
        <f>IF($A485="","",INDEX('4_ЦК'!$B$41:$Y$71,$A485,$B485))</f>
        <v>1099.8399999999999</v>
      </c>
      <c r="H485" s="123">
        <f>IF($A485="","",INDEX('4_ЦК'!$B$75:$Y$105,$A485,$B485))</f>
        <v>1235.3800000000001</v>
      </c>
      <c r="I485" s="123">
        <f>IF($A485="","",INDEX('4_ЦК'!$B$109:$Y$139,$A485,$B485))</f>
        <v>1352.6</v>
      </c>
      <c r="J485" s="127">
        <f>IF($A485="","",INDEX('4_ЦК'!$B$143:$Y$173,$A485,$B485))</f>
        <v>1836.31</v>
      </c>
      <c r="K485" s="126">
        <f>IF($A485="","",INDEX('5_ЦК'!$B$7:$Y$37,$A485,$B485))</f>
        <v>3770.44</v>
      </c>
      <c r="L485" s="123">
        <f>IF($A485="","",INDEX('5_ЦК'!$B$41:$Y$71,$A485,$B485))</f>
        <v>4003.31</v>
      </c>
      <c r="M485" s="123">
        <f>IF($A485="","",INDEX('5_ЦК'!$B$75:$Y$105,$A485,$B485))</f>
        <v>4084.08</v>
      </c>
      <c r="N485" s="127">
        <f>IF($A485="","",INDEX('5_ЦК'!$B$109:$Y$139,$A485,$B485))</f>
        <v>4084.08</v>
      </c>
      <c r="O485" s="126">
        <f>IF($A485="","",INDEX('6_ЦК'!$B$41:$Y$71,$A485,$B485))</f>
        <v>1089.8699999999999</v>
      </c>
      <c r="P485" s="123">
        <f>IF($A485="","",INDEX('6_ЦК'!$B$75:$Y$105,$A485,$B485))</f>
        <v>1225.4100000000001</v>
      </c>
      <c r="Q485" s="123">
        <f>IF($A485="","",INDEX('6_ЦК'!$B$109:$Y$139,$A485,$B485))</f>
        <v>1342.63</v>
      </c>
      <c r="R485" s="127">
        <f>IF($A485="","",INDEX('6_ЦК'!$B$143:$Y$173,$A485,$B485))</f>
        <v>1826.34</v>
      </c>
    </row>
    <row r="486" spans="1:18" ht="15" hidden="1" customHeight="1" outlineLevel="1" x14ac:dyDescent="0.25">
      <c r="A486" s="131">
        <v>21</v>
      </c>
      <c r="B486" s="132">
        <v>4</v>
      </c>
      <c r="C486" s="126">
        <f>IF($A486="","",INDEX('3_ЦК'!$B$8:$Y$38,$A486,$B486))</f>
        <v>3782.14</v>
      </c>
      <c r="D486" s="123">
        <f>IF($A486="","",INDEX('3_ЦК'!$B$42:$Y$72,$A486,$B486))</f>
        <v>4015.01</v>
      </c>
      <c r="E486" s="123">
        <f>IF($A486="","",INDEX('3_ЦК'!$B$76:$Y$106,$A486,$B486))</f>
        <v>4095.78</v>
      </c>
      <c r="F486" s="127">
        <f>IF($A486="","",INDEX('3_ЦК'!$B$110:$Y$140,$A486,$B486))</f>
        <v>4095.78</v>
      </c>
      <c r="G486" s="126">
        <f>IF($A486="","",INDEX('4_ЦК'!$B$41:$Y$71,$A486,$B486))</f>
        <v>1101.57</v>
      </c>
      <c r="H486" s="123">
        <f>IF($A486="","",INDEX('4_ЦК'!$B$75:$Y$105,$A486,$B486))</f>
        <v>1237.1099999999999</v>
      </c>
      <c r="I486" s="123">
        <f>IF($A486="","",INDEX('4_ЦК'!$B$109:$Y$139,$A486,$B486))</f>
        <v>1354.33</v>
      </c>
      <c r="J486" s="127">
        <f>IF($A486="","",INDEX('4_ЦК'!$B$143:$Y$173,$A486,$B486))</f>
        <v>1838.04</v>
      </c>
      <c r="K486" s="126">
        <f>IF($A486="","",INDEX('5_ЦК'!$B$7:$Y$37,$A486,$B486))</f>
        <v>3769.61</v>
      </c>
      <c r="L486" s="123">
        <f>IF($A486="","",INDEX('5_ЦК'!$B$41:$Y$71,$A486,$B486))</f>
        <v>4002.48</v>
      </c>
      <c r="M486" s="123">
        <f>IF($A486="","",INDEX('5_ЦК'!$B$75:$Y$105,$A486,$B486))</f>
        <v>4083.25</v>
      </c>
      <c r="N486" s="127">
        <f>IF($A486="","",INDEX('5_ЦК'!$B$109:$Y$139,$A486,$B486))</f>
        <v>4083.25</v>
      </c>
      <c r="O486" s="126">
        <f>IF($A486="","",INDEX('6_ЦК'!$B$41:$Y$71,$A486,$B486))</f>
        <v>1089.04</v>
      </c>
      <c r="P486" s="123">
        <f>IF($A486="","",INDEX('6_ЦК'!$B$75:$Y$105,$A486,$B486))</f>
        <v>1224.58</v>
      </c>
      <c r="Q486" s="123">
        <f>IF($A486="","",INDEX('6_ЦК'!$B$109:$Y$139,$A486,$B486))</f>
        <v>1341.8</v>
      </c>
      <c r="R486" s="127">
        <f>IF($A486="","",INDEX('6_ЦК'!$B$143:$Y$173,$A486,$B486))</f>
        <v>1825.51</v>
      </c>
    </row>
    <row r="487" spans="1:18" ht="15" hidden="1" customHeight="1" outlineLevel="1" x14ac:dyDescent="0.25">
      <c r="A487" s="131">
        <v>21</v>
      </c>
      <c r="B487" s="132">
        <v>5</v>
      </c>
      <c r="C487" s="126">
        <f>IF($A487="","",INDEX('3_ЦК'!$B$8:$Y$38,$A487,$B487))</f>
        <v>3778.82</v>
      </c>
      <c r="D487" s="123">
        <f>IF($A487="","",INDEX('3_ЦК'!$B$42:$Y$72,$A487,$B487))</f>
        <v>4011.69</v>
      </c>
      <c r="E487" s="123">
        <f>IF($A487="","",INDEX('3_ЦК'!$B$76:$Y$106,$A487,$B487))</f>
        <v>4092.46</v>
      </c>
      <c r="F487" s="127">
        <f>IF($A487="","",INDEX('3_ЦК'!$B$110:$Y$140,$A487,$B487))</f>
        <v>4092.46</v>
      </c>
      <c r="G487" s="126">
        <f>IF($A487="","",INDEX('4_ЦК'!$B$41:$Y$71,$A487,$B487))</f>
        <v>1098.25</v>
      </c>
      <c r="H487" s="123">
        <f>IF($A487="","",INDEX('4_ЦК'!$B$75:$Y$105,$A487,$B487))</f>
        <v>1233.79</v>
      </c>
      <c r="I487" s="123">
        <f>IF($A487="","",INDEX('4_ЦК'!$B$109:$Y$139,$A487,$B487))</f>
        <v>1351.01</v>
      </c>
      <c r="J487" s="127">
        <f>IF($A487="","",INDEX('4_ЦК'!$B$143:$Y$173,$A487,$B487))</f>
        <v>1834.72</v>
      </c>
      <c r="K487" s="126">
        <f>IF($A487="","",INDEX('5_ЦК'!$B$7:$Y$37,$A487,$B487))</f>
        <v>3766.58</v>
      </c>
      <c r="L487" s="123">
        <f>IF($A487="","",INDEX('5_ЦК'!$B$41:$Y$71,$A487,$B487))</f>
        <v>3999.45</v>
      </c>
      <c r="M487" s="123">
        <f>IF($A487="","",INDEX('5_ЦК'!$B$75:$Y$105,$A487,$B487))</f>
        <v>4080.22</v>
      </c>
      <c r="N487" s="127">
        <f>IF($A487="","",INDEX('5_ЦК'!$B$109:$Y$139,$A487,$B487))</f>
        <v>4080.22</v>
      </c>
      <c r="O487" s="126">
        <f>IF($A487="","",INDEX('6_ЦК'!$B$41:$Y$71,$A487,$B487))</f>
        <v>1086.01</v>
      </c>
      <c r="P487" s="123">
        <f>IF($A487="","",INDEX('6_ЦК'!$B$75:$Y$105,$A487,$B487))</f>
        <v>1221.55</v>
      </c>
      <c r="Q487" s="123">
        <f>IF($A487="","",INDEX('6_ЦК'!$B$109:$Y$139,$A487,$B487))</f>
        <v>1338.77</v>
      </c>
      <c r="R487" s="127">
        <f>IF($A487="","",INDEX('6_ЦК'!$B$143:$Y$173,$A487,$B487))</f>
        <v>1822.48</v>
      </c>
    </row>
    <row r="488" spans="1:18" ht="15" hidden="1" customHeight="1" outlineLevel="1" x14ac:dyDescent="0.25">
      <c r="A488" s="131">
        <v>21</v>
      </c>
      <c r="B488" s="132">
        <v>6</v>
      </c>
      <c r="C488" s="126">
        <f>IF($A488="","",INDEX('3_ЦК'!$B$8:$Y$38,$A488,$B488))</f>
        <v>3776.54</v>
      </c>
      <c r="D488" s="123">
        <f>IF($A488="","",INDEX('3_ЦК'!$B$42:$Y$72,$A488,$B488))</f>
        <v>4009.41</v>
      </c>
      <c r="E488" s="123">
        <f>IF($A488="","",INDEX('3_ЦК'!$B$76:$Y$106,$A488,$B488))</f>
        <v>4090.18</v>
      </c>
      <c r="F488" s="127">
        <f>IF($A488="","",INDEX('3_ЦК'!$B$110:$Y$140,$A488,$B488))</f>
        <v>4090.18</v>
      </c>
      <c r="G488" s="126">
        <f>IF($A488="","",INDEX('4_ЦК'!$B$41:$Y$71,$A488,$B488))</f>
        <v>1095.97</v>
      </c>
      <c r="H488" s="123">
        <f>IF($A488="","",INDEX('4_ЦК'!$B$75:$Y$105,$A488,$B488))</f>
        <v>1231.51</v>
      </c>
      <c r="I488" s="123">
        <f>IF($A488="","",INDEX('4_ЦК'!$B$109:$Y$139,$A488,$B488))</f>
        <v>1348.73</v>
      </c>
      <c r="J488" s="127">
        <f>IF($A488="","",INDEX('4_ЦК'!$B$143:$Y$173,$A488,$B488))</f>
        <v>1832.44</v>
      </c>
      <c r="K488" s="126">
        <f>IF($A488="","",INDEX('5_ЦК'!$B$7:$Y$37,$A488,$B488))</f>
        <v>3764.54</v>
      </c>
      <c r="L488" s="123">
        <f>IF($A488="","",INDEX('5_ЦК'!$B$41:$Y$71,$A488,$B488))</f>
        <v>3997.41</v>
      </c>
      <c r="M488" s="123">
        <f>IF($A488="","",INDEX('5_ЦК'!$B$75:$Y$105,$A488,$B488))</f>
        <v>4078.18</v>
      </c>
      <c r="N488" s="127">
        <f>IF($A488="","",INDEX('5_ЦК'!$B$109:$Y$139,$A488,$B488))</f>
        <v>4078.18</v>
      </c>
      <c r="O488" s="126">
        <f>IF($A488="","",INDEX('6_ЦК'!$B$41:$Y$71,$A488,$B488))</f>
        <v>1083.97</v>
      </c>
      <c r="P488" s="123">
        <f>IF($A488="","",INDEX('6_ЦК'!$B$75:$Y$105,$A488,$B488))</f>
        <v>1219.51</v>
      </c>
      <c r="Q488" s="123">
        <f>IF($A488="","",INDEX('6_ЦК'!$B$109:$Y$139,$A488,$B488))</f>
        <v>1336.73</v>
      </c>
      <c r="R488" s="127">
        <f>IF($A488="","",INDEX('6_ЦК'!$B$143:$Y$173,$A488,$B488))</f>
        <v>1820.44</v>
      </c>
    </row>
    <row r="489" spans="1:18" ht="15" hidden="1" customHeight="1" outlineLevel="1" x14ac:dyDescent="0.25">
      <c r="A489" s="131">
        <v>21</v>
      </c>
      <c r="B489" s="132">
        <v>7</v>
      </c>
      <c r="C489" s="126">
        <f>IF($A489="","",INDEX('3_ЦК'!$B$8:$Y$38,$A489,$B489))</f>
        <v>3776.95</v>
      </c>
      <c r="D489" s="123">
        <f>IF($A489="","",INDEX('3_ЦК'!$B$42:$Y$72,$A489,$B489))</f>
        <v>4009.82</v>
      </c>
      <c r="E489" s="123">
        <f>IF($A489="","",INDEX('3_ЦК'!$B$76:$Y$106,$A489,$B489))</f>
        <v>4090.59</v>
      </c>
      <c r="F489" s="127">
        <f>IF($A489="","",INDEX('3_ЦК'!$B$110:$Y$140,$A489,$B489))</f>
        <v>4090.59</v>
      </c>
      <c r="G489" s="126">
        <f>IF($A489="","",INDEX('4_ЦК'!$B$41:$Y$71,$A489,$B489))</f>
        <v>1096.3800000000001</v>
      </c>
      <c r="H489" s="123">
        <f>IF($A489="","",INDEX('4_ЦК'!$B$75:$Y$105,$A489,$B489))</f>
        <v>1231.92</v>
      </c>
      <c r="I489" s="123">
        <f>IF($A489="","",INDEX('4_ЦК'!$B$109:$Y$139,$A489,$B489))</f>
        <v>1349.14</v>
      </c>
      <c r="J489" s="127">
        <f>IF($A489="","",INDEX('4_ЦК'!$B$143:$Y$173,$A489,$B489))</f>
        <v>1832.85</v>
      </c>
      <c r="K489" s="126">
        <f>IF($A489="","",INDEX('5_ЦК'!$B$7:$Y$37,$A489,$B489))</f>
        <v>3765.3</v>
      </c>
      <c r="L489" s="123">
        <f>IF($A489="","",INDEX('5_ЦК'!$B$41:$Y$71,$A489,$B489))</f>
        <v>3998.17</v>
      </c>
      <c r="M489" s="123">
        <f>IF($A489="","",INDEX('5_ЦК'!$B$75:$Y$105,$A489,$B489))</f>
        <v>4078.94</v>
      </c>
      <c r="N489" s="127">
        <f>IF($A489="","",INDEX('5_ЦК'!$B$109:$Y$139,$A489,$B489))</f>
        <v>4078.94</v>
      </c>
      <c r="O489" s="126">
        <f>IF($A489="","",INDEX('6_ЦК'!$B$41:$Y$71,$A489,$B489))</f>
        <v>1084.73</v>
      </c>
      <c r="P489" s="123">
        <f>IF($A489="","",INDEX('6_ЦК'!$B$75:$Y$105,$A489,$B489))</f>
        <v>1220.27</v>
      </c>
      <c r="Q489" s="123">
        <f>IF($A489="","",INDEX('6_ЦК'!$B$109:$Y$139,$A489,$B489))</f>
        <v>1337.49</v>
      </c>
      <c r="R489" s="127">
        <f>IF($A489="","",INDEX('6_ЦК'!$B$143:$Y$173,$A489,$B489))</f>
        <v>1821.2</v>
      </c>
    </row>
    <row r="490" spans="1:18" ht="15" hidden="1" customHeight="1" outlineLevel="1" x14ac:dyDescent="0.25">
      <c r="A490" s="131">
        <v>21</v>
      </c>
      <c r="B490" s="132">
        <v>8</v>
      </c>
      <c r="C490" s="126">
        <f>IF($A490="","",INDEX('3_ЦК'!$B$8:$Y$38,$A490,$B490))</f>
        <v>3926.46</v>
      </c>
      <c r="D490" s="123">
        <f>IF($A490="","",INDEX('3_ЦК'!$B$42:$Y$72,$A490,$B490))</f>
        <v>4159.33</v>
      </c>
      <c r="E490" s="123">
        <f>IF($A490="","",INDEX('3_ЦК'!$B$76:$Y$106,$A490,$B490))</f>
        <v>4240.1000000000004</v>
      </c>
      <c r="F490" s="127">
        <f>IF($A490="","",INDEX('3_ЦК'!$B$110:$Y$140,$A490,$B490))</f>
        <v>4240.1000000000004</v>
      </c>
      <c r="G490" s="126">
        <f>IF($A490="","",INDEX('4_ЦК'!$B$41:$Y$71,$A490,$B490))</f>
        <v>1245.8900000000001</v>
      </c>
      <c r="H490" s="123">
        <f>IF($A490="","",INDEX('4_ЦК'!$B$75:$Y$105,$A490,$B490))</f>
        <v>1381.43</v>
      </c>
      <c r="I490" s="123">
        <f>IF($A490="","",INDEX('4_ЦК'!$B$109:$Y$139,$A490,$B490))</f>
        <v>1498.65</v>
      </c>
      <c r="J490" s="127">
        <f>IF($A490="","",INDEX('4_ЦК'!$B$143:$Y$173,$A490,$B490))</f>
        <v>1982.36</v>
      </c>
      <c r="K490" s="126">
        <f>IF($A490="","",INDEX('5_ЦК'!$B$7:$Y$37,$A490,$B490))</f>
        <v>3918.65</v>
      </c>
      <c r="L490" s="123">
        <f>IF($A490="","",INDEX('5_ЦК'!$B$41:$Y$71,$A490,$B490))</f>
        <v>4151.5200000000004</v>
      </c>
      <c r="M490" s="123">
        <f>IF($A490="","",INDEX('5_ЦК'!$B$75:$Y$105,$A490,$B490))</f>
        <v>4232.29</v>
      </c>
      <c r="N490" s="127">
        <f>IF($A490="","",INDEX('5_ЦК'!$B$109:$Y$139,$A490,$B490))</f>
        <v>4232.29</v>
      </c>
      <c r="O490" s="126">
        <f>IF($A490="","",INDEX('6_ЦК'!$B$41:$Y$71,$A490,$B490))</f>
        <v>1238.08</v>
      </c>
      <c r="P490" s="123">
        <f>IF($A490="","",INDEX('6_ЦК'!$B$75:$Y$105,$A490,$B490))</f>
        <v>1373.62</v>
      </c>
      <c r="Q490" s="123">
        <f>IF($A490="","",INDEX('6_ЦК'!$B$109:$Y$139,$A490,$B490))</f>
        <v>1490.84</v>
      </c>
      <c r="R490" s="127">
        <f>IF($A490="","",INDEX('6_ЦК'!$B$143:$Y$173,$A490,$B490))</f>
        <v>1974.55</v>
      </c>
    </row>
    <row r="491" spans="1:18" ht="15" hidden="1" customHeight="1" outlineLevel="1" x14ac:dyDescent="0.25">
      <c r="A491" s="131">
        <v>21</v>
      </c>
      <c r="B491" s="132">
        <v>9</v>
      </c>
      <c r="C491" s="126">
        <f>IF($A491="","",INDEX('3_ЦК'!$B$8:$Y$38,$A491,$B491))</f>
        <v>3924.75</v>
      </c>
      <c r="D491" s="123">
        <f>IF($A491="","",INDEX('3_ЦК'!$B$42:$Y$72,$A491,$B491))</f>
        <v>4157.62</v>
      </c>
      <c r="E491" s="123">
        <f>IF($A491="","",INDEX('3_ЦК'!$B$76:$Y$106,$A491,$B491))</f>
        <v>4238.3900000000003</v>
      </c>
      <c r="F491" s="127">
        <f>IF($A491="","",INDEX('3_ЦК'!$B$110:$Y$140,$A491,$B491))</f>
        <v>4238.3900000000003</v>
      </c>
      <c r="G491" s="126">
        <f>IF($A491="","",INDEX('4_ЦК'!$B$41:$Y$71,$A491,$B491))</f>
        <v>1244.18</v>
      </c>
      <c r="H491" s="123">
        <f>IF($A491="","",INDEX('4_ЦК'!$B$75:$Y$105,$A491,$B491))</f>
        <v>1379.72</v>
      </c>
      <c r="I491" s="123">
        <f>IF($A491="","",INDEX('4_ЦК'!$B$109:$Y$139,$A491,$B491))</f>
        <v>1496.94</v>
      </c>
      <c r="J491" s="127">
        <f>IF($A491="","",INDEX('4_ЦК'!$B$143:$Y$173,$A491,$B491))</f>
        <v>1980.65</v>
      </c>
      <c r="K491" s="126">
        <f>IF($A491="","",INDEX('5_ЦК'!$B$7:$Y$37,$A491,$B491))</f>
        <v>3912.48</v>
      </c>
      <c r="L491" s="123">
        <f>IF($A491="","",INDEX('5_ЦК'!$B$41:$Y$71,$A491,$B491))</f>
        <v>4145.3500000000004</v>
      </c>
      <c r="M491" s="123">
        <f>IF($A491="","",INDEX('5_ЦК'!$B$75:$Y$105,$A491,$B491))</f>
        <v>4226.12</v>
      </c>
      <c r="N491" s="127">
        <f>IF($A491="","",INDEX('5_ЦК'!$B$109:$Y$139,$A491,$B491))</f>
        <v>4226.12</v>
      </c>
      <c r="O491" s="126">
        <f>IF($A491="","",INDEX('6_ЦК'!$B$41:$Y$71,$A491,$B491))</f>
        <v>1231.9100000000001</v>
      </c>
      <c r="P491" s="123">
        <f>IF($A491="","",INDEX('6_ЦК'!$B$75:$Y$105,$A491,$B491))</f>
        <v>1367.45</v>
      </c>
      <c r="Q491" s="123">
        <f>IF($A491="","",INDEX('6_ЦК'!$B$109:$Y$139,$A491,$B491))</f>
        <v>1484.67</v>
      </c>
      <c r="R491" s="127">
        <f>IF($A491="","",INDEX('6_ЦК'!$B$143:$Y$173,$A491,$B491))</f>
        <v>1968.38</v>
      </c>
    </row>
    <row r="492" spans="1:18" ht="15" hidden="1" customHeight="1" outlineLevel="1" x14ac:dyDescent="0.25">
      <c r="A492" s="131">
        <v>21</v>
      </c>
      <c r="B492" s="132">
        <v>10</v>
      </c>
      <c r="C492" s="126">
        <f>IF($A492="","",INDEX('3_ЦК'!$B$8:$Y$38,$A492,$B492))</f>
        <v>3933.94</v>
      </c>
      <c r="D492" s="123">
        <f>IF($A492="","",INDEX('3_ЦК'!$B$42:$Y$72,$A492,$B492))</f>
        <v>4166.8100000000004</v>
      </c>
      <c r="E492" s="123">
        <f>IF($A492="","",INDEX('3_ЦК'!$B$76:$Y$106,$A492,$B492))</f>
        <v>4247.58</v>
      </c>
      <c r="F492" s="127">
        <f>IF($A492="","",INDEX('3_ЦК'!$B$110:$Y$140,$A492,$B492))</f>
        <v>4247.58</v>
      </c>
      <c r="G492" s="126">
        <f>IF($A492="","",INDEX('4_ЦК'!$B$41:$Y$71,$A492,$B492))</f>
        <v>1253.3699999999999</v>
      </c>
      <c r="H492" s="123">
        <f>IF($A492="","",INDEX('4_ЦК'!$B$75:$Y$105,$A492,$B492))</f>
        <v>1388.91</v>
      </c>
      <c r="I492" s="123">
        <f>IF($A492="","",INDEX('4_ЦК'!$B$109:$Y$139,$A492,$B492))</f>
        <v>1506.13</v>
      </c>
      <c r="J492" s="127">
        <f>IF($A492="","",INDEX('4_ЦК'!$B$143:$Y$173,$A492,$B492))</f>
        <v>1989.84</v>
      </c>
      <c r="K492" s="126">
        <f>IF($A492="","",INDEX('5_ЦК'!$B$7:$Y$37,$A492,$B492))</f>
        <v>3921.17</v>
      </c>
      <c r="L492" s="123">
        <f>IF($A492="","",INDEX('5_ЦК'!$B$41:$Y$71,$A492,$B492))</f>
        <v>4154.04</v>
      </c>
      <c r="M492" s="123">
        <f>IF($A492="","",INDEX('5_ЦК'!$B$75:$Y$105,$A492,$B492))</f>
        <v>4234.8100000000004</v>
      </c>
      <c r="N492" s="127">
        <f>IF($A492="","",INDEX('5_ЦК'!$B$109:$Y$139,$A492,$B492))</f>
        <v>4234.8100000000004</v>
      </c>
      <c r="O492" s="126">
        <f>IF($A492="","",INDEX('6_ЦК'!$B$41:$Y$71,$A492,$B492))</f>
        <v>1240.5999999999999</v>
      </c>
      <c r="P492" s="123">
        <f>IF($A492="","",INDEX('6_ЦК'!$B$75:$Y$105,$A492,$B492))</f>
        <v>1376.14</v>
      </c>
      <c r="Q492" s="123">
        <f>IF($A492="","",INDEX('6_ЦК'!$B$109:$Y$139,$A492,$B492))</f>
        <v>1493.36</v>
      </c>
      <c r="R492" s="127">
        <f>IF($A492="","",INDEX('6_ЦК'!$B$143:$Y$173,$A492,$B492))</f>
        <v>1977.07</v>
      </c>
    </row>
    <row r="493" spans="1:18" ht="15" hidden="1" customHeight="1" outlineLevel="1" x14ac:dyDescent="0.25">
      <c r="A493" s="131">
        <v>21</v>
      </c>
      <c r="B493" s="132">
        <v>11</v>
      </c>
      <c r="C493" s="126">
        <f>IF($A493="","",INDEX('3_ЦК'!$B$8:$Y$38,$A493,$B493))</f>
        <v>3927.17</v>
      </c>
      <c r="D493" s="123">
        <f>IF($A493="","",INDEX('3_ЦК'!$B$42:$Y$72,$A493,$B493))</f>
        <v>4160.04</v>
      </c>
      <c r="E493" s="123">
        <f>IF($A493="","",INDEX('3_ЦК'!$B$76:$Y$106,$A493,$B493))</f>
        <v>4240.8100000000004</v>
      </c>
      <c r="F493" s="127">
        <f>IF($A493="","",INDEX('3_ЦК'!$B$110:$Y$140,$A493,$B493))</f>
        <v>4240.8100000000004</v>
      </c>
      <c r="G493" s="126">
        <f>IF($A493="","",INDEX('4_ЦК'!$B$41:$Y$71,$A493,$B493))</f>
        <v>1246.5999999999999</v>
      </c>
      <c r="H493" s="123">
        <f>IF($A493="","",INDEX('4_ЦК'!$B$75:$Y$105,$A493,$B493))</f>
        <v>1382.14</v>
      </c>
      <c r="I493" s="123">
        <f>IF($A493="","",INDEX('4_ЦК'!$B$109:$Y$139,$A493,$B493))</f>
        <v>1499.36</v>
      </c>
      <c r="J493" s="127">
        <f>IF($A493="","",INDEX('4_ЦК'!$B$143:$Y$173,$A493,$B493))</f>
        <v>1983.07</v>
      </c>
      <c r="K493" s="126">
        <f>IF($A493="","",INDEX('5_ЦК'!$B$7:$Y$37,$A493,$B493))</f>
        <v>3913.68</v>
      </c>
      <c r="L493" s="123">
        <f>IF($A493="","",INDEX('5_ЦК'!$B$41:$Y$71,$A493,$B493))</f>
        <v>4146.55</v>
      </c>
      <c r="M493" s="123">
        <f>IF($A493="","",INDEX('5_ЦК'!$B$75:$Y$105,$A493,$B493))</f>
        <v>4227.32</v>
      </c>
      <c r="N493" s="127">
        <f>IF($A493="","",INDEX('5_ЦК'!$B$109:$Y$139,$A493,$B493))</f>
        <v>4227.32</v>
      </c>
      <c r="O493" s="126">
        <f>IF($A493="","",INDEX('6_ЦК'!$B$41:$Y$71,$A493,$B493))</f>
        <v>1233.1099999999999</v>
      </c>
      <c r="P493" s="123">
        <f>IF($A493="","",INDEX('6_ЦК'!$B$75:$Y$105,$A493,$B493))</f>
        <v>1368.65</v>
      </c>
      <c r="Q493" s="123">
        <f>IF($A493="","",INDEX('6_ЦК'!$B$109:$Y$139,$A493,$B493))</f>
        <v>1485.87</v>
      </c>
      <c r="R493" s="127">
        <f>IF($A493="","",INDEX('6_ЦК'!$B$143:$Y$173,$A493,$B493))</f>
        <v>1969.58</v>
      </c>
    </row>
    <row r="494" spans="1:18" ht="15" hidden="1" customHeight="1" outlineLevel="1" x14ac:dyDescent="0.25">
      <c r="A494" s="131">
        <v>21</v>
      </c>
      <c r="B494" s="132">
        <v>12</v>
      </c>
      <c r="C494" s="126">
        <f>IF($A494="","",INDEX('3_ЦК'!$B$8:$Y$38,$A494,$B494))</f>
        <v>3919.99</v>
      </c>
      <c r="D494" s="123">
        <f>IF($A494="","",INDEX('3_ЦК'!$B$42:$Y$72,$A494,$B494))</f>
        <v>4152.8599999999997</v>
      </c>
      <c r="E494" s="123">
        <f>IF($A494="","",INDEX('3_ЦК'!$B$76:$Y$106,$A494,$B494))</f>
        <v>4233.63</v>
      </c>
      <c r="F494" s="127">
        <f>IF($A494="","",INDEX('3_ЦК'!$B$110:$Y$140,$A494,$B494))</f>
        <v>4233.63</v>
      </c>
      <c r="G494" s="126">
        <f>IF($A494="","",INDEX('4_ЦК'!$B$41:$Y$71,$A494,$B494))</f>
        <v>1239.42</v>
      </c>
      <c r="H494" s="123">
        <f>IF($A494="","",INDEX('4_ЦК'!$B$75:$Y$105,$A494,$B494))</f>
        <v>1374.96</v>
      </c>
      <c r="I494" s="123">
        <f>IF($A494="","",INDEX('4_ЦК'!$B$109:$Y$139,$A494,$B494))</f>
        <v>1492.18</v>
      </c>
      <c r="J494" s="127">
        <f>IF($A494="","",INDEX('4_ЦК'!$B$143:$Y$173,$A494,$B494))</f>
        <v>1975.89</v>
      </c>
      <c r="K494" s="126">
        <f>IF($A494="","",INDEX('5_ЦК'!$B$7:$Y$37,$A494,$B494))</f>
        <v>3917.05</v>
      </c>
      <c r="L494" s="123">
        <f>IF($A494="","",INDEX('5_ЦК'!$B$41:$Y$71,$A494,$B494))</f>
        <v>4149.92</v>
      </c>
      <c r="M494" s="123">
        <f>IF($A494="","",INDEX('5_ЦК'!$B$75:$Y$105,$A494,$B494))</f>
        <v>4230.6899999999996</v>
      </c>
      <c r="N494" s="127">
        <f>IF($A494="","",INDEX('5_ЦК'!$B$109:$Y$139,$A494,$B494))</f>
        <v>4230.6899999999996</v>
      </c>
      <c r="O494" s="126">
        <f>IF($A494="","",INDEX('6_ЦК'!$B$41:$Y$71,$A494,$B494))</f>
        <v>1236.48</v>
      </c>
      <c r="P494" s="123">
        <f>IF($A494="","",INDEX('6_ЦК'!$B$75:$Y$105,$A494,$B494))</f>
        <v>1372.02</v>
      </c>
      <c r="Q494" s="123">
        <f>IF($A494="","",INDEX('6_ЦК'!$B$109:$Y$139,$A494,$B494))</f>
        <v>1489.24</v>
      </c>
      <c r="R494" s="127">
        <f>IF($A494="","",INDEX('6_ЦК'!$B$143:$Y$173,$A494,$B494))</f>
        <v>1972.95</v>
      </c>
    </row>
    <row r="495" spans="1:18" ht="15" hidden="1" customHeight="1" outlineLevel="1" x14ac:dyDescent="0.25">
      <c r="A495" s="131">
        <v>21</v>
      </c>
      <c r="B495" s="132">
        <v>13</v>
      </c>
      <c r="C495" s="126">
        <f>IF($A495="","",INDEX('3_ЦК'!$B$8:$Y$38,$A495,$B495))</f>
        <v>3936.81</v>
      </c>
      <c r="D495" s="123">
        <f>IF($A495="","",INDEX('3_ЦК'!$B$42:$Y$72,$A495,$B495))</f>
        <v>4169.68</v>
      </c>
      <c r="E495" s="123">
        <f>IF($A495="","",INDEX('3_ЦК'!$B$76:$Y$106,$A495,$B495))</f>
        <v>4250.45</v>
      </c>
      <c r="F495" s="127">
        <f>IF($A495="","",INDEX('3_ЦК'!$B$110:$Y$140,$A495,$B495))</f>
        <v>4250.45</v>
      </c>
      <c r="G495" s="126">
        <f>IF($A495="","",INDEX('4_ЦК'!$B$41:$Y$71,$A495,$B495))</f>
        <v>1256.24</v>
      </c>
      <c r="H495" s="123">
        <f>IF($A495="","",INDEX('4_ЦК'!$B$75:$Y$105,$A495,$B495))</f>
        <v>1391.78</v>
      </c>
      <c r="I495" s="123">
        <f>IF($A495="","",INDEX('4_ЦК'!$B$109:$Y$139,$A495,$B495))</f>
        <v>1509</v>
      </c>
      <c r="J495" s="127">
        <f>IF($A495="","",INDEX('4_ЦК'!$B$143:$Y$173,$A495,$B495))</f>
        <v>1992.71</v>
      </c>
      <c r="K495" s="126">
        <f>IF($A495="","",INDEX('5_ЦК'!$B$7:$Y$37,$A495,$B495))</f>
        <v>3923.95</v>
      </c>
      <c r="L495" s="123">
        <f>IF($A495="","",INDEX('5_ЦК'!$B$41:$Y$71,$A495,$B495))</f>
        <v>4156.82</v>
      </c>
      <c r="M495" s="123">
        <f>IF($A495="","",INDEX('5_ЦК'!$B$75:$Y$105,$A495,$B495))</f>
        <v>4237.59</v>
      </c>
      <c r="N495" s="127">
        <f>IF($A495="","",INDEX('5_ЦК'!$B$109:$Y$139,$A495,$B495))</f>
        <v>4237.59</v>
      </c>
      <c r="O495" s="126">
        <f>IF($A495="","",INDEX('6_ЦК'!$B$41:$Y$71,$A495,$B495))</f>
        <v>1243.3800000000001</v>
      </c>
      <c r="P495" s="123">
        <f>IF($A495="","",INDEX('6_ЦК'!$B$75:$Y$105,$A495,$B495))</f>
        <v>1378.92</v>
      </c>
      <c r="Q495" s="123">
        <f>IF($A495="","",INDEX('6_ЦК'!$B$109:$Y$139,$A495,$B495))</f>
        <v>1496.14</v>
      </c>
      <c r="R495" s="127">
        <f>IF($A495="","",INDEX('6_ЦК'!$B$143:$Y$173,$A495,$B495))</f>
        <v>1979.85</v>
      </c>
    </row>
    <row r="496" spans="1:18" ht="15" hidden="1" customHeight="1" outlineLevel="1" x14ac:dyDescent="0.25">
      <c r="A496" s="131">
        <v>21</v>
      </c>
      <c r="B496" s="132">
        <v>14</v>
      </c>
      <c r="C496" s="126">
        <f>IF($A496="","",INDEX('3_ЦК'!$B$8:$Y$38,$A496,$B496))</f>
        <v>3943.18</v>
      </c>
      <c r="D496" s="123">
        <f>IF($A496="","",INDEX('3_ЦК'!$B$42:$Y$72,$A496,$B496))</f>
        <v>4176.05</v>
      </c>
      <c r="E496" s="123">
        <f>IF($A496="","",INDEX('3_ЦК'!$B$76:$Y$106,$A496,$B496))</f>
        <v>4256.82</v>
      </c>
      <c r="F496" s="127">
        <f>IF($A496="","",INDEX('3_ЦК'!$B$110:$Y$140,$A496,$B496))</f>
        <v>4256.82</v>
      </c>
      <c r="G496" s="126">
        <f>IF($A496="","",INDEX('4_ЦК'!$B$41:$Y$71,$A496,$B496))</f>
        <v>1262.6099999999999</v>
      </c>
      <c r="H496" s="123">
        <f>IF($A496="","",INDEX('4_ЦК'!$B$75:$Y$105,$A496,$B496))</f>
        <v>1398.15</v>
      </c>
      <c r="I496" s="123">
        <f>IF($A496="","",INDEX('4_ЦК'!$B$109:$Y$139,$A496,$B496))</f>
        <v>1515.37</v>
      </c>
      <c r="J496" s="127">
        <f>IF($A496="","",INDEX('4_ЦК'!$B$143:$Y$173,$A496,$B496))</f>
        <v>1999.08</v>
      </c>
      <c r="K496" s="126">
        <f>IF($A496="","",INDEX('5_ЦК'!$B$7:$Y$37,$A496,$B496))</f>
        <v>3928.59</v>
      </c>
      <c r="L496" s="123">
        <f>IF($A496="","",INDEX('5_ЦК'!$B$41:$Y$71,$A496,$B496))</f>
        <v>4161.46</v>
      </c>
      <c r="M496" s="123">
        <f>IF($A496="","",INDEX('5_ЦК'!$B$75:$Y$105,$A496,$B496))</f>
        <v>4242.2299999999996</v>
      </c>
      <c r="N496" s="127">
        <f>IF($A496="","",INDEX('5_ЦК'!$B$109:$Y$139,$A496,$B496))</f>
        <v>4242.2299999999996</v>
      </c>
      <c r="O496" s="126">
        <f>IF($A496="","",INDEX('6_ЦК'!$B$41:$Y$71,$A496,$B496))</f>
        <v>1248.02</v>
      </c>
      <c r="P496" s="123">
        <f>IF($A496="","",INDEX('6_ЦК'!$B$75:$Y$105,$A496,$B496))</f>
        <v>1383.56</v>
      </c>
      <c r="Q496" s="123">
        <f>IF($A496="","",INDEX('6_ЦК'!$B$109:$Y$139,$A496,$B496))</f>
        <v>1500.78</v>
      </c>
      <c r="R496" s="127">
        <f>IF($A496="","",INDEX('6_ЦК'!$B$143:$Y$173,$A496,$B496))</f>
        <v>1984.49</v>
      </c>
    </row>
    <row r="497" spans="1:18" ht="15" hidden="1" customHeight="1" outlineLevel="1" x14ac:dyDescent="0.25">
      <c r="A497" s="131">
        <v>21</v>
      </c>
      <c r="B497" s="132">
        <v>15</v>
      </c>
      <c r="C497" s="126">
        <f>IF($A497="","",INDEX('3_ЦК'!$B$8:$Y$38,$A497,$B497))</f>
        <v>3940.74</v>
      </c>
      <c r="D497" s="123">
        <f>IF($A497="","",INDEX('3_ЦК'!$B$42:$Y$72,$A497,$B497))</f>
        <v>4173.6099999999997</v>
      </c>
      <c r="E497" s="123">
        <f>IF($A497="","",INDEX('3_ЦК'!$B$76:$Y$106,$A497,$B497))</f>
        <v>4254.38</v>
      </c>
      <c r="F497" s="127">
        <f>IF($A497="","",INDEX('3_ЦК'!$B$110:$Y$140,$A497,$B497))</f>
        <v>4254.38</v>
      </c>
      <c r="G497" s="126">
        <f>IF($A497="","",INDEX('4_ЦК'!$B$41:$Y$71,$A497,$B497))</f>
        <v>1260.17</v>
      </c>
      <c r="H497" s="123">
        <f>IF($A497="","",INDEX('4_ЦК'!$B$75:$Y$105,$A497,$B497))</f>
        <v>1395.71</v>
      </c>
      <c r="I497" s="123">
        <f>IF($A497="","",INDEX('4_ЦК'!$B$109:$Y$139,$A497,$B497))</f>
        <v>1512.93</v>
      </c>
      <c r="J497" s="127">
        <f>IF($A497="","",INDEX('4_ЦК'!$B$143:$Y$173,$A497,$B497))</f>
        <v>1996.64</v>
      </c>
      <c r="K497" s="126">
        <f>IF($A497="","",INDEX('5_ЦК'!$B$7:$Y$37,$A497,$B497))</f>
        <v>3926.96</v>
      </c>
      <c r="L497" s="123">
        <f>IF($A497="","",INDEX('5_ЦК'!$B$41:$Y$71,$A497,$B497))</f>
        <v>4159.83</v>
      </c>
      <c r="M497" s="123">
        <f>IF($A497="","",INDEX('5_ЦК'!$B$75:$Y$105,$A497,$B497))</f>
        <v>4240.6000000000004</v>
      </c>
      <c r="N497" s="127">
        <f>IF($A497="","",INDEX('5_ЦК'!$B$109:$Y$139,$A497,$B497))</f>
        <v>4240.6000000000004</v>
      </c>
      <c r="O497" s="126">
        <f>IF($A497="","",INDEX('6_ЦК'!$B$41:$Y$71,$A497,$B497))</f>
        <v>1246.3900000000001</v>
      </c>
      <c r="P497" s="123">
        <f>IF($A497="","",INDEX('6_ЦК'!$B$75:$Y$105,$A497,$B497))</f>
        <v>1381.93</v>
      </c>
      <c r="Q497" s="123">
        <f>IF($A497="","",INDEX('6_ЦК'!$B$109:$Y$139,$A497,$B497))</f>
        <v>1499.15</v>
      </c>
      <c r="R497" s="127">
        <f>IF($A497="","",INDEX('6_ЦК'!$B$143:$Y$173,$A497,$B497))</f>
        <v>1982.86</v>
      </c>
    </row>
    <row r="498" spans="1:18" ht="15" hidden="1" customHeight="1" outlineLevel="1" x14ac:dyDescent="0.25">
      <c r="A498" s="131">
        <v>21</v>
      </c>
      <c r="B498" s="132">
        <v>16</v>
      </c>
      <c r="C498" s="126">
        <f>IF($A498="","",INDEX('3_ЦК'!$B$8:$Y$38,$A498,$B498))</f>
        <v>3943.01</v>
      </c>
      <c r="D498" s="123">
        <f>IF($A498="","",INDEX('3_ЦК'!$B$42:$Y$72,$A498,$B498))</f>
        <v>4175.88</v>
      </c>
      <c r="E498" s="123">
        <f>IF($A498="","",INDEX('3_ЦК'!$B$76:$Y$106,$A498,$B498))</f>
        <v>4256.6499999999996</v>
      </c>
      <c r="F498" s="127">
        <f>IF($A498="","",INDEX('3_ЦК'!$B$110:$Y$140,$A498,$B498))</f>
        <v>4256.6499999999996</v>
      </c>
      <c r="G498" s="126">
        <f>IF($A498="","",INDEX('4_ЦК'!$B$41:$Y$71,$A498,$B498))</f>
        <v>1262.44</v>
      </c>
      <c r="H498" s="123">
        <f>IF($A498="","",INDEX('4_ЦК'!$B$75:$Y$105,$A498,$B498))</f>
        <v>1397.98</v>
      </c>
      <c r="I498" s="123">
        <f>IF($A498="","",INDEX('4_ЦК'!$B$109:$Y$139,$A498,$B498))</f>
        <v>1515.2</v>
      </c>
      <c r="J498" s="127">
        <f>IF($A498="","",INDEX('4_ЦК'!$B$143:$Y$173,$A498,$B498))</f>
        <v>1998.91</v>
      </c>
      <c r="K498" s="126">
        <f>IF($A498="","",INDEX('5_ЦК'!$B$7:$Y$37,$A498,$B498))</f>
        <v>3928.47</v>
      </c>
      <c r="L498" s="123">
        <f>IF($A498="","",INDEX('5_ЦК'!$B$41:$Y$71,$A498,$B498))</f>
        <v>4161.34</v>
      </c>
      <c r="M498" s="123">
        <f>IF($A498="","",INDEX('5_ЦК'!$B$75:$Y$105,$A498,$B498))</f>
        <v>4242.1099999999997</v>
      </c>
      <c r="N498" s="127">
        <f>IF($A498="","",INDEX('5_ЦК'!$B$109:$Y$139,$A498,$B498))</f>
        <v>4242.1099999999997</v>
      </c>
      <c r="O498" s="126">
        <f>IF($A498="","",INDEX('6_ЦК'!$B$41:$Y$71,$A498,$B498))</f>
        <v>1247.9000000000001</v>
      </c>
      <c r="P498" s="123">
        <f>IF($A498="","",INDEX('6_ЦК'!$B$75:$Y$105,$A498,$B498))</f>
        <v>1383.44</v>
      </c>
      <c r="Q498" s="123">
        <f>IF($A498="","",INDEX('6_ЦК'!$B$109:$Y$139,$A498,$B498))</f>
        <v>1500.66</v>
      </c>
      <c r="R498" s="127">
        <f>IF($A498="","",INDEX('6_ЦК'!$B$143:$Y$173,$A498,$B498))</f>
        <v>1984.37</v>
      </c>
    </row>
    <row r="499" spans="1:18" ht="15" hidden="1" customHeight="1" outlineLevel="1" x14ac:dyDescent="0.25">
      <c r="A499" s="131">
        <v>21</v>
      </c>
      <c r="B499" s="132">
        <v>17</v>
      </c>
      <c r="C499" s="126">
        <f>IF($A499="","",INDEX('3_ЦК'!$B$8:$Y$38,$A499,$B499))</f>
        <v>3946.81</v>
      </c>
      <c r="D499" s="123">
        <f>IF($A499="","",INDEX('3_ЦК'!$B$42:$Y$72,$A499,$B499))</f>
        <v>4179.68</v>
      </c>
      <c r="E499" s="123">
        <f>IF($A499="","",INDEX('3_ЦК'!$B$76:$Y$106,$A499,$B499))</f>
        <v>4260.45</v>
      </c>
      <c r="F499" s="127">
        <f>IF($A499="","",INDEX('3_ЦК'!$B$110:$Y$140,$A499,$B499))</f>
        <v>4260.45</v>
      </c>
      <c r="G499" s="126">
        <f>IF($A499="","",INDEX('4_ЦК'!$B$41:$Y$71,$A499,$B499))</f>
        <v>1266.24</v>
      </c>
      <c r="H499" s="123">
        <f>IF($A499="","",INDEX('4_ЦК'!$B$75:$Y$105,$A499,$B499))</f>
        <v>1401.78</v>
      </c>
      <c r="I499" s="123">
        <f>IF($A499="","",INDEX('4_ЦК'!$B$109:$Y$139,$A499,$B499))</f>
        <v>1519</v>
      </c>
      <c r="J499" s="127">
        <f>IF($A499="","",INDEX('4_ЦК'!$B$143:$Y$173,$A499,$B499))</f>
        <v>2002.71</v>
      </c>
      <c r="K499" s="126">
        <f>IF($A499="","",INDEX('5_ЦК'!$B$7:$Y$37,$A499,$B499))</f>
        <v>3932.56</v>
      </c>
      <c r="L499" s="123">
        <f>IF($A499="","",INDEX('5_ЦК'!$B$41:$Y$71,$A499,$B499))</f>
        <v>4165.43</v>
      </c>
      <c r="M499" s="123">
        <f>IF($A499="","",INDEX('5_ЦК'!$B$75:$Y$105,$A499,$B499))</f>
        <v>4246.2</v>
      </c>
      <c r="N499" s="127">
        <f>IF($A499="","",INDEX('5_ЦК'!$B$109:$Y$139,$A499,$B499))</f>
        <v>4246.2</v>
      </c>
      <c r="O499" s="126">
        <f>IF($A499="","",INDEX('6_ЦК'!$B$41:$Y$71,$A499,$B499))</f>
        <v>1251.99</v>
      </c>
      <c r="P499" s="123">
        <f>IF($A499="","",INDEX('6_ЦК'!$B$75:$Y$105,$A499,$B499))</f>
        <v>1387.53</v>
      </c>
      <c r="Q499" s="123">
        <f>IF($A499="","",INDEX('6_ЦК'!$B$109:$Y$139,$A499,$B499))</f>
        <v>1504.75</v>
      </c>
      <c r="R499" s="127">
        <f>IF($A499="","",INDEX('6_ЦК'!$B$143:$Y$173,$A499,$B499))</f>
        <v>1988.46</v>
      </c>
    </row>
    <row r="500" spans="1:18" ht="15" hidden="1" customHeight="1" outlineLevel="1" x14ac:dyDescent="0.25">
      <c r="A500" s="131">
        <v>21</v>
      </c>
      <c r="B500" s="132">
        <v>18</v>
      </c>
      <c r="C500" s="126">
        <f>IF($A500="","",INDEX('3_ЦК'!$B$8:$Y$38,$A500,$B500))</f>
        <v>3944.04</v>
      </c>
      <c r="D500" s="123">
        <f>IF($A500="","",INDEX('3_ЦК'!$B$42:$Y$72,$A500,$B500))</f>
        <v>4176.91</v>
      </c>
      <c r="E500" s="123">
        <f>IF($A500="","",INDEX('3_ЦК'!$B$76:$Y$106,$A500,$B500))</f>
        <v>4257.68</v>
      </c>
      <c r="F500" s="127">
        <f>IF($A500="","",INDEX('3_ЦК'!$B$110:$Y$140,$A500,$B500))</f>
        <v>4257.68</v>
      </c>
      <c r="G500" s="126">
        <f>IF($A500="","",INDEX('4_ЦК'!$B$41:$Y$71,$A500,$B500))</f>
        <v>1263.47</v>
      </c>
      <c r="H500" s="123">
        <f>IF($A500="","",INDEX('4_ЦК'!$B$75:$Y$105,$A500,$B500))</f>
        <v>1399.01</v>
      </c>
      <c r="I500" s="123">
        <f>IF($A500="","",INDEX('4_ЦК'!$B$109:$Y$139,$A500,$B500))</f>
        <v>1516.23</v>
      </c>
      <c r="J500" s="127">
        <f>IF($A500="","",INDEX('4_ЦК'!$B$143:$Y$173,$A500,$B500))</f>
        <v>1999.94</v>
      </c>
      <c r="K500" s="126">
        <f>IF($A500="","",INDEX('5_ЦК'!$B$7:$Y$37,$A500,$B500))</f>
        <v>3934.07</v>
      </c>
      <c r="L500" s="123">
        <f>IF($A500="","",INDEX('5_ЦК'!$B$41:$Y$71,$A500,$B500))</f>
        <v>4166.9399999999996</v>
      </c>
      <c r="M500" s="123">
        <f>IF($A500="","",INDEX('5_ЦК'!$B$75:$Y$105,$A500,$B500))</f>
        <v>4247.71</v>
      </c>
      <c r="N500" s="127">
        <f>IF($A500="","",INDEX('5_ЦК'!$B$109:$Y$139,$A500,$B500))</f>
        <v>4247.71</v>
      </c>
      <c r="O500" s="126">
        <f>IF($A500="","",INDEX('6_ЦК'!$B$41:$Y$71,$A500,$B500))</f>
        <v>1253.5</v>
      </c>
      <c r="P500" s="123">
        <f>IF($A500="","",INDEX('6_ЦК'!$B$75:$Y$105,$A500,$B500))</f>
        <v>1389.04</v>
      </c>
      <c r="Q500" s="123">
        <f>IF($A500="","",INDEX('6_ЦК'!$B$109:$Y$139,$A500,$B500))</f>
        <v>1506.26</v>
      </c>
      <c r="R500" s="127">
        <f>IF($A500="","",INDEX('6_ЦК'!$B$143:$Y$173,$A500,$B500))</f>
        <v>1989.97</v>
      </c>
    </row>
    <row r="501" spans="1:18" ht="15" hidden="1" customHeight="1" outlineLevel="1" x14ac:dyDescent="0.25">
      <c r="A501" s="131">
        <v>21</v>
      </c>
      <c r="B501" s="132">
        <v>19</v>
      </c>
      <c r="C501" s="126">
        <f>IF($A501="","",INDEX('3_ЦК'!$B$8:$Y$38,$A501,$B501))</f>
        <v>3938.41</v>
      </c>
      <c r="D501" s="123">
        <f>IF($A501="","",INDEX('3_ЦК'!$B$42:$Y$72,$A501,$B501))</f>
        <v>4171.28</v>
      </c>
      <c r="E501" s="123">
        <f>IF($A501="","",INDEX('3_ЦК'!$B$76:$Y$106,$A501,$B501))</f>
        <v>4252.05</v>
      </c>
      <c r="F501" s="127">
        <f>IF($A501="","",INDEX('3_ЦК'!$B$110:$Y$140,$A501,$B501))</f>
        <v>4252.05</v>
      </c>
      <c r="G501" s="126">
        <f>IF($A501="","",INDEX('4_ЦК'!$B$41:$Y$71,$A501,$B501))</f>
        <v>1257.8399999999999</v>
      </c>
      <c r="H501" s="123">
        <f>IF($A501="","",INDEX('4_ЦК'!$B$75:$Y$105,$A501,$B501))</f>
        <v>1393.38</v>
      </c>
      <c r="I501" s="123">
        <f>IF($A501="","",INDEX('4_ЦК'!$B$109:$Y$139,$A501,$B501))</f>
        <v>1510.6</v>
      </c>
      <c r="J501" s="127">
        <f>IF($A501="","",INDEX('4_ЦК'!$B$143:$Y$173,$A501,$B501))</f>
        <v>1994.31</v>
      </c>
      <c r="K501" s="126">
        <f>IF($A501="","",INDEX('5_ЦК'!$B$7:$Y$37,$A501,$B501))</f>
        <v>3930.97</v>
      </c>
      <c r="L501" s="123">
        <f>IF($A501="","",INDEX('5_ЦК'!$B$41:$Y$71,$A501,$B501))</f>
        <v>4163.84</v>
      </c>
      <c r="M501" s="123">
        <f>IF($A501="","",INDEX('5_ЦК'!$B$75:$Y$105,$A501,$B501))</f>
        <v>4244.6099999999997</v>
      </c>
      <c r="N501" s="127">
        <f>IF($A501="","",INDEX('5_ЦК'!$B$109:$Y$139,$A501,$B501))</f>
        <v>4244.6099999999997</v>
      </c>
      <c r="O501" s="126">
        <f>IF($A501="","",INDEX('6_ЦК'!$B$41:$Y$71,$A501,$B501))</f>
        <v>1250.4000000000001</v>
      </c>
      <c r="P501" s="123">
        <f>IF($A501="","",INDEX('6_ЦК'!$B$75:$Y$105,$A501,$B501))</f>
        <v>1385.94</v>
      </c>
      <c r="Q501" s="123">
        <f>IF($A501="","",INDEX('6_ЦК'!$B$109:$Y$139,$A501,$B501))</f>
        <v>1503.16</v>
      </c>
      <c r="R501" s="127">
        <f>IF($A501="","",INDEX('6_ЦК'!$B$143:$Y$173,$A501,$B501))</f>
        <v>1986.87</v>
      </c>
    </row>
    <row r="502" spans="1:18" ht="15" hidden="1" customHeight="1" outlineLevel="1" x14ac:dyDescent="0.25">
      <c r="A502" s="131">
        <v>21</v>
      </c>
      <c r="B502" s="132">
        <v>20</v>
      </c>
      <c r="C502" s="126">
        <f>IF($A502="","",INDEX('3_ЦК'!$B$8:$Y$38,$A502,$B502))</f>
        <v>3931.44</v>
      </c>
      <c r="D502" s="123">
        <f>IF($A502="","",INDEX('3_ЦК'!$B$42:$Y$72,$A502,$B502))</f>
        <v>4164.3100000000004</v>
      </c>
      <c r="E502" s="123">
        <f>IF($A502="","",INDEX('3_ЦК'!$B$76:$Y$106,$A502,$B502))</f>
        <v>4245.08</v>
      </c>
      <c r="F502" s="127">
        <f>IF($A502="","",INDEX('3_ЦК'!$B$110:$Y$140,$A502,$B502))</f>
        <v>4245.08</v>
      </c>
      <c r="G502" s="126">
        <f>IF($A502="","",INDEX('4_ЦК'!$B$41:$Y$71,$A502,$B502))</f>
        <v>1250.8699999999999</v>
      </c>
      <c r="H502" s="123">
        <f>IF($A502="","",INDEX('4_ЦК'!$B$75:$Y$105,$A502,$B502))</f>
        <v>1386.41</v>
      </c>
      <c r="I502" s="123">
        <f>IF($A502="","",INDEX('4_ЦК'!$B$109:$Y$139,$A502,$B502))</f>
        <v>1503.63</v>
      </c>
      <c r="J502" s="127">
        <f>IF($A502="","",INDEX('4_ЦК'!$B$143:$Y$173,$A502,$B502))</f>
        <v>1987.34</v>
      </c>
      <c r="K502" s="126">
        <f>IF($A502="","",INDEX('5_ЦК'!$B$7:$Y$37,$A502,$B502))</f>
        <v>3929.18</v>
      </c>
      <c r="L502" s="123">
        <f>IF($A502="","",INDEX('5_ЦК'!$B$41:$Y$71,$A502,$B502))</f>
        <v>4162.05</v>
      </c>
      <c r="M502" s="123">
        <f>IF($A502="","",INDEX('5_ЦК'!$B$75:$Y$105,$A502,$B502))</f>
        <v>4242.82</v>
      </c>
      <c r="N502" s="127">
        <f>IF($A502="","",INDEX('5_ЦК'!$B$109:$Y$139,$A502,$B502))</f>
        <v>4242.82</v>
      </c>
      <c r="O502" s="126">
        <f>IF($A502="","",INDEX('6_ЦК'!$B$41:$Y$71,$A502,$B502))</f>
        <v>1248.6099999999999</v>
      </c>
      <c r="P502" s="123">
        <f>IF($A502="","",INDEX('6_ЦК'!$B$75:$Y$105,$A502,$B502))</f>
        <v>1384.15</v>
      </c>
      <c r="Q502" s="123">
        <f>IF($A502="","",INDEX('6_ЦК'!$B$109:$Y$139,$A502,$B502))</f>
        <v>1501.37</v>
      </c>
      <c r="R502" s="127">
        <f>IF($A502="","",INDEX('6_ЦК'!$B$143:$Y$173,$A502,$B502))</f>
        <v>1985.08</v>
      </c>
    </row>
    <row r="503" spans="1:18" ht="15" hidden="1" customHeight="1" outlineLevel="1" x14ac:dyDescent="0.25">
      <c r="A503" s="131">
        <v>21</v>
      </c>
      <c r="B503" s="132">
        <v>21</v>
      </c>
      <c r="C503" s="126">
        <f>IF($A503="","",INDEX('3_ЦК'!$B$8:$Y$38,$A503,$B503))</f>
        <v>3949.29</v>
      </c>
      <c r="D503" s="123">
        <f>IF($A503="","",INDEX('3_ЦК'!$B$42:$Y$72,$A503,$B503))</f>
        <v>4182.16</v>
      </c>
      <c r="E503" s="123">
        <f>IF($A503="","",INDEX('3_ЦК'!$B$76:$Y$106,$A503,$B503))</f>
        <v>4262.93</v>
      </c>
      <c r="F503" s="127">
        <f>IF($A503="","",INDEX('3_ЦК'!$B$110:$Y$140,$A503,$B503))</f>
        <v>4262.93</v>
      </c>
      <c r="G503" s="126">
        <f>IF($A503="","",INDEX('4_ЦК'!$B$41:$Y$71,$A503,$B503))</f>
        <v>1268.72</v>
      </c>
      <c r="H503" s="123">
        <f>IF($A503="","",INDEX('4_ЦК'!$B$75:$Y$105,$A503,$B503))</f>
        <v>1404.26</v>
      </c>
      <c r="I503" s="123">
        <f>IF($A503="","",INDEX('4_ЦК'!$B$109:$Y$139,$A503,$B503))</f>
        <v>1521.48</v>
      </c>
      <c r="J503" s="127">
        <f>IF($A503="","",INDEX('4_ЦК'!$B$143:$Y$173,$A503,$B503))</f>
        <v>2005.19</v>
      </c>
      <c r="K503" s="126">
        <f>IF($A503="","",INDEX('5_ЦК'!$B$7:$Y$37,$A503,$B503))</f>
        <v>3936.63</v>
      </c>
      <c r="L503" s="123">
        <f>IF($A503="","",INDEX('5_ЦК'!$B$41:$Y$71,$A503,$B503))</f>
        <v>4169.5</v>
      </c>
      <c r="M503" s="123">
        <f>IF($A503="","",INDEX('5_ЦК'!$B$75:$Y$105,$A503,$B503))</f>
        <v>4250.2700000000004</v>
      </c>
      <c r="N503" s="127">
        <f>IF($A503="","",INDEX('5_ЦК'!$B$109:$Y$139,$A503,$B503))</f>
        <v>4250.2700000000004</v>
      </c>
      <c r="O503" s="126">
        <f>IF($A503="","",INDEX('6_ЦК'!$B$41:$Y$71,$A503,$B503))</f>
        <v>1256.06</v>
      </c>
      <c r="P503" s="123">
        <f>IF($A503="","",INDEX('6_ЦК'!$B$75:$Y$105,$A503,$B503))</f>
        <v>1391.6</v>
      </c>
      <c r="Q503" s="123">
        <f>IF($A503="","",INDEX('6_ЦК'!$B$109:$Y$139,$A503,$B503))</f>
        <v>1508.82</v>
      </c>
      <c r="R503" s="127">
        <f>IF($A503="","",INDEX('6_ЦК'!$B$143:$Y$173,$A503,$B503))</f>
        <v>1992.53</v>
      </c>
    </row>
    <row r="504" spans="1:18" ht="15" hidden="1" customHeight="1" outlineLevel="1" x14ac:dyDescent="0.25">
      <c r="A504" s="131">
        <v>21</v>
      </c>
      <c r="B504" s="132">
        <v>22</v>
      </c>
      <c r="C504" s="126">
        <f>IF($A504="","",INDEX('3_ЦК'!$B$8:$Y$38,$A504,$B504))</f>
        <v>3944.77</v>
      </c>
      <c r="D504" s="123">
        <f>IF($A504="","",INDEX('3_ЦК'!$B$42:$Y$72,$A504,$B504))</f>
        <v>4177.6400000000003</v>
      </c>
      <c r="E504" s="123">
        <f>IF($A504="","",INDEX('3_ЦК'!$B$76:$Y$106,$A504,$B504))</f>
        <v>4258.41</v>
      </c>
      <c r="F504" s="127">
        <f>IF($A504="","",INDEX('3_ЦК'!$B$110:$Y$140,$A504,$B504))</f>
        <v>4258.41</v>
      </c>
      <c r="G504" s="126">
        <f>IF($A504="","",INDEX('4_ЦК'!$B$41:$Y$71,$A504,$B504))</f>
        <v>1264.2</v>
      </c>
      <c r="H504" s="123">
        <f>IF($A504="","",INDEX('4_ЦК'!$B$75:$Y$105,$A504,$B504))</f>
        <v>1399.74</v>
      </c>
      <c r="I504" s="123">
        <f>IF($A504="","",INDEX('4_ЦК'!$B$109:$Y$139,$A504,$B504))</f>
        <v>1516.96</v>
      </c>
      <c r="J504" s="127">
        <f>IF($A504="","",INDEX('4_ЦК'!$B$143:$Y$173,$A504,$B504))</f>
        <v>2000.67</v>
      </c>
      <c r="K504" s="126">
        <f>IF($A504="","",INDEX('5_ЦК'!$B$7:$Y$37,$A504,$B504))</f>
        <v>3933.01</v>
      </c>
      <c r="L504" s="123">
        <f>IF($A504="","",INDEX('5_ЦК'!$B$41:$Y$71,$A504,$B504))</f>
        <v>4165.88</v>
      </c>
      <c r="M504" s="123">
        <f>IF($A504="","",INDEX('5_ЦК'!$B$75:$Y$105,$A504,$B504))</f>
        <v>4246.6499999999996</v>
      </c>
      <c r="N504" s="127">
        <f>IF($A504="","",INDEX('5_ЦК'!$B$109:$Y$139,$A504,$B504))</f>
        <v>4246.6499999999996</v>
      </c>
      <c r="O504" s="126">
        <f>IF($A504="","",INDEX('6_ЦК'!$B$41:$Y$71,$A504,$B504))</f>
        <v>1252.44</v>
      </c>
      <c r="P504" s="123">
        <f>IF($A504="","",INDEX('6_ЦК'!$B$75:$Y$105,$A504,$B504))</f>
        <v>1387.98</v>
      </c>
      <c r="Q504" s="123">
        <f>IF($A504="","",INDEX('6_ЦК'!$B$109:$Y$139,$A504,$B504))</f>
        <v>1505.2</v>
      </c>
      <c r="R504" s="127">
        <f>IF($A504="","",INDEX('6_ЦК'!$B$143:$Y$173,$A504,$B504))</f>
        <v>1988.91</v>
      </c>
    </row>
    <row r="505" spans="1:18" ht="15" hidden="1" customHeight="1" outlineLevel="1" x14ac:dyDescent="0.25">
      <c r="A505" s="131">
        <v>21</v>
      </c>
      <c r="B505" s="132">
        <v>23</v>
      </c>
      <c r="C505" s="126">
        <f>IF($A505="","",INDEX('3_ЦК'!$B$8:$Y$38,$A505,$B505))</f>
        <v>4284.24</v>
      </c>
      <c r="D505" s="123">
        <f>IF($A505="","",INDEX('3_ЦК'!$B$42:$Y$72,$A505,$B505))</f>
        <v>4517.1099999999997</v>
      </c>
      <c r="E505" s="123">
        <f>IF($A505="","",INDEX('3_ЦК'!$B$76:$Y$106,$A505,$B505))</f>
        <v>4597.88</v>
      </c>
      <c r="F505" s="127">
        <f>IF($A505="","",INDEX('3_ЦК'!$B$110:$Y$140,$A505,$B505))</f>
        <v>4597.88</v>
      </c>
      <c r="G505" s="126">
        <f>IF($A505="","",INDEX('4_ЦК'!$B$41:$Y$71,$A505,$B505))</f>
        <v>1603.67</v>
      </c>
      <c r="H505" s="123">
        <f>IF($A505="","",INDEX('4_ЦК'!$B$75:$Y$105,$A505,$B505))</f>
        <v>1739.21</v>
      </c>
      <c r="I505" s="123">
        <f>IF($A505="","",INDEX('4_ЦК'!$B$109:$Y$139,$A505,$B505))</f>
        <v>1856.43</v>
      </c>
      <c r="J505" s="127">
        <f>IF($A505="","",INDEX('4_ЦК'!$B$143:$Y$173,$A505,$B505))</f>
        <v>2340.14</v>
      </c>
      <c r="K505" s="126">
        <f>IF($A505="","",INDEX('5_ЦК'!$B$7:$Y$37,$A505,$B505))</f>
        <v>4274.0600000000004</v>
      </c>
      <c r="L505" s="123">
        <f>IF($A505="","",INDEX('5_ЦК'!$B$41:$Y$71,$A505,$B505))</f>
        <v>4506.93</v>
      </c>
      <c r="M505" s="123">
        <f>IF($A505="","",INDEX('5_ЦК'!$B$75:$Y$105,$A505,$B505))</f>
        <v>4587.7</v>
      </c>
      <c r="N505" s="127">
        <f>IF($A505="","",INDEX('5_ЦК'!$B$109:$Y$139,$A505,$B505))</f>
        <v>4587.7</v>
      </c>
      <c r="O505" s="126">
        <f>IF($A505="","",INDEX('6_ЦК'!$B$41:$Y$71,$A505,$B505))</f>
        <v>1593.49</v>
      </c>
      <c r="P505" s="123">
        <f>IF($A505="","",INDEX('6_ЦК'!$B$75:$Y$105,$A505,$B505))</f>
        <v>1729.03</v>
      </c>
      <c r="Q505" s="123">
        <f>IF($A505="","",INDEX('6_ЦК'!$B$109:$Y$139,$A505,$B505))</f>
        <v>1846.25</v>
      </c>
      <c r="R505" s="127">
        <f>IF($A505="","",INDEX('6_ЦК'!$B$143:$Y$173,$A505,$B505))</f>
        <v>2329.96</v>
      </c>
    </row>
    <row r="506" spans="1:18" ht="15" hidden="1" customHeight="1" outlineLevel="1" x14ac:dyDescent="0.25">
      <c r="A506" s="131">
        <v>21</v>
      </c>
      <c r="B506" s="132">
        <v>24</v>
      </c>
      <c r="C506" s="126">
        <f>IF($A506="","",INDEX('3_ЦК'!$B$8:$Y$38,$A506,$B506))</f>
        <v>3949.99</v>
      </c>
      <c r="D506" s="123">
        <f>IF($A506="","",INDEX('3_ЦК'!$B$42:$Y$72,$A506,$B506))</f>
        <v>4182.8599999999997</v>
      </c>
      <c r="E506" s="123">
        <f>IF($A506="","",INDEX('3_ЦК'!$B$76:$Y$106,$A506,$B506))</f>
        <v>4263.63</v>
      </c>
      <c r="F506" s="127">
        <f>IF($A506="","",INDEX('3_ЦК'!$B$110:$Y$140,$A506,$B506))</f>
        <v>4263.63</v>
      </c>
      <c r="G506" s="126">
        <f>IF($A506="","",INDEX('4_ЦК'!$B$41:$Y$71,$A506,$B506))</f>
        <v>1269.42</v>
      </c>
      <c r="H506" s="123">
        <f>IF($A506="","",INDEX('4_ЦК'!$B$75:$Y$105,$A506,$B506))</f>
        <v>1404.96</v>
      </c>
      <c r="I506" s="123">
        <f>IF($A506="","",INDEX('4_ЦК'!$B$109:$Y$139,$A506,$B506))</f>
        <v>1522.18</v>
      </c>
      <c r="J506" s="127">
        <f>IF($A506="","",INDEX('4_ЦК'!$B$143:$Y$173,$A506,$B506))</f>
        <v>2005.89</v>
      </c>
      <c r="K506" s="126">
        <f>IF($A506="","",INDEX('5_ЦК'!$B$7:$Y$37,$A506,$B506))</f>
        <v>3939.85</v>
      </c>
      <c r="L506" s="123">
        <f>IF($A506="","",INDEX('5_ЦК'!$B$41:$Y$71,$A506,$B506))</f>
        <v>4172.72</v>
      </c>
      <c r="M506" s="123">
        <f>IF($A506="","",INDEX('5_ЦК'!$B$75:$Y$105,$A506,$B506))</f>
        <v>4253.49</v>
      </c>
      <c r="N506" s="127">
        <f>IF($A506="","",INDEX('5_ЦК'!$B$109:$Y$139,$A506,$B506))</f>
        <v>4253.49</v>
      </c>
      <c r="O506" s="126">
        <f>IF($A506="","",INDEX('6_ЦК'!$B$41:$Y$71,$A506,$B506))</f>
        <v>1259.28</v>
      </c>
      <c r="P506" s="123">
        <f>IF($A506="","",INDEX('6_ЦК'!$B$75:$Y$105,$A506,$B506))</f>
        <v>1394.82</v>
      </c>
      <c r="Q506" s="123">
        <f>IF($A506="","",INDEX('6_ЦК'!$B$109:$Y$139,$A506,$B506))</f>
        <v>1512.04</v>
      </c>
      <c r="R506" s="127">
        <f>IF($A506="","",INDEX('6_ЦК'!$B$143:$Y$173,$A506,$B506))</f>
        <v>1995.75</v>
      </c>
    </row>
    <row r="507" spans="1:18" ht="15" hidden="1" customHeight="1" outlineLevel="1" x14ac:dyDescent="0.25">
      <c r="A507" s="131">
        <v>22</v>
      </c>
      <c r="B507" s="132">
        <v>1</v>
      </c>
      <c r="C507" s="126">
        <f>IF($A507="","",INDEX('3_ЦК'!$B$8:$Y$38,$A507,$B507))</f>
        <v>3945.73</v>
      </c>
      <c r="D507" s="123">
        <f>IF($A507="","",INDEX('3_ЦК'!$B$42:$Y$72,$A507,$B507))</f>
        <v>4178.6000000000004</v>
      </c>
      <c r="E507" s="123">
        <f>IF($A507="","",INDEX('3_ЦК'!$B$76:$Y$106,$A507,$B507))</f>
        <v>4259.37</v>
      </c>
      <c r="F507" s="127">
        <f>IF($A507="","",INDEX('3_ЦК'!$B$110:$Y$140,$A507,$B507))</f>
        <v>4259.37</v>
      </c>
      <c r="G507" s="126">
        <f>IF($A507="","",INDEX('4_ЦК'!$B$41:$Y$71,$A507,$B507))</f>
        <v>1265.1600000000001</v>
      </c>
      <c r="H507" s="123">
        <f>IF($A507="","",INDEX('4_ЦК'!$B$75:$Y$105,$A507,$B507))</f>
        <v>1400.7</v>
      </c>
      <c r="I507" s="123">
        <f>IF($A507="","",INDEX('4_ЦК'!$B$109:$Y$139,$A507,$B507))</f>
        <v>1517.92</v>
      </c>
      <c r="J507" s="127">
        <f>IF($A507="","",INDEX('4_ЦК'!$B$143:$Y$173,$A507,$B507))</f>
        <v>2001.63</v>
      </c>
      <c r="K507" s="126">
        <f>IF($A507="","",INDEX('5_ЦК'!$B$7:$Y$37,$A507,$B507))</f>
        <v>3935.54</v>
      </c>
      <c r="L507" s="123">
        <f>IF($A507="","",INDEX('5_ЦК'!$B$41:$Y$71,$A507,$B507))</f>
        <v>4168.41</v>
      </c>
      <c r="M507" s="123">
        <f>IF($A507="","",INDEX('5_ЦК'!$B$75:$Y$105,$A507,$B507))</f>
        <v>4249.18</v>
      </c>
      <c r="N507" s="127">
        <f>IF($A507="","",INDEX('5_ЦК'!$B$109:$Y$139,$A507,$B507))</f>
        <v>4249.18</v>
      </c>
      <c r="O507" s="126">
        <f>IF($A507="","",INDEX('6_ЦК'!$B$41:$Y$71,$A507,$B507))</f>
        <v>1254.97</v>
      </c>
      <c r="P507" s="123">
        <f>IF($A507="","",INDEX('6_ЦК'!$B$75:$Y$105,$A507,$B507))</f>
        <v>1390.51</v>
      </c>
      <c r="Q507" s="123">
        <f>IF($A507="","",INDEX('6_ЦК'!$B$109:$Y$139,$A507,$B507))</f>
        <v>1507.73</v>
      </c>
      <c r="R507" s="127">
        <f>IF($A507="","",INDEX('6_ЦК'!$B$143:$Y$173,$A507,$B507))</f>
        <v>1991.44</v>
      </c>
    </row>
    <row r="508" spans="1:18" ht="15" hidden="1" customHeight="1" outlineLevel="1" x14ac:dyDescent="0.25">
      <c r="A508" s="131">
        <v>22</v>
      </c>
      <c r="B508" s="132">
        <v>2</v>
      </c>
      <c r="C508" s="126">
        <f>IF($A508="","",INDEX('3_ЦК'!$B$8:$Y$38,$A508,$B508))</f>
        <v>3948.87</v>
      </c>
      <c r="D508" s="123">
        <f>IF($A508="","",INDEX('3_ЦК'!$B$42:$Y$72,$A508,$B508))</f>
        <v>4181.74</v>
      </c>
      <c r="E508" s="123">
        <f>IF($A508="","",INDEX('3_ЦК'!$B$76:$Y$106,$A508,$B508))</f>
        <v>4262.51</v>
      </c>
      <c r="F508" s="127">
        <f>IF($A508="","",INDEX('3_ЦК'!$B$110:$Y$140,$A508,$B508))</f>
        <v>4262.51</v>
      </c>
      <c r="G508" s="126">
        <f>IF($A508="","",INDEX('4_ЦК'!$B$41:$Y$71,$A508,$B508))</f>
        <v>1268.3</v>
      </c>
      <c r="H508" s="123">
        <f>IF($A508="","",INDEX('4_ЦК'!$B$75:$Y$105,$A508,$B508))</f>
        <v>1403.84</v>
      </c>
      <c r="I508" s="123">
        <f>IF($A508="","",INDEX('4_ЦК'!$B$109:$Y$139,$A508,$B508))</f>
        <v>1521.06</v>
      </c>
      <c r="J508" s="127">
        <f>IF($A508="","",INDEX('4_ЦК'!$B$143:$Y$173,$A508,$B508))</f>
        <v>2004.77</v>
      </c>
      <c r="K508" s="126">
        <f>IF($A508="","",INDEX('5_ЦК'!$B$7:$Y$37,$A508,$B508))</f>
        <v>3937.99</v>
      </c>
      <c r="L508" s="123">
        <f>IF($A508="","",INDEX('5_ЦК'!$B$41:$Y$71,$A508,$B508))</f>
        <v>4170.8599999999997</v>
      </c>
      <c r="M508" s="123">
        <f>IF($A508="","",INDEX('5_ЦК'!$B$75:$Y$105,$A508,$B508))</f>
        <v>4251.63</v>
      </c>
      <c r="N508" s="127">
        <f>IF($A508="","",INDEX('5_ЦК'!$B$109:$Y$139,$A508,$B508))</f>
        <v>4251.63</v>
      </c>
      <c r="O508" s="126">
        <f>IF($A508="","",INDEX('6_ЦК'!$B$41:$Y$71,$A508,$B508))</f>
        <v>1257.42</v>
      </c>
      <c r="P508" s="123">
        <f>IF($A508="","",INDEX('6_ЦК'!$B$75:$Y$105,$A508,$B508))</f>
        <v>1392.96</v>
      </c>
      <c r="Q508" s="123">
        <f>IF($A508="","",INDEX('6_ЦК'!$B$109:$Y$139,$A508,$B508))</f>
        <v>1510.18</v>
      </c>
      <c r="R508" s="127">
        <f>IF($A508="","",INDEX('6_ЦК'!$B$143:$Y$173,$A508,$B508))</f>
        <v>1993.89</v>
      </c>
    </row>
    <row r="509" spans="1:18" ht="15" hidden="1" customHeight="1" outlineLevel="1" x14ac:dyDescent="0.25">
      <c r="A509" s="131">
        <v>22</v>
      </c>
      <c r="B509" s="132">
        <v>3</v>
      </c>
      <c r="C509" s="126">
        <f>IF($A509="","",INDEX('3_ЦК'!$B$8:$Y$38,$A509,$B509))</f>
        <v>3946.29</v>
      </c>
      <c r="D509" s="123">
        <f>IF($A509="","",INDEX('3_ЦК'!$B$42:$Y$72,$A509,$B509))</f>
        <v>4179.16</v>
      </c>
      <c r="E509" s="123">
        <f>IF($A509="","",INDEX('3_ЦК'!$B$76:$Y$106,$A509,$B509))</f>
        <v>4259.93</v>
      </c>
      <c r="F509" s="127">
        <f>IF($A509="","",INDEX('3_ЦК'!$B$110:$Y$140,$A509,$B509))</f>
        <v>4259.93</v>
      </c>
      <c r="G509" s="126">
        <f>IF($A509="","",INDEX('4_ЦК'!$B$41:$Y$71,$A509,$B509))</f>
        <v>1265.72</v>
      </c>
      <c r="H509" s="123">
        <f>IF($A509="","",INDEX('4_ЦК'!$B$75:$Y$105,$A509,$B509))</f>
        <v>1401.26</v>
      </c>
      <c r="I509" s="123">
        <f>IF($A509="","",INDEX('4_ЦК'!$B$109:$Y$139,$A509,$B509))</f>
        <v>1518.48</v>
      </c>
      <c r="J509" s="127">
        <f>IF($A509="","",INDEX('4_ЦК'!$B$143:$Y$173,$A509,$B509))</f>
        <v>2002.19</v>
      </c>
      <c r="K509" s="126">
        <f>IF($A509="","",INDEX('5_ЦК'!$B$7:$Y$37,$A509,$B509))</f>
        <v>3934.52</v>
      </c>
      <c r="L509" s="123">
        <f>IF($A509="","",INDEX('5_ЦК'!$B$41:$Y$71,$A509,$B509))</f>
        <v>4167.3900000000003</v>
      </c>
      <c r="M509" s="123">
        <f>IF($A509="","",INDEX('5_ЦК'!$B$75:$Y$105,$A509,$B509))</f>
        <v>4248.16</v>
      </c>
      <c r="N509" s="127">
        <f>IF($A509="","",INDEX('5_ЦК'!$B$109:$Y$139,$A509,$B509))</f>
        <v>4248.16</v>
      </c>
      <c r="O509" s="126">
        <f>IF($A509="","",INDEX('6_ЦК'!$B$41:$Y$71,$A509,$B509))</f>
        <v>1253.95</v>
      </c>
      <c r="P509" s="123">
        <f>IF($A509="","",INDEX('6_ЦК'!$B$75:$Y$105,$A509,$B509))</f>
        <v>1389.49</v>
      </c>
      <c r="Q509" s="123">
        <f>IF($A509="","",INDEX('6_ЦК'!$B$109:$Y$139,$A509,$B509))</f>
        <v>1506.71</v>
      </c>
      <c r="R509" s="127">
        <f>IF($A509="","",INDEX('6_ЦК'!$B$143:$Y$173,$A509,$B509))</f>
        <v>1990.42</v>
      </c>
    </row>
    <row r="510" spans="1:18" ht="15" hidden="1" customHeight="1" outlineLevel="1" x14ac:dyDescent="0.25">
      <c r="A510" s="131">
        <v>22</v>
      </c>
      <c r="B510" s="132">
        <v>4</v>
      </c>
      <c r="C510" s="126">
        <f>IF($A510="","",INDEX('3_ЦК'!$B$8:$Y$38,$A510,$B510))</f>
        <v>3944.69</v>
      </c>
      <c r="D510" s="123">
        <f>IF($A510="","",INDEX('3_ЦК'!$B$42:$Y$72,$A510,$B510))</f>
        <v>4177.5600000000004</v>
      </c>
      <c r="E510" s="123">
        <f>IF($A510="","",INDEX('3_ЦК'!$B$76:$Y$106,$A510,$B510))</f>
        <v>4258.33</v>
      </c>
      <c r="F510" s="127">
        <f>IF($A510="","",INDEX('3_ЦК'!$B$110:$Y$140,$A510,$B510))</f>
        <v>4258.33</v>
      </c>
      <c r="G510" s="126">
        <f>IF($A510="","",INDEX('4_ЦК'!$B$41:$Y$71,$A510,$B510))</f>
        <v>1264.1199999999999</v>
      </c>
      <c r="H510" s="123">
        <f>IF($A510="","",INDEX('4_ЦК'!$B$75:$Y$105,$A510,$B510))</f>
        <v>1399.66</v>
      </c>
      <c r="I510" s="123">
        <f>IF($A510="","",INDEX('4_ЦК'!$B$109:$Y$139,$A510,$B510))</f>
        <v>1516.88</v>
      </c>
      <c r="J510" s="127">
        <f>IF($A510="","",INDEX('4_ЦК'!$B$143:$Y$173,$A510,$B510))</f>
        <v>2000.59</v>
      </c>
      <c r="K510" s="126">
        <f>IF($A510="","",INDEX('5_ЦК'!$B$7:$Y$37,$A510,$B510))</f>
        <v>3932.64</v>
      </c>
      <c r="L510" s="123">
        <f>IF($A510="","",INDEX('5_ЦК'!$B$41:$Y$71,$A510,$B510))</f>
        <v>4165.51</v>
      </c>
      <c r="M510" s="123">
        <f>IF($A510="","",INDEX('5_ЦК'!$B$75:$Y$105,$A510,$B510))</f>
        <v>4246.28</v>
      </c>
      <c r="N510" s="127">
        <f>IF($A510="","",INDEX('5_ЦК'!$B$109:$Y$139,$A510,$B510))</f>
        <v>4246.28</v>
      </c>
      <c r="O510" s="126">
        <f>IF($A510="","",INDEX('6_ЦК'!$B$41:$Y$71,$A510,$B510))</f>
        <v>1252.07</v>
      </c>
      <c r="P510" s="123">
        <f>IF($A510="","",INDEX('6_ЦК'!$B$75:$Y$105,$A510,$B510))</f>
        <v>1387.61</v>
      </c>
      <c r="Q510" s="123">
        <f>IF($A510="","",INDEX('6_ЦК'!$B$109:$Y$139,$A510,$B510))</f>
        <v>1504.83</v>
      </c>
      <c r="R510" s="127">
        <f>IF($A510="","",INDEX('6_ЦК'!$B$143:$Y$173,$A510,$B510))</f>
        <v>1988.54</v>
      </c>
    </row>
    <row r="511" spans="1:18" ht="15" hidden="1" customHeight="1" outlineLevel="1" x14ac:dyDescent="0.25">
      <c r="A511" s="131">
        <v>22</v>
      </c>
      <c r="B511" s="132">
        <v>5</v>
      </c>
      <c r="C511" s="126">
        <f>IF($A511="","",INDEX('3_ЦК'!$B$8:$Y$38,$A511,$B511))</f>
        <v>3944.25</v>
      </c>
      <c r="D511" s="123">
        <f>IF($A511="","",INDEX('3_ЦК'!$B$42:$Y$72,$A511,$B511))</f>
        <v>4177.12</v>
      </c>
      <c r="E511" s="123">
        <f>IF($A511="","",INDEX('3_ЦК'!$B$76:$Y$106,$A511,$B511))</f>
        <v>4257.8900000000003</v>
      </c>
      <c r="F511" s="127">
        <f>IF($A511="","",INDEX('3_ЦК'!$B$110:$Y$140,$A511,$B511))</f>
        <v>4257.8900000000003</v>
      </c>
      <c r="G511" s="126">
        <f>IF($A511="","",INDEX('4_ЦК'!$B$41:$Y$71,$A511,$B511))</f>
        <v>1263.68</v>
      </c>
      <c r="H511" s="123">
        <f>IF($A511="","",INDEX('4_ЦК'!$B$75:$Y$105,$A511,$B511))</f>
        <v>1399.22</v>
      </c>
      <c r="I511" s="123">
        <f>IF($A511="","",INDEX('4_ЦК'!$B$109:$Y$139,$A511,$B511))</f>
        <v>1516.44</v>
      </c>
      <c r="J511" s="127">
        <f>IF($A511="","",INDEX('4_ЦК'!$B$143:$Y$173,$A511,$B511))</f>
        <v>2000.15</v>
      </c>
      <c r="K511" s="126">
        <f>IF($A511="","",INDEX('5_ЦК'!$B$7:$Y$37,$A511,$B511))</f>
        <v>3932.14</v>
      </c>
      <c r="L511" s="123">
        <f>IF($A511="","",INDEX('5_ЦК'!$B$41:$Y$71,$A511,$B511))</f>
        <v>4165.01</v>
      </c>
      <c r="M511" s="123">
        <f>IF($A511="","",INDEX('5_ЦК'!$B$75:$Y$105,$A511,$B511))</f>
        <v>4245.78</v>
      </c>
      <c r="N511" s="127">
        <f>IF($A511="","",INDEX('5_ЦК'!$B$109:$Y$139,$A511,$B511))</f>
        <v>4245.78</v>
      </c>
      <c r="O511" s="126">
        <f>IF($A511="","",INDEX('6_ЦК'!$B$41:$Y$71,$A511,$B511))</f>
        <v>1251.57</v>
      </c>
      <c r="P511" s="123">
        <f>IF($A511="","",INDEX('6_ЦК'!$B$75:$Y$105,$A511,$B511))</f>
        <v>1387.11</v>
      </c>
      <c r="Q511" s="123">
        <f>IF($A511="","",INDEX('6_ЦК'!$B$109:$Y$139,$A511,$B511))</f>
        <v>1504.33</v>
      </c>
      <c r="R511" s="127">
        <f>IF($A511="","",INDEX('6_ЦК'!$B$143:$Y$173,$A511,$B511))</f>
        <v>1988.04</v>
      </c>
    </row>
    <row r="512" spans="1:18" ht="15" hidden="1" customHeight="1" outlineLevel="1" x14ac:dyDescent="0.25">
      <c r="A512" s="131">
        <v>22</v>
      </c>
      <c r="B512" s="132">
        <v>6</v>
      </c>
      <c r="C512" s="126">
        <f>IF($A512="","",INDEX('3_ЦК'!$B$8:$Y$38,$A512,$B512))</f>
        <v>3940.31</v>
      </c>
      <c r="D512" s="123">
        <f>IF($A512="","",INDEX('3_ЦК'!$B$42:$Y$72,$A512,$B512))</f>
        <v>4173.18</v>
      </c>
      <c r="E512" s="123">
        <f>IF($A512="","",INDEX('3_ЦК'!$B$76:$Y$106,$A512,$B512))</f>
        <v>4253.95</v>
      </c>
      <c r="F512" s="127">
        <f>IF($A512="","",INDEX('3_ЦК'!$B$110:$Y$140,$A512,$B512))</f>
        <v>4253.95</v>
      </c>
      <c r="G512" s="126">
        <f>IF($A512="","",INDEX('4_ЦК'!$B$41:$Y$71,$A512,$B512))</f>
        <v>1259.74</v>
      </c>
      <c r="H512" s="123">
        <f>IF($A512="","",INDEX('4_ЦК'!$B$75:$Y$105,$A512,$B512))</f>
        <v>1395.28</v>
      </c>
      <c r="I512" s="123">
        <f>IF($A512="","",INDEX('4_ЦК'!$B$109:$Y$139,$A512,$B512))</f>
        <v>1512.5</v>
      </c>
      <c r="J512" s="127">
        <f>IF($A512="","",INDEX('4_ЦК'!$B$143:$Y$173,$A512,$B512))</f>
        <v>1996.21</v>
      </c>
      <c r="K512" s="126">
        <f>IF($A512="","",INDEX('5_ЦК'!$B$7:$Y$37,$A512,$B512))</f>
        <v>3928.51</v>
      </c>
      <c r="L512" s="123">
        <f>IF($A512="","",INDEX('5_ЦК'!$B$41:$Y$71,$A512,$B512))</f>
        <v>4161.38</v>
      </c>
      <c r="M512" s="123">
        <f>IF($A512="","",INDEX('5_ЦК'!$B$75:$Y$105,$A512,$B512))</f>
        <v>4242.1499999999996</v>
      </c>
      <c r="N512" s="127">
        <f>IF($A512="","",INDEX('5_ЦК'!$B$109:$Y$139,$A512,$B512))</f>
        <v>4242.1499999999996</v>
      </c>
      <c r="O512" s="126">
        <f>IF($A512="","",INDEX('6_ЦК'!$B$41:$Y$71,$A512,$B512))</f>
        <v>1247.94</v>
      </c>
      <c r="P512" s="123">
        <f>IF($A512="","",INDEX('6_ЦК'!$B$75:$Y$105,$A512,$B512))</f>
        <v>1383.48</v>
      </c>
      <c r="Q512" s="123">
        <f>IF($A512="","",INDEX('6_ЦК'!$B$109:$Y$139,$A512,$B512))</f>
        <v>1500.7</v>
      </c>
      <c r="R512" s="127">
        <f>IF($A512="","",INDEX('6_ЦК'!$B$143:$Y$173,$A512,$B512))</f>
        <v>1984.41</v>
      </c>
    </row>
    <row r="513" spans="1:18" ht="15" hidden="1" customHeight="1" outlineLevel="1" x14ac:dyDescent="0.25">
      <c r="A513" s="131">
        <v>22</v>
      </c>
      <c r="B513" s="132">
        <v>7</v>
      </c>
      <c r="C513" s="126">
        <f>IF($A513="","",INDEX('3_ЦК'!$B$8:$Y$38,$A513,$B513))</f>
        <v>3938.69</v>
      </c>
      <c r="D513" s="123">
        <f>IF($A513="","",INDEX('3_ЦК'!$B$42:$Y$72,$A513,$B513))</f>
        <v>4171.5600000000004</v>
      </c>
      <c r="E513" s="123">
        <f>IF($A513="","",INDEX('3_ЦК'!$B$76:$Y$106,$A513,$B513))</f>
        <v>4252.33</v>
      </c>
      <c r="F513" s="127">
        <f>IF($A513="","",INDEX('3_ЦК'!$B$110:$Y$140,$A513,$B513))</f>
        <v>4252.33</v>
      </c>
      <c r="G513" s="126">
        <f>IF($A513="","",INDEX('4_ЦК'!$B$41:$Y$71,$A513,$B513))</f>
        <v>1258.1199999999999</v>
      </c>
      <c r="H513" s="123">
        <f>IF($A513="","",INDEX('4_ЦК'!$B$75:$Y$105,$A513,$B513))</f>
        <v>1393.66</v>
      </c>
      <c r="I513" s="123">
        <f>IF($A513="","",INDEX('4_ЦК'!$B$109:$Y$139,$A513,$B513))</f>
        <v>1510.88</v>
      </c>
      <c r="J513" s="127">
        <f>IF($A513="","",INDEX('4_ЦК'!$B$143:$Y$173,$A513,$B513))</f>
        <v>1994.59</v>
      </c>
      <c r="K513" s="126">
        <f>IF($A513="","",INDEX('5_ЦК'!$B$7:$Y$37,$A513,$B513))</f>
        <v>3927.7</v>
      </c>
      <c r="L513" s="123">
        <f>IF($A513="","",INDEX('5_ЦК'!$B$41:$Y$71,$A513,$B513))</f>
        <v>4160.57</v>
      </c>
      <c r="M513" s="123">
        <f>IF($A513="","",INDEX('5_ЦК'!$B$75:$Y$105,$A513,$B513))</f>
        <v>4241.34</v>
      </c>
      <c r="N513" s="127">
        <f>IF($A513="","",INDEX('5_ЦК'!$B$109:$Y$139,$A513,$B513))</f>
        <v>4241.34</v>
      </c>
      <c r="O513" s="126">
        <f>IF($A513="","",INDEX('6_ЦК'!$B$41:$Y$71,$A513,$B513))</f>
        <v>1247.1300000000001</v>
      </c>
      <c r="P513" s="123">
        <f>IF($A513="","",INDEX('6_ЦК'!$B$75:$Y$105,$A513,$B513))</f>
        <v>1382.67</v>
      </c>
      <c r="Q513" s="123">
        <f>IF($A513="","",INDEX('6_ЦК'!$B$109:$Y$139,$A513,$B513))</f>
        <v>1499.89</v>
      </c>
      <c r="R513" s="127">
        <f>IF($A513="","",INDEX('6_ЦК'!$B$143:$Y$173,$A513,$B513))</f>
        <v>1983.6</v>
      </c>
    </row>
    <row r="514" spans="1:18" ht="15" hidden="1" customHeight="1" outlineLevel="1" x14ac:dyDescent="0.25">
      <c r="A514" s="131">
        <v>22</v>
      </c>
      <c r="B514" s="132">
        <v>8</v>
      </c>
      <c r="C514" s="126">
        <f>IF($A514="","",INDEX('3_ЦК'!$B$8:$Y$38,$A514,$B514))</f>
        <v>3648.33</v>
      </c>
      <c r="D514" s="123">
        <f>IF($A514="","",INDEX('3_ЦК'!$B$42:$Y$72,$A514,$B514))</f>
        <v>3881.2</v>
      </c>
      <c r="E514" s="123">
        <f>IF($A514="","",INDEX('3_ЦК'!$B$76:$Y$106,$A514,$B514))</f>
        <v>3961.97</v>
      </c>
      <c r="F514" s="127">
        <f>IF($A514="","",INDEX('3_ЦК'!$B$110:$Y$140,$A514,$B514))</f>
        <v>3961.97</v>
      </c>
      <c r="G514" s="126">
        <f>IF($A514="","",INDEX('4_ЦК'!$B$41:$Y$71,$A514,$B514))</f>
        <v>967.76</v>
      </c>
      <c r="H514" s="123">
        <f>IF($A514="","",INDEX('4_ЦК'!$B$75:$Y$105,$A514,$B514))</f>
        <v>1103.3</v>
      </c>
      <c r="I514" s="123">
        <f>IF($A514="","",INDEX('4_ЦК'!$B$109:$Y$139,$A514,$B514))</f>
        <v>1220.52</v>
      </c>
      <c r="J514" s="127">
        <f>IF($A514="","",INDEX('4_ЦК'!$B$143:$Y$173,$A514,$B514))</f>
        <v>1704.23</v>
      </c>
      <c r="K514" s="126">
        <f>IF($A514="","",INDEX('5_ЦК'!$B$7:$Y$37,$A514,$B514))</f>
        <v>3643.52</v>
      </c>
      <c r="L514" s="123">
        <f>IF($A514="","",INDEX('5_ЦК'!$B$41:$Y$71,$A514,$B514))</f>
        <v>3876.39</v>
      </c>
      <c r="M514" s="123">
        <f>IF($A514="","",INDEX('5_ЦК'!$B$75:$Y$105,$A514,$B514))</f>
        <v>3957.16</v>
      </c>
      <c r="N514" s="127">
        <f>IF($A514="","",INDEX('5_ЦК'!$B$109:$Y$139,$A514,$B514))</f>
        <v>3957.16</v>
      </c>
      <c r="O514" s="126">
        <f>IF($A514="","",INDEX('6_ЦК'!$B$41:$Y$71,$A514,$B514))</f>
        <v>962.95</v>
      </c>
      <c r="P514" s="123">
        <f>IF($A514="","",INDEX('6_ЦК'!$B$75:$Y$105,$A514,$B514))</f>
        <v>1098.49</v>
      </c>
      <c r="Q514" s="123">
        <f>IF($A514="","",INDEX('6_ЦК'!$B$109:$Y$139,$A514,$B514))</f>
        <v>1215.71</v>
      </c>
      <c r="R514" s="127">
        <f>IF($A514="","",INDEX('6_ЦК'!$B$143:$Y$173,$A514,$B514))</f>
        <v>1699.42</v>
      </c>
    </row>
    <row r="515" spans="1:18" ht="15" hidden="1" customHeight="1" outlineLevel="1" x14ac:dyDescent="0.25">
      <c r="A515" s="131">
        <v>22</v>
      </c>
      <c r="B515" s="132">
        <v>9</v>
      </c>
      <c r="C515" s="126">
        <f>IF($A515="","",INDEX('3_ЦК'!$B$8:$Y$38,$A515,$B515))</f>
        <v>3655.62</v>
      </c>
      <c r="D515" s="123">
        <f>IF($A515="","",INDEX('3_ЦК'!$B$42:$Y$72,$A515,$B515))</f>
        <v>3888.49</v>
      </c>
      <c r="E515" s="123">
        <f>IF($A515="","",INDEX('3_ЦК'!$B$76:$Y$106,$A515,$B515))</f>
        <v>3969.26</v>
      </c>
      <c r="F515" s="127">
        <f>IF($A515="","",INDEX('3_ЦК'!$B$110:$Y$140,$A515,$B515))</f>
        <v>3969.26</v>
      </c>
      <c r="G515" s="126">
        <f>IF($A515="","",INDEX('4_ЦК'!$B$41:$Y$71,$A515,$B515))</f>
        <v>975.05</v>
      </c>
      <c r="H515" s="123">
        <f>IF($A515="","",INDEX('4_ЦК'!$B$75:$Y$105,$A515,$B515))</f>
        <v>1110.5899999999999</v>
      </c>
      <c r="I515" s="123">
        <f>IF($A515="","",INDEX('4_ЦК'!$B$109:$Y$139,$A515,$B515))</f>
        <v>1227.81</v>
      </c>
      <c r="J515" s="127">
        <f>IF($A515="","",INDEX('4_ЦК'!$B$143:$Y$173,$A515,$B515))</f>
        <v>1711.52</v>
      </c>
      <c r="K515" s="126">
        <f>IF($A515="","",INDEX('5_ЦК'!$B$7:$Y$37,$A515,$B515))</f>
        <v>3642.96</v>
      </c>
      <c r="L515" s="123">
        <f>IF($A515="","",INDEX('5_ЦК'!$B$41:$Y$71,$A515,$B515))</f>
        <v>3875.83</v>
      </c>
      <c r="M515" s="123">
        <f>IF($A515="","",INDEX('5_ЦК'!$B$75:$Y$105,$A515,$B515))</f>
        <v>3956.6</v>
      </c>
      <c r="N515" s="127">
        <f>IF($A515="","",INDEX('5_ЦК'!$B$109:$Y$139,$A515,$B515))</f>
        <v>3956.6</v>
      </c>
      <c r="O515" s="126">
        <f>IF($A515="","",INDEX('6_ЦК'!$B$41:$Y$71,$A515,$B515))</f>
        <v>962.39</v>
      </c>
      <c r="P515" s="123">
        <f>IF($A515="","",INDEX('6_ЦК'!$B$75:$Y$105,$A515,$B515))</f>
        <v>1097.93</v>
      </c>
      <c r="Q515" s="123">
        <f>IF($A515="","",INDEX('6_ЦК'!$B$109:$Y$139,$A515,$B515))</f>
        <v>1215.1500000000001</v>
      </c>
      <c r="R515" s="127">
        <f>IF($A515="","",INDEX('6_ЦК'!$B$143:$Y$173,$A515,$B515))</f>
        <v>1698.86</v>
      </c>
    </row>
    <row r="516" spans="1:18" ht="15" hidden="1" customHeight="1" outlineLevel="1" x14ac:dyDescent="0.25">
      <c r="A516" s="131">
        <v>22</v>
      </c>
      <c r="B516" s="132">
        <v>10</v>
      </c>
      <c r="C516" s="126">
        <f>IF($A516="","",INDEX('3_ЦК'!$B$8:$Y$38,$A516,$B516))</f>
        <v>3658.94</v>
      </c>
      <c r="D516" s="123">
        <f>IF($A516="","",INDEX('3_ЦК'!$B$42:$Y$72,$A516,$B516))</f>
        <v>3891.81</v>
      </c>
      <c r="E516" s="123">
        <f>IF($A516="","",INDEX('3_ЦК'!$B$76:$Y$106,$A516,$B516))</f>
        <v>3972.58</v>
      </c>
      <c r="F516" s="127">
        <f>IF($A516="","",INDEX('3_ЦК'!$B$110:$Y$140,$A516,$B516))</f>
        <v>3972.58</v>
      </c>
      <c r="G516" s="126">
        <f>IF($A516="","",INDEX('4_ЦК'!$B$41:$Y$71,$A516,$B516))</f>
        <v>978.37</v>
      </c>
      <c r="H516" s="123">
        <f>IF($A516="","",INDEX('4_ЦК'!$B$75:$Y$105,$A516,$B516))</f>
        <v>1113.9100000000001</v>
      </c>
      <c r="I516" s="123">
        <f>IF($A516="","",INDEX('4_ЦК'!$B$109:$Y$139,$A516,$B516))</f>
        <v>1231.1300000000001</v>
      </c>
      <c r="J516" s="127">
        <f>IF($A516="","",INDEX('4_ЦК'!$B$143:$Y$173,$A516,$B516))</f>
        <v>1714.84</v>
      </c>
      <c r="K516" s="126">
        <f>IF($A516="","",INDEX('5_ЦК'!$B$7:$Y$37,$A516,$B516))</f>
        <v>3645.59</v>
      </c>
      <c r="L516" s="123">
        <f>IF($A516="","",INDEX('5_ЦК'!$B$41:$Y$71,$A516,$B516))</f>
        <v>3878.46</v>
      </c>
      <c r="M516" s="123">
        <f>IF($A516="","",INDEX('5_ЦК'!$B$75:$Y$105,$A516,$B516))</f>
        <v>3959.23</v>
      </c>
      <c r="N516" s="127">
        <f>IF($A516="","",INDEX('5_ЦК'!$B$109:$Y$139,$A516,$B516))</f>
        <v>3959.23</v>
      </c>
      <c r="O516" s="126">
        <f>IF($A516="","",INDEX('6_ЦК'!$B$41:$Y$71,$A516,$B516))</f>
        <v>965.02</v>
      </c>
      <c r="P516" s="123">
        <f>IF($A516="","",INDEX('6_ЦК'!$B$75:$Y$105,$A516,$B516))</f>
        <v>1100.56</v>
      </c>
      <c r="Q516" s="123">
        <f>IF($A516="","",INDEX('6_ЦК'!$B$109:$Y$139,$A516,$B516))</f>
        <v>1217.78</v>
      </c>
      <c r="R516" s="127">
        <f>IF($A516="","",INDEX('6_ЦК'!$B$143:$Y$173,$A516,$B516))</f>
        <v>1701.49</v>
      </c>
    </row>
    <row r="517" spans="1:18" ht="15" hidden="1" customHeight="1" outlineLevel="1" x14ac:dyDescent="0.25">
      <c r="A517" s="131">
        <v>22</v>
      </c>
      <c r="B517" s="132">
        <v>11</v>
      </c>
      <c r="C517" s="126">
        <f>IF($A517="","",INDEX('3_ЦК'!$B$8:$Y$38,$A517,$B517))</f>
        <v>3656.05</v>
      </c>
      <c r="D517" s="123">
        <f>IF($A517="","",INDEX('3_ЦК'!$B$42:$Y$72,$A517,$B517))</f>
        <v>3888.92</v>
      </c>
      <c r="E517" s="123">
        <f>IF($A517="","",INDEX('3_ЦК'!$B$76:$Y$106,$A517,$B517))</f>
        <v>3969.69</v>
      </c>
      <c r="F517" s="127">
        <f>IF($A517="","",INDEX('3_ЦК'!$B$110:$Y$140,$A517,$B517))</f>
        <v>3969.69</v>
      </c>
      <c r="G517" s="126">
        <f>IF($A517="","",INDEX('4_ЦК'!$B$41:$Y$71,$A517,$B517))</f>
        <v>975.48</v>
      </c>
      <c r="H517" s="123">
        <f>IF($A517="","",INDEX('4_ЦК'!$B$75:$Y$105,$A517,$B517))</f>
        <v>1111.02</v>
      </c>
      <c r="I517" s="123">
        <f>IF($A517="","",INDEX('4_ЦК'!$B$109:$Y$139,$A517,$B517))</f>
        <v>1228.24</v>
      </c>
      <c r="J517" s="127">
        <f>IF($A517="","",INDEX('4_ЦК'!$B$143:$Y$173,$A517,$B517))</f>
        <v>1711.95</v>
      </c>
      <c r="K517" s="126">
        <f>IF($A517="","",INDEX('5_ЦК'!$B$7:$Y$37,$A517,$B517))</f>
        <v>3646.69</v>
      </c>
      <c r="L517" s="123">
        <f>IF($A517="","",INDEX('5_ЦК'!$B$41:$Y$71,$A517,$B517))</f>
        <v>3879.56</v>
      </c>
      <c r="M517" s="123">
        <f>IF($A517="","",INDEX('5_ЦК'!$B$75:$Y$105,$A517,$B517))</f>
        <v>3960.33</v>
      </c>
      <c r="N517" s="127">
        <f>IF($A517="","",INDEX('5_ЦК'!$B$109:$Y$139,$A517,$B517))</f>
        <v>3960.33</v>
      </c>
      <c r="O517" s="126">
        <f>IF($A517="","",INDEX('6_ЦК'!$B$41:$Y$71,$A517,$B517))</f>
        <v>966.12</v>
      </c>
      <c r="P517" s="123">
        <f>IF($A517="","",INDEX('6_ЦК'!$B$75:$Y$105,$A517,$B517))</f>
        <v>1101.6600000000001</v>
      </c>
      <c r="Q517" s="123">
        <f>IF($A517="","",INDEX('6_ЦК'!$B$109:$Y$139,$A517,$B517))</f>
        <v>1218.8800000000001</v>
      </c>
      <c r="R517" s="127">
        <f>IF($A517="","",INDEX('6_ЦК'!$B$143:$Y$173,$A517,$B517))</f>
        <v>1702.59</v>
      </c>
    </row>
    <row r="518" spans="1:18" ht="15" hidden="1" customHeight="1" outlineLevel="1" x14ac:dyDescent="0.25">
      <c r="A518" s="131">
        <v>22</v>
      </c>
      <c r="B518" s="132">
        <v>12</v>
      </c>
      <c r="C518" s="126">
        <f>IF($A518="","",INDEX('3_ЦК'!$B$8:$Y$38,$A518,$B518))</f>
        <v>3648.82</v>
      </c>
      <c r="D518" s="123">
        <f>IF($A518="","",INDEX('3_ЦК'!$B$42:$Y$72,$A518,$B518))</f>
        <v>3881.69</v>
      </c>
      <c r="E518" s="123">
        <f>IF($A518="","",INDEX('3_ЦК'!$B$76:$Y$106,$A518,$B518))</f>
        <v>3962.46</v>
      </c>
      <c r="F518" s="127">
        <f>IF($A518="","",INDEX('3_ЦК'!$B$110:$Y$140,$A518,$B518))</f>
        <v>3962.46</v>
      </c>
      <c r="G518" s="126">
        <f>IF($A518="","",INDEX('4_ЦК'!$B$41:$Y$71,$A518,$B518))</f>
        <v>968.25</v>
      </c>
      <c r="H518" s="123">
        <f>IF($A518="","",INDEX('4_ЦК'!$B$75:$Y$105,$A518,$B518))</f>
        <v>1103.79</v>
      </c>
      <c r="I518" s="123">
        <f>IF($A518="","",INDEX('4_ЦК'!$B$109:$Y$139,$A518,$B518))</f>
        <v>1221.01</v>
      </c>
      <c r="J518" s="127">
        <f>IF($A518="","",INDEX('4_ЦК'!$B$143:$Y$173,$A518,$B518))</f>
        <v>1704.72</v>
      </c>
      <c r="K518" s="126">
        <f>IF($A518="","",INDEX('5_ЦК'!$B$7:$Y$37,$A518,$B518))</f>
        <v>3648.82</v>
      </c>
      <c r="L518" s="123">
        <f>IF($A518="","",INDEX('5_ЦК'!$B$41:$Y$71,$A518,$B518))</f>
        <v>3881.69</v>
      </c>
      <c r="M518" s="123">
        <f>IF($A518="","",INDEX('5_ЦК'!$B$75:$Y$105,$A518,$B518))</f>
        <v>3962.46</v>
      </c>
      <c r="N518" s="127">
        <f>IF($A518="","",INDEX('5_ЦК'!$B$109:$Y$139,$A518,$B518))</f>
        <v>3962.46</v>
      </c>
      <c r="O518" s="126">
        <f>IF($A518="","",INDEX('6_ЦК'!$B$41:$Y$71,$A518,$B518))</f>
        <v>968.25</v>
      </c>
      <c r="P518" s="123">
        <f>IF($A518="","",INDEX('6_ЦК'!$B$75:$Y$105,$A518,$B518))</f>
        <v>1103.79</v>
      </c>
      <c r="Q518" s="123">
        <f>IF($A518="","",INDEX('6_ЦК'!$B$109:$Y$139,$A518,$B518))</f>
        <v>1221.01</v>
      </c>
      <c r="R518" s="127">
        <f>IF($A518="","",INDEX('6_ЦК'!$B$143:$Y$173,$A518,$B518))</f>
        <v>1704.72</v>
      </c>
    </row>
    <row r="519" spans="1:18" ht="15" hidden="1" customHeight="1" outlineLevel="1" x14ac:dyDescent="0.25">
      <c r="A519" s="131">
        <v>22</v>
      </c>
      <c r="B519" s="132">
        <v>13</v>
      </c>
      <c r="C519" s="126">
        <f>IF($A519="","",INDEX('3_ЦК'!$B$8:$Y$38,$A519,$B519))</f>
        <v>3652.69</v>
      </c>
      <c r="D519" s="123">
        <f>IF($A519="","",INDEX('3_ЦК'!$B$42:$Y$72,$A519,$B519))</f>
        <v>3885.56</v>
      </c>
      <c r="E519" s="123">
        <f>IF($A519="","",INDEX('3_ЦК'!$B$76:$Y$106,$A519,$B519))</f>
        <v>3966.33</v>
      </c>
      <c r="F519" s="127">
        <f>IF($A519="","",INDEX('3_ЦК'!$B$110:$Y$140,$A519,$B519))</f>
        <v>3966.33</v>
      </c>
      <c r="G519" s="126">
        <f>IF($A519="","",INDEX('4_ЦК'!$B$41:$Y$71,$A519,$B519))</f>
        <v>972.12</v>
      </c>
      <c r="H519" s="123">
        <f>IF($A519="","",INDEX('4_ЦК'!$B$75:$Y$105,$A519,$B519))</f>
        <v>1107.6600000000001</v>
      </c>
      <c r="I519" s="123">
        <f>IF($A519="","",INDEX('4_ЦК'!$B$109:$Y$139,$A519,$B519))</f>
        <v>1224.8800000000001</v>
      </c>
      <c r="J519" s="127">
        <f>IF($A519="","",INDEX('4_ЦК'!$B$143:$Y$173,$A519,$B519))</f>
        <v>1708.59</v>
      </c>
      <c r="K519" s="126">
        <f>IF($A519="","",INDEX('5_ЦК'!$B$7:$Y$37,$A519,$B519))</f>
        <v>3649.11</v>
      </c>
      <c r="L519" s="123">
        <f>IF($A519="","",INDEX('5_ЦК'!$B$41:$Y$71,$A519,$B519))</f>
        <v>3881.98</v>
      </c>
      <c r="M519" s="123">
        <f>IF($A519="","",INDEX('5_ЦК'!$B$75:$Y$105,$A519,$B519))</f>
        <v>3962.75</v>
      </c>
      <c r="N519" s="127">
        <f>IF($A519="","",INDEX('5_ЦК'!$B$109:$Y$139,$A519,$B519))</f>
        <v>3962.75</v>
      </c>
      <c r="O519" s="126">
        <f>IF($A519="","",INDEX('6_ЦК'!$B$41:$Y$71,$A519,$B519))</f>
        <v>968.54</v>
      </c>
      <c r="P519" s="123">
        <f>IF($A519="","",INDEX('6_ЦК'!$B$75:$Y$105,$A519,$B519))</f>
        <v>1104.08</v>
      </c>
      <c r="Q519" s="123">
        <f>IF($A519="","",INDEX('6_ЦК'!$B$109:$Y$139,$A519,$B519))</f>
        <v>1221.3</v>
      </c>
      <c r="R519" s="127">
        <f>IF($A519="","",INDEX('6_ЦК'!$B$143:$Y$173,$A519,$B519))</f>
        <v>1705.01</v>
      </c>
    </row>
    <row r="520" spans="1:18" ht="15" hidden="1" customHeight="1" outlineLevel="1" x14ac:dyDescent="0.25">
      <c r="A520" s="131">
        <v>22</v>
      </c>
      <c r="B520" s="132">
        <v>14</v>
      </c>
      <c r="C520" s="126">
        <f>IF($A520="","",INDEX('3_ЦК'!$B$8:$Y$38,$A520,$B520))</f>
        <v>3656.85</v>
      </c>
      <c r="D520" s="123">
        <f>IF($A520="","",INDEX('3_ЦК'!$B$42:$Y$72,$A520,$B520))</f>
        <v>3889.72</v>
      </c>
      <c r="E520" s="123">
        <f>IF($A520="","",INDEX('3_ЦК'!$B$76:$Y$106,$A520,$B520))</f>
        <v>3970.49</v>
      </c>
      <c r="F520" s="127">
        <f>IF($A520="","",INDEX('3_ЦК'!$B$110:$Y$140,$A520,$B520))</f>
        <v>3970.49</v>
      </c>
      <c r="G520" s="126">
        <f>IF($A520="","",INDEX('4_ЦК'!$B$41:$Y$71,$A520,$B520))</f>
        <v>976.28</v>
      </c>
      <c r="H520" s="123">
        <f>IF($A520="","",INDEX('4_ЦК'!$B$75:$Y$105,$A520,$B520))</f>
        <v>1111.82</v>
      </c>
      <c r="I520" s="123">
        <f>IF($A520="","",INDEX('4_ЦК'!$B$109:$Y$139,$A520,$B520))</f>
        <v>1229.04</v>
      </c>
      <c r="J520" s="127">
        <f>IF($A520="","",INDEX('4_ЦК'!$B$143:$Y$173,$A520,$B520))</f>
        <v>1712.75</v>
      </c>
      <c r="K520" s="126">
        <f>IF($A520="","",INDEX('5_ЦК'!$B$7:$Y$37,$A520,$B520))</f>
        <v>3648.6</v>
      </c>
      <c r="L520" s="123">
        <f>IF($A520="","",INDEX('5_ЦК'!$B$41:$Y$71,$A520,$B520))</f>
        <v>3881.47</v>
      </c>
      <c r="M520" s="123">
        <f>IF($A520="","",INDEX('5_ЦК'!$B$75:$Y$105,$A520,$B520))</f>
        <v>3962.24</v>
      </c>
      <c r="N520" s="127">
        <f>IF($A520="","",INDEX('5_ЦК'!$B$109:$Y$139,$A520,$B520))</f>
        <v>3962.24</v>
      </c>
      <c r="O520" s="126">
        <f>IF($A520="","",INDEX('6_ЦК'!$B$41:$Y$71,$A520,$B520))</f>
        <v>968.03</v>
      </c>
      <c r="P520" s="123">
        <f>IF($A520="","",INDEX('6_ЦК'!$B$75:$Y$105,$A520,$B520))</f>
        <v>1103.57</v>
      </c>
      <c r="Q520" s="123">
        <f>IF($A520="","",INDEX('6_ЦК'!$B$109:$Y$139,$A520,$B520))</f>
        <v>1220.79</v>
      </c>
      <c r="R520" s="127">
        <f>IF($A520="","",INDEX('6_ЦК'!$B$143:$Y$173,$A520,$B520))</f>
        <v>1704.5</v>
      </c>
    </row>
    <row r="521" spans="1:18" ht="15" hidden="1" customHeight="1" outlineLevel="1" x14ac:dyDescent="0.25">
      <c r="A521" s="131">
        <v>22</v>
      </c>
      <c r="B521" s="132">
        <v>15</v>
      </c>
      <c r="C521" s="126">
        <f>IF($A521="","",INDEX('3_ЦК'!$B$8:$Y$38,$A521,$B521))</f>
        <v>3647.38</v>
      </c>
      <c r="D521" s="123">
        <f>IF($A521="","",INDEX('3_ЦК'!$B$42:$Y$72,$A521,$B521))</f>
        <v>3880.25</v>
      </c>
      <c r="E521" s="123">
        <f>IF($A521="","",INDEX('3_ЦК'!$B$76:$Y$106,$A521,$B521))</f>
        <v>3961.02</v>
      </c>
      <c r="F521" s="127">
        <f>IF($A521="","",INDEX('3_ЦК'!$B$110:$Y$140,$A521,$B521))</f>
        <v>3961.02</v>
      </c>
      <c r="G521" s="126">
        <f>IF($A521="","",INDEX('4_ЦК'!$B$41:$Y$71,$A521,$B521))</f>
        <v>966.81</v>
      </c>
      <c r="H521" s="123">
        <f>IF($A521="","",INDEX('4_ЦК'!$B$75:$Y$105,$A521,$B521))</f>
        <v>1102.3499999999999</v>
      </c>
      <c r="I521" s="123">
        <f>IF($A521="","",INDEX('4_ЦК'!$B$109:$Y$139,$A521,$B521))</f>
        <v>1219.57</v>
      </c>
      <c r="J521" s="127">
        <f>IF($A521="","",INDEX('4_ЦК'!$B$143:$Y$173,$A521,$B521))</f>
        <v>1703.28</v>
      </c>
      <c r="K521" s="126">
        <f>IF($A521="","",INDEX('5_ЦК'!$B$7:$Y$37,$A521,$B521))</f>
        <v>3642.15</v>
      </c>
      <c r="L521" s="123">
        <f>IF($A521="","",INDEX('5_ЦК'!$B$41:$Y$71,$A521,$B521))</f>
        <v>3875.02</v>
      </c>
      <c r="M521" s="123">
        <f>IF($A521="","",INDEX('5_ЦК'!$B$75:$Y$105,$A521,$B521))</f>
        <v>3955.79</v>
      </c>
      <c r="N521" s="127">
        <f>IF($A521="","",INDEX('5_ЦК'!$B$109:$Y$139,$A521,$B521))</f>
        <v>3955.79</v>
      </c>
      <c r="O521" s="126">
        <f>IF($A521="","",INDEX('6_ЦК'!$B$41:$Y$71,$A521,$B521))</f>
        <v>961.58</v>
      </c>
      <c r="P521" s="123">
        <f>IF($A521="","",INDEX('6_ЦК'!$B$75:$Y$105,$A521,$B521))</f>
        <v>1097.1199999999999</v>
      </c>
      <c r="Q521" s="123">
        <f>IF($A521="","",INDEX('6_ЦК'!$B$109:$Y$139,$A521,$B521))</f>
        <v>1214.3399999999999</v>
      </c>
      <c r="R521" s="127">
        <f>IF($A521="","",INDEX('6_ЦК'!$B$143:$Y$173,$A521,$B521))</f>
        <v>1698.05</v>
      </c>
    </row>
    <row r="522" spans="1:18" ht="15" hidden="1" customHeight="1" outlineLevel="1" x14ac:dyDescent="0.25">
      <c r="A522" s="131">
        <v>22</v>
      </c>
      <c r="B522" s="132">
        <v>16</v>
      </c>
      <c r="C522" s="126">
        <f>IF($A522="","",INDEX('3_ЦК'!$B$8:$Y$38,$A522,$B522))</f>
        <v>3657.45</v>
      </c>
      <c r="D522" s="123">
        <f>IF($A522="","",INDEX('3_ЦК'!$B$42:$Y$72,$A522,$B522))</f>
        <v>3890.32</v>
      </c>
      <c r="E522" s="123">
        <f>IF($A522="","",INDEX('3_ЦК'!$B$76:$Y$106,$A522,$B522))</f>
        <v>3971.09</v>
      </c>
      <c r="F522" s="127">
        <f>IF($A522="","",INDEX('3_ЦК'!$B$110:$Y$140,$A522,$B522))</f>
        <v>3971.09</v>
      </c>
      <c r="G522" s="126">
        <f>IF($A522="","",INDEX('4_ЦК'!$B$41:$Y$71,$A522,$B522))</f>
        <v>976.88</v>
      </c>
      <c r="H522" s="123">
        <f>IF($A522="","",INDEX('4_ЦК'!$B$75:$Y$105,$A522,$B522))</f>
        <v>1112.42</v>
      </c>
      <c r="I522" s="123">
        <f>IF($A522="","",INDEX('4_ЦК'!$B$109:$Y$139,$A522,$B522))</f>
        <v>1229.6400000000001</v>
      </c>
      <c r="J522" s="127">
        <f>IF($A522="","",INDEX('4_ЦК'!$B$143:$Y$173,$A522,$B522))</f>
        <v>1713.35</v>
      </c>
      <c r="K522" s="126">
        <f>IF($A522="","",INDEX('5_ЦК'!$B$7:$Y$37,$A522,$B522))</f>
        <v>3645.76</v>
      </c>
      <c r="L522" s="123">
        <f>IF($A522="","",INDEX('5_ЦК'!$B$41:$Y$71,$A522,$B522))</f>
        <v>3878.63</v>
      </c>
      <c r="M522" s="123">
        <f>IF($A522="","",INDEX('5_ЦК'!$B$75:$Y$105,$A522,$B522))</f>
        <v>3959.4</v>
      </c>
      <c r="N522" s="127">
        <f>IF($A522="","",INDEX('5_ЦК'!$B$109:$Y$139,$A522,$B522))</f>
        <v>3959.4</v>
      </c>
      <c r="O522" s="126">
        <f>IF($A522="","",INDEX('6_ЦК'!$B$41:$Y$71,$A522,$B522))</f>
        <v>965.19</v>
      </c>
      <c r="P522" s="123">
        <f>IF($A522="","",INDEX('6_ЦК'!$B$75:$Y$105,$A522,$B522))</f>
        <v>1100.73</v>
      </c>
      <c r="Q522" s="123">
        <f>IF($A522="","",INDEX('6_ЦК'!$B$109:$Y$139,$A522,$B522))</f>
        <v>1217.95</v>
      </c>
      <c r="R522" s="127">
        <f>IF($A522="","",INDEX('6_ЦК'!$B$143:$Y$173,$A522,$B522))</f>
        <v>1701.66</v>
      </c>
    </row>
    <row r="523" spans="1:18" ht="15" hidden="1" customHeight="1" outlineLevel="1" x14ac:dyDescent="0.25">
      <c r="A523" s="131">
        <v>22</v>
      </c>
      <c r="B523" s="132">
        <v>17</v>
      </c>
      <c r="C523" s="126">
        <f>IF($A523="","",INDEX('3_ЦК'!$B$8:$Y$38,$A523,$B523))</f>
        <v>3657.29</v>
      </c>
      <c r="D523" s="123">
        <f>IF($A523="","",INDEX('3_ЦК'!$B$42:$Y$72,$A523,$B523))</f>
        <v>3890.16</v>
      </c>
      <c r="E523" s="123">
        <f>IF($A523="","",INDEX('3_ЦК'!$B$76:$Y$106,$A523,$B523))</f>
        <v>3970.93</v>
      </c>
      <c r="F523" s="127">
        <f>IF($A523="","",INDEX('3_ЦК'!$B$110:$Y$140,$A523,$B523))</f>
        <v>3970.93</v>
      </c>
      <c r="G523" s="126">
        <f>IF($A523="","",INDEX('4_ЦК'!$B$41:$Y$71,$A523,$B523))</f>
        <v>976.72</v>
      </c>
      <c r="H523" s="123">
        <f>IF($A523="","",INDEX('4_ЦК'!$B$75:$Y$105,$A523,$B523))</f>
        <v>1112.26</v>
      </c>
      <c r="I523" s="123">
        <f>IF($A523="","",INDEX('4_ЦК'!$B$109:$Y$139,$A523,$B523))</f>
        <v>1229.48</v>
      </c>
      <c r="J523" s="127">
        <f>IF($A523="","",INDEX('4_ЦК'!$B$143:$Y$173,$A523,$B523))</f>
        <v>1713.19</v>
      </c>
      <c r="K523" s="126">
        <f>IF($A523="","",INDEX('5_ЦК'!$B$7:$Y$37,$A523,$B523))</f>
        <v>3649.11</v>
      </c>
      <c r="L523" s="123">
        <f>IF($A523="","",INDEX('5_ЦК'!$B$41:$Y$71,$A523,$B523))</f>
        <v>3881.98</v>
      </c>
      <c r="M523" s="123">
        <f>IF($A523="","",INDEX('5_ЦК'!$B$75:$Y$105,$A523,$B523))</f>
        <v>3962.75</v>
      </c>
      <c r="N523" s="127">
        <f>IF($A523="","",INDEX('5_ЦК'!$B$109:$Y$139,$A523,$B523))</f>
        <v>3962.75</v>
      </c>
      <c r="O523" s="126">
        <f>IF($A523="","",INDEX('6_ЦК'!$B$41:$Y$71,$A523,$B523))</f>
        <v>968.54</v>
      </c>
      <c r="P523" s="123">
        <f>IF($A523="","",INDEX('6_ЦК'!$B$75:$Y$105,$A523,$B523))</f>
        <v>1104.08</v>
      </c>
      <c r="Q523" s="123">
        <f>IF($A523="","",INDEX('6_ЦК'!$B$109:$Y$139,$A523,$B523))</f>
        <v>1221.3</v>
      </c>
      <c r="R523" s="127">
        <f>IF($A523="","",INDEX('6_ЦК'!$B$143:$Y$173,$A523,$B523))</f>
        <v>1705.01</v>
      </c>
    </row>
    <row r="524" spans="1:18" ht="15" hidden="1" customHeight="1" outlineLevel="1" x14ac:dyDescent="0.25">
      <c r="A524" s="131">
        <v>22</v>
      </c>
      <c r="B524" s="132">
        <v>18</v>
      </c>
      <c r="C524" s="126">
        <f>IF($A524="","",INDEX('3_ЦК'!$B$8:$Y$38,$A524,$B524))</f>
        <v>3652.74</v>
      </c>
      <c r="D524" s="123">
        <f>IF($A524="","",INDEX('3_ЦК'!$B$42:$Y$72,$A524,$B524))</f>
        <v>3885.61</v>
      </c>
      <c r="E524" s="123">
        <f>IF($A524="","",INDEX('3_ЦК'!$B$76:$Y$106,$A524,$B524))</f>
        <v>3966.38</v>
      </c>
      <c r="F524" s="127">
        <f>IF($A524="","",INDEX('3_ЦК'!$B$110:$Y$140,$A524,$B524))</f>
        <v>3966.38</v>
      </c>
      <c r="G524" s="126">
        <f>IF($A524="","",INDEX('4_ЦК'!$B$41:$Y$71,$A524,$B524))</f>
        <v>972.17</v>
      </c>
      <c r="H524" s="123">
        <f>IF($A524="","",INDEX('4_ЦК'!$B$75:$Y$105,$A524,$B524))</f>
        <v>1107.71</v>
      </c>
      <c r="I524" s="123">
        <f>IF($A524="","",INDEX('4_ЦК'!$B$109:$Y$139,$A524,$B524))</f>
        <v>1224.93</v>
      </c>
      <c r="J524" s="127">
        <f>IF($A524="","",INDEX('4_ЦК'!$B$143:$Y$173,$A524,$B524))</f>
        <v>1708.64</v>
      </c>
      <c r="K524" s="126">
        <f>IF($A524="","",INDEX('5_ЦК'!$B$7:$Y$37,$A524,$B524))</f>
        <v>3648.33</v>
      </c>
      <c r="L524" s="123">
        <f>IF($A524="","",INDEX('5_ЦК'!$B$41:$Y$71,$A524,$B524))</f>
        <v>3881.2</v>
      </c>
      <c r="M524" s="123">
        <f>IF($A524="","",INDEX('5_ЦК'!$B$75:$Y$105,$A524,$B524))</f>
        <v>3961.97</v>
      </c>
      <c r="N524" s="127">
        <f>IF($A524="","",INDEX('5_ЦК'!$B$109:$Y$139,$A524,$B524))</f>
        <v>3961.97</v>
      </c>
      <c r="O524" s="126">
        <f>IF($A524="","",INDEX('6_ЦК'!$B$41:$Y$71,$A524,$B524))</f>
        <v>967.76</v>
      </c>
      <c r="P524" s="123">
        <f>IF($A524="","",INDEX('6_ЦК'!$B$75:$Y$105,$A524,$B524))</f>
        <v>1103.3</v>
      </c>
      <c r="Q524" s="123">
        <f>IF($A524="","",INDEX('6_ЦК'!$B$109:$Y$139,$A524,$B524))</f>
        <v>1220.52</v>
      </c>
      <c r="R524" s="127">
        <f>IF($A524="","",INDEX('6_ЦК'!$B$143:$Y$173,$A524,$B524))</f>
        <v>1704.23</v>
      </c>
    </row>
    <row r="525" spans="1:18" ht="15" hidden="1" customHeight="1" outlineLevel="1" x14ac:dyDescent="0.25">
      <c r="A525" s="131">
        <v>22</v>
      </c>
      <c r="B525" s="132">
        <v>19</v>
      </c>
      <c r="C525" s="126">
        <f>IF($A525="","",INDEX('3_ЦК'!$B$8:$Y$38,$A525,$B525))</f>
        <v>3660.27</v>
      </c>
      <c r="D525" s="123">
        <f>IF($A525="","",INDEX('3_ЦК'!$B$42:$Y$72,$A525,$B525))</f>
        <v>3893.14</v>
      </c>
      <c r="E525" s="123">
        <f>IF($A525="","",INDEX('3_ЦК'!$B$76:$Y$106,$A525,$B525))</f>
        <v>3973.91</v>
      </c>
      <c r="F525" s="127">
        <f>IF($A525="","",INDEX('3_ЦК'!$B$110:$Y$140,$A525,$B525))</f>
        <v>3973.91</v>
      </c>
      <c r="G525" s="126">
        <f>IF($A525="","",INDEX('4_ЦК'!$B$41:$Y$71,$A525,$B525))</f>
        <v>979.7</v>
      </c>
      <c r="H525" s="123">
        <f>IF($A525="","",INDEX('4_ЦК'!$B$75:$Y$105,$A525,$B525))</f>
        <v>1115.24</v>
      </c>
      <c r="I525" s="123">
        <f>IF($A525="","",INDEX('4_ЦК'!$B$109:$Y$139,$A525,$B525))</f>
        <v>1232.46</v>
      </c>
      <c r="J525" s="127">
        <f>IF($A525="","",INDEX('4_ЦК'!$B$143:$Y$173,$A525,$B525))</f>
        <v>1716.17</v>
      </c>
      <c r="K525" s="126">
        <f>IF($A525="","",INDEX('5_ЦК'!$B$7:$Y$37,$A525,$B525))</f>
        <v>3648.46</v>
      </c>
      <c r="L525" s="123">
        <f>IF($A525="","",INDEX('5_ЦК'!$B$41:$Y$71,$A525,$B525))</f>
        <v>3881.33</v>
      </c>
      <c r="M525" s="123">
        <f>IF($A525="","",INDEX('5_ЦК'!$B$75:$Y$105,$A525,$B525))</f>
        <v>3962.1</v>
      </c>
      <c r="N525" s="127">
        <f>IF($A525="","",INDEX('5_ЦК'!$B$109:$Y$139,$A525,$B525))</f>
        <v>3962.1</v>
      </c>
      <c r="O525" s="126">
        <f>IF($A525="","",INDEX('6_ЦК'!$B$41:$Y$71,$A525,$B525))</f>
        <v>967.89</v>
      </c>
      <c r="P525" s="123">
        <f>IF($A525="","",INDEX('6_ЦК'!$B$75:$Y$105,$A525,$B525))</f>
        <v>1103.43</v>
      </c>
      <c r="Q525" s="123">
        <f>IF($A525="","",INDEX('6_ЦК'!$B$109:$Y$139,$A525,$B525))</f>
        <v>1220.6500000000001</v>
      </c>
      <c r="R525" s="127">
        <f>IF($A525="","",INDEX('6_ЦК'!$B$143:$Y$173,$A525,$B525))</f>
        <v>1704.36</v>
      </c>
    </row>
    <row r="526" spans="1:18" ht="15" hidden="1" customHeight="1" outlineLevel="1" x14ac:dyDescent="0.25">
      <c r="A526" s="131">
        <v>22</v>
      </c>
      <c r="B526" s="132">
        <v>20</v>
      </c>
      <c r="C526" s="126">
        <f>IF($A526="","",INDEX('3_ЦК'!$B$8:$Y$38,$A526,$B526))</f>
        <v>3657.08</v>
      </c>
      <c r="D526" s="123">
        <f>IF($A526="","",INDEX('3_ЦК'!$B$42:$Y$72,$A526,$B526))</f>
        <v>3889.95</v>
      </c>
      <c r="E526" s="123">
        <f>IF($A526="","",INDEX('3_ЦК'!$B$76:$Y$106,$A526,$B526))</f>
        <v>3970.72</v>
      </c>
      <c r="F526" s="127">
        <f>IF($A526="","",INDEX('3_ЦК'!$B$110:$Y$140,$A526,$B526))</f>
        <v>3970.72</v>
      </c>
      <c r="G526" s="126">
        <f>IF($A526="","",INDEX('4_ЦК'!$B$41:$Y$71,$A526,$B526))</f>
        <v>976.51</v>
      </c>
      <c r="H526" s="123">
        <f>IF($A526="","",INDEX('4_ЦК'!$B$75:$Y$105,$A526,$B526))</f>
        <v>1112.05</v>
      </c>
      <c r="I526" s="123">
        <f>IF($A526="","",INDEX('4_ЦК'!$B$109:$Y$139,$A526,$B526))</f>
        <v>1229.27</v>
      </c>
      <c r="J526" s="127">
        <f>IF($A526="","",INDEX('4_ЦК'!$B$143:$Y$173,$A526,$B526))</f>
        <v>1712.98</v>
      </c>
      <c r="K526" s="126">
        <f>IF($A526="","",INDEX('5_ЦК'!$B$7:$Y$37,$A526,$B526))</f>
        <v>3645.8</v>
      </c>
      <c r="L526" s="123">
        <f>IF($A526="","",INDEX('5_ЦК'!$B$41:$Y$71,$A526,$B526))</f>
        <v>3878.67</v>
      </c>
      <c r="M526" s="123">
        <f>IF($A526="","",INDEX('5_ЦК'!$B$75:$Y$105,$A526,$B526))</f>
        <v>3959.44</v>
      </c>
      <c r="N526" s="127">
        <f>IF($A526="","",INDEX('5_ЦК'!$B$109:$Y$139,$A526,$B526))</f>
        <v>3959.44</v>
      </c>
      <c r="O526" s="126">
        <f>IF($A526="","",INDEX('6_ЦК'!$B$41:$Y$71,$A526,$B526))</f>
        <v>965.23</v>
      </c>
      <c r="P526" s="123">
        <f>IF($A526="","",INDEX('6_ЦК'!$B$75:$Y$105,$A526,$B526))</f>
        <v>1100.77</v>
      </c>
      <c r="Q526" s="123">
        <f>IF($A526="","",INDEX('6_ЦК'!$B$109:$Y$139,$A526,$B526))</f>
        <v>1217.99</v>
      </c>
      <c r="R526" s="127">
        <f>IF($A526="","",INDEX('6_ЦК'!$B$143:$Y$173,$A526,$B526))</f>
        <v>1701.7</v>
      </c>
    </row>
    <row r="527" spans="1:18" ht="15" hidden="1" customHeight="1" outlineLevel="1" x14ac:dyDescent="0.25">
      <c r="A527" s="131">
        <v>22</v>
      </c>
      <c r="B527" s="132">
        <v>21</v>
      </c>
      <c r="C527" s="126">
        <f>IF($A527="","",INDEX('3_ЦК'!$B$8:$Y$38,$A527,$B527))</f>
        <v>3657.59</v>
      </c>
      <c r="D527" s="123">
        <f>IF($A527="","",INDEX('3_ЦК'!$B$42:$Y$72,$A527,$B527))</f>
        <v>3890.46</v>
      </c>
      <c r="E527" s="123">
        <f>IF($A527="","",INDEX('3_ЦК'!$B$76:$Y$106,$A527,$B527))</f>
        <v>3971.23</v>
      </c>
      <c r="F527" s="127">
        <f>IF($A527="","",INDEX('3_ЦК'!$B$110:$Y$140,$A527,$B527))</f>
        <v>3971.23</v>
      </c>
      <c r="G527" s="126">
        <f>IF($A527="","",INDEX('4_ЦК'!$B$41:$Y$71,$A527,$B527))</f>
        <v>977.02</v>
      </c>
      <c r="H527" s="123">
        <f>IF($A527="","",INDEX('4_ЦК'!$B$75:$Y$105,$A527,$B527))</f>
        <v>1112.56</v>
      </c>
      <c r="I527" s="123">
        <f>IF($A527="","",INDEX('4_ЦК'!$B$109:$Y$139,$A527,$B527))</f>
        <v>1229.78</v>
      </c>
      <c r="J527" s="127">
        <f>IF($A527="","",INDEX('4_ЦК'!$B$143:$Y$173,$A527,$B527))</f>
        <v>1713.49</v>
      </c>
      <c r="K527" s="126">
        <f>IF($A527="","",INDEX('5_ЦК'!$B$7:$Y$37,$A527,$B527))</f>
        <v>3646.1</v>
      </c>
      <c r="L527" s="123">
        <f>IF($A527="","",INDEX('5_ЦК'!$B$41:$Y$71,$A527,$B527))</f>
        <v>3878.97</v>
      </c>
      <c r="M527" s="123">
        <f>IF($A527="","",INDEX('5_ЦК'!$B$75:$Y$105,$A527,$B527))</f>
        <v>3959.74</v>
      </c>
      <c r="N527" s="127">
        <f>IF($A527="","",INDEX('5_ЦК'!$B$109:$Y$139,$A527,$B527))</f>
        <v>3959.74</v>
      </c>
      <c r="O527" s="126">
        <f>IF($A527="","",INDEX('6_ЦК'!$B$41:$Y$71,$A527,$B527))</f>
        <v>965.53</v>
      </c>
      <c r="P527" s="123">
        <f>IF($A527="","",INDEX('6_ЦК'!$B$75:$Y$105,$A527,$B527))</f>
        <v>1101.07</v>
      </c>
      <c r="Q527" s="123">
        <f>IF($A527="","",INDEX('6_ЦК'!$B$109:$Y$139,$A527,$B527))</f>
        <v>1218.29</v>
      </c>
      <c r="R527" s="127">
        <f>IF($A527="","",INDEX('6_ЦК'!$B$143:$Y$173,$A527,$B527))</f>
        <v>1702</v>
      </c>
    </row>
    <row r="528" spans="1:18" ht="15" hidden="1" customHeight="1" outlineLevel="1" x14ac:dyDescent="0.25">
      <c r="A528" s="131">
        <v>22</v>
      </c>
      <c r="B528" s="132">
        <v>22</v>
      </c>
      <c r="C528" s="126">
        <f>IF($A528="","",INDEX('3_ЦК'!$B$8:$Y$38,$A528,$B528))</f>
        <v>3660.33</v>
      </c>
      <c r="D528" s="123">
        <f>IF($A528="","",INDEX('3_ЦК'!$B$42:$Y$72,$A528,$B528))</f>
        <v>3893.2</v>
      </c>
      <c r="E528" s="123">
        <f>IF($A528="","",INDEX('3_ЦК'!$B$76:$Y$106,$A528,$B528))</f>
        <v>3973.97</v>
      </c>
      <c r="F528" s="127">
        <f>IF($A528="","",INDEX('3_ЦК'!$B$110:$Y$140,$A528,$B528))</f>
        <v>3973.97</v>
      </c>
      <c r="G528" s="126">
        <f>IF($A528="","",INDEX('4_ЦК'!$B$41:$Y$71,$A528,$B528))</f>
        <v>979.76</v>
      </c>
      <c r="H528" s="123">
        <f>IF($A528="","",INDEX('4_ЦК'!$B$75:$Y$105,$A528,$B528))</f>
        <v>1115.3</v>
      </c>
      <c r="I528" s="123">
        <f>IF($A528="","",INDEX('4_ЦК'!$B$109:$Y$139,$A528,$B528))</f>
        <v>1232.52</v>
      </c>
      <c r="J528" s="127">
        <f>IF($A528="","",INDEX('4_ЦК'!$B$143:$Y$173,$A528,$B528))</f>
        <v>1716.23</v>
      </c>
      <c r="K528" s="126">
        <f>IF($A528="","",INDEX('5_ЦК'!$B$7:$Y$37,$A528,$B528))</f>
        <v>3649.14</v>
      </c>
      <c r="L528" s="123">
        <f>IF($A528="","",INDEX('5_ЦК'!$B$41:$Y$71,$A528,$B528))</f>
        <v>3882.01</v>
      </c>
      <c r="M528" s="123">
        <f>IF($A528="","",INDEX('5_ЦК'!$B$75:$Y$105,$A528,$B528))</f>
        <v>3962.78</v>
      </c>
      <c r="N528" s="127">
        <f>IF($A528="","",INDEX('5_ЦК'!$B$109:$Y$139,$A528,$B528))</f>
        <v>3962.78</v>
      </c>
      <c r="O528" s="126">
        <f>IF($A528="","",INDEX('6_ЦК'!$B$41:$Y$71,$A528,$B528))</f>
        <v>968.57</v>
      </c>
      <c r="P528" s="123">
        <f>IF($A528="","",INDEX('6_ЦК'!$B$75:$Y$105,$A528,$B528))</f>
        <v>1104.1099999999999</v>
      </c>
      <c r="Q528" s="123">
        <f>IF($A528="","",INDEX('6_ЦК'!$B$109:$Y$139,$A528,$B528))</f>
        <v>1221.33</v>
      </c>
      <c r="R528" s="127">
        <f>IF($A528="","",INDEX('6_ЦК'!$B$143:$Y$173,$A528,$B528))</f>
        <v>1705.04</v>
      </c>
    </row>
    <row r="529" spans="1:18" ht="15" hidden="1" customHeight="1" outlineLevel="1" x14ac:dyDescent="0.25">
      <c r="A529" s="131">
        <v>22</v>
      </c>
      <c r="B529" s="132">
        <v>23</v>
      </c>
      <c r="C529" s="126">
        <f>IF($A529="","",INDEX('3_ЦК'!$B$8:$Y$38,$A529,$B529))</f>
        <v>3661.03</v>
      </c>
      <c r="D529" s="123">
        <f>IF($A529="","",INDEX('3_ЦК'!$B$42:$Y$72,$A529,$B529))</f>
        <v>3893.9</v>
      </c>
      <c r="E529" s="123">
        <f>IF($A529="","",INDEX('3_ЦК'!$B$76:$Y$106,$A529,$B529))</f>
        <v>3974.67</v>
      </c>
      <c r="F529" s="127">
        <f>IF($A529="","",INDEX('3_ЦК'!$B$110:$Y$140,$A529,$B529))</f>
        <v>3974.67</v>
      </c>
      <c r="G529" s="126">
        <f>IF($A529="","",INDEX('4_ЦК'!$B$41:$Y$71,$A529,$B529))</f>
        <v>980.46</v>
      </c>
      <c r="H529" s="123">
        <f>IF($A529="","",INDEX('4_ЦК'!$B$75:$Y$105,$A529,$B529))</f>
        <v>1116</v>
      </c>
      <c r="I529" s="123">
        <f>IF($A529="","",INDEX('4_ЦК'!$B$109:$Y$139,$A529,$B529))</f>
        <v>1233.22</v>
      </c>
      <c r="J529" s="127">
        <f>IF($A529="","",INDEX('4_ЦК'!$B$143:$Y$173,$A529,$B529))</f>
        <v>1716.93</v>
      </c>
      <c r="K529" s="126">
        <f>IF($A529="","",INDEX('5_ЦК'!$B$7:$Y$37,$A529,$B529))</f>
        <v>3650.33</v>
      </c>
      <c r="L529" s="123">
        <f>IF($A529="","",INDEX('5_ЦК'!$B$41:$Y$71,$A529,$B529))</f>
        <v>3883.2</v>
      </c>
      <c r="M529" s="123">
        <f>IF($A529="","",INDEX('5_ЦК'!$B$75:$Y$105,$A529,$B529))</f>
        <v>3963.97</v>
      </c>
      <c r="N529" s="127">
        <f>IF($A529="","",INDEX('5_ЦК'!$B$109:$Y$139,$A529,$B529))</f>
        <v>3963.97</v>
      </c>
      <c r="O529" s="126">
        <f>IF($A529="","",INDEX('6_ЦК'!$B$41:$Y$71,$A529,$B529))</f>
        <v>969.76</v>
      </c>
      <c r="P529" s="123">
        <f>IF($A529="","",INDEX('6_ЦК'!$B$75:$Y$105,$A529,$B529))</f>
        <v>1105.3</v>
      </c>
      <c r="Q529" s="123">
        <f>IF($A529="","",INDEX('6_ЦК'!$B$109:$Y$139,$A529,$B529))</f>
        <v>1222.52</v>
      </c>
      <c r="R529" s="127">
        <f>IF($A529="","",INDEX('6_ЦК'!$B$143:$Y$173,$A529,$B529))</f>
        <v>1706.23</v>
      </c>
    </row>
    <row r="530" spans="1:18" ht="15" hidden="1" customHeight="1" outlineLevel="1" x14ac:dyDescent="0.25">
      <c r="A530" s="131">
        <v>22</v>
      </c>
      <c r="B530" s="132">
        <v>24</v>
      </c>
      <c r="C530" s="126">
        <f>IF($A530="","",INDEX('3_ЦК'!$B$8:$Y$38,$A530,$B530))</f>
        <v>3656.69</v>
      </c>
      <c r="D530" s="123">
        <f>IF($A530="","",INDEX('3_ЦК'!$B$42:$Y$72,$A530,$B530))</f>
        <v>3889.56</v>
      </c>
      <c r="E530" s="123">
        <f>IF($A530="","",INDEX('3_ЦК'!$B$76:$Y$106,$A530,$B530))</f>
        <v>3970.33</v>
      </c>
      <c r="F530" s="127">
        <f>IF($A530="","",INDEX('3_ЦК'!$B$110:$Y$140,$A530,$B530))</f>
        <v>3970.33</v>
      </c>
      <c r="G530" s="126">
        <f>IF($A530="","",INDEX('4_ЦК'!$B$41:$Y$71,$A530,$B530))</f>
        <v>976.12</v>
      </c>
      <c r="H530" s="123">
        <f>IF($A530="","",INDEX('4_ЦК'!$B$75:$Y$105,$A530,$B530))</f>
        <v>1111.6600000000001</v>
      </c>
      <c r="I530" s="123">
        <f>IF($A530="","",INDEX('4_ЦК'!$B$109:$Y$139,$A530,$B530))</f>
        <v>1228.8800000000001</v>
      </c>
      <c r="J530" s="127">
        <f>IF($A530="","",INDEX('4_ЦК'!$B$143:$Y$173,$A530,$B530))</f>
        <v>1712.59</v>
      </c>
      <c r="K530" s="126">
        <f>IF($A530="","",INDEX('5_ЦК'!$B$7:$Y$37,$A530,$B530))</f>
        <v>3647.21</v>
      </c>
      <c r="L530" s="123">
        <f>IF($A530="","",INDEX('5_ЦК'!$B$41:$Y$71,$A530,$B530))</f>
        <v>3880.08</v>
      </c>
      <c r="M530" s="123">
        <f>IF($A530="","",INDEX('5_ЦК'!$B$75:$Y$105,$A530,$B530))</f>
        <v>3960.85</v>
      </c>
      <c r="N530" s="127">
        <f>IF($A530="","",INDEX('5_ЦК'!$B$109:$Y$139,$A530,$B530))</f>
        <v>3960.85</v>
      </c>
      <c r="O530" s="126">
        <f>IF($A530="","",INDEX('6_ЦК'!$B$41:$Y$71,$A530,$B530))</f>
        <v>966.64</v>
      </c>
      <c r="P530" s="123">
        <f>IF($A530="","",INDEX('6_ЦК'!$B$75:$Y$105,$A530,$B530))</f>
        <v>1102.18</v>
      </c>
      <c r="Q530" s="123">
        <f>IF($A530="","",INDEX('6_ЦК'!$B$109:$Y$139,$A530,$B530))</f>
        <v>1219.4000000000001</v>
      </c>
      <c r="R530" s="127">
        <f>IF($A530="","",INDEX('6_ЦК'!$B$143:$Y$173,$A530,$B530))</f>
        <v>1703.11</v>
      </c>
    </row>
    <row r="531" spans="1:18" ht="15" hidden="1" customHeight="1" outlineLevel="1" x14ac:dyDescent="0.25">
      <c r="A531" s="131">
        <v>23</v>
      </c>
      <c r="B531" s="132">
        <v>1</v>
      </c>
      <c r="C531" s="126">
        <f>IF($A531="","",INDEX('3_ЦК'!$B$8:$Y$38,$A531,$B531))</f>
        <v>3653.71</v>
      </c>
      <c r="D531" s="123">
        <f>IF($A531="","",INDEX('3_ЦК'!$B$42:$Y$72,$A531,$B531))</f>
        <v>3886.58</v>
      </c>
      <c r="E531" s="123">
        <f>IF($A531="","",INDEX('3_ЦК'!$B$76:$Y$106,$A531,$B531))</f>
        <v>3967.35</v>
      </c>
      <c r="F531" s="127">
        <f>IF($A531="","",INDEX('3_ЦК'!$B$110:$Y$140,$A531,$B531))</f>
        <v>3967.35</v>
      </c>
      <c r="G531" s="126">
        <f>IF($A531="","",INDEX('4_ЦК'!$B$41:$Y$71,$A531,$B531))</f>
        <v>973.14</v>
      </c>
      <c r="H531" s="123">
        <f>IF($A531="","",INDEX('4_ЦК'!$B$75:$Y$105,$A531,$B531))</f>
        <v>1108.68</v>
      </c>
      <c r="I531" s="123">
        <f>IF($A531="","",INDEX('4_ЦК'!$B$109:$Y$139,$A531,$B531))</f>
        <v>1225.9000000000001</v>
      </c>
      <c r="J531" s="127">
        <f>IF($A531="","",INDEX('4_ЦК'!$B$143:$Y$173,$A531,$B531))</f>
        <v>1709.61</v>
      </c>
      <c r="K531" s="126">
        <f>IF($A531="","",INDEX('5_ЦК'!$B$7:$Y$37,$A531,$B531))</f>
        <v>3643.86</v>
      </c>
      <c r="L531" s="123">
        <f>IF($A531="","",INDEX('5_ЦК'!$B$41:$Y$71,$A531,$B531))</f>
        <v>3876.73</v>
      </c>
      <c r="M531" s="123">
        <f>IF($A531="","",INDEX('5_ЦК'!$B$75:$Y$105,$A531,$B531))</f>
        <v>3957.5</v>
      </c>
      <c r="N531" s="127">
        <f>IF($A531="","",INDEX('5_ЦК'!$B$109:$Y$139,$A531,$B531))</f>
        <v>3957.5</v>
      </c>
      <c r="O531" s="126">
        <f>IF($A531="","",INDEX('6_ЦК'!$B$41:$Y$71,$A531,$B531))</f>
        <v>963.29</v>
      </c>
      <c r="P531" s="123">
        <f>IF($A531="","",INDEX('6_ЦК'!$B$75:$Y$105,$A531,$B531))</f>
        <v>1098.83</v>
      </c>
      <c r="Q531" s="123">
        <f>IF($A531="","",INDEX('6_ЦК'!$B$109:$Y$139,$A531,$B531))</f>
        <v>1216.05</v>
      </c>
      <c r="R531" s="127">
        <f>IF($A531="","",INDEX('6_ЦК'!$B$143:$Y$173,$A531,$B531))</f>
        <v>1699.76</v>
      </c>
    </row>
    <row r="532" spans="1:18" ht="15" hidden="1" customHeight="1" outlineLevel="1" x14ac:dyDescent="0.25">
      <c r="A532" s="131">
        <v>23</v>
      </c>
      <c r="B532" s="132">
        <v>2</v>
      </c>
      <c r="C532" s="126">
        <f>IF($A532="","",INDEX('3_ЦК'!$B$8:$Y$38,$A532,$B532))</f>
        <v>3648.13</v>
      </c>
      <c r="D532" s="123">
        <f>IF($A532="","",INDEX('3_ЦК'!$B$42:$Y$72,$A532,$B532))</f>
        <v>3881</v>
      </c>
      <c r="E532" s="123">
        <f>IF($A532="","",INDEX('3_ЦК'!$B$76:$Y$106,$A532,$B532))</f>
        <v>3961.77</v>
      </c>
      <c r="F532" s="127">
        <f>IF($A532="","",INDEX('3_ЦК'!$B$110:$Y$140,$A532,$B532))</f>
        <v>3961.77</v>
      </c>
      <c r="G532" s="126">
        <f>IF($A532="","",INDEX('4_ЦК'!$B$41:$Y$71,$A532,$B532))</f>
        <v>967.56</v>
      </c>
      <c r="H532" s="123">
        <f>IF($A532="","",INDEX('4_ЦК'!$B$75:$Y$105,$A532,$B532))</f>
        <v>1103.0999999999999</v>
      </c>
      <c r="I532" s="123">
        <f>IF($A532="","",INDEX('4_ЦК'!$B$109:$Y$139,$A532,$B532))</f>
        <v>1220.32</v>
      </c>
      <c r="J532" s="127">
        <f>IF($A532="","",INDEX('4_ЦК'!$B$143:$Y$173,$A532,$B532))</f>
        <v>1704.03</v>
      </c>
      <c r="K532" s="126">
        <f>IF($A532="","",INDEX('5_ЦК'!$B$7:$Y$37,$A532,$B532))</f>
        <v>3637.45</v>
      </c>
      <c r="L532" s="123">
        <f>IF($A532="","",INDEX('5_ЦК'!$B$41:$Y$71,$A532,$B532))</f>
        <v>3870.32</v>
      </c>
      <c r="M532" s="123">
        <f>IF($A532="","",INDEX('5_ЦК'!$B$75:$Y$105,$A532,$B532))</f>
        <v>3951.09</v>
      </c>
      <c r="N532" s="127">
        <f>IF($A532="","",INDEX('5_ЦК'!$B$109:$Y$139,$A532,$B532))</f>
        <v>3951.09</v>
      </c>
      <c r="O532" s="126">
        <f>IF($A532="","",INDEX('6_ЦК'!$B$41:$Y$71,$A532,$B532))</f>
        <v>956.88</v>
      </c>
      <c r="P532" s="123">
        <f>IF($A532="","",INDEX('6_ЦК'!$B$75:$Y$105,$A532,$B532))</f>
        <v>1092.42</v>
      </c>
      <c r="Q532" s="123">
        <f>IF($A532="","",INDEX('6_ЦК'!$B$109:$Y$139,$A532,$B532))</f>
        <v>1209.6400000000001</v>
      </c>
      <c r="R532" s="127">
        <f>IF($A532="","",INDEX('6_ЦК'!$B$143:$Y$173,$A532,$B532))</f>
        <v>1693.35</v>
      </c>
    </row>
    <row r="533" spans="1:18" ht="15" hidden="1" customHeight="1" outlineLevel="1" x14ac:dyDescent="0.25">
      <c r="A533" s="131">
        <v>23</v>
      </c>
      <c r="B533" s="132">
        <v>3</v>
      </c>
      <c r="C533" s="126">
        <f>IF($A533="","",INDEX('3_ЦК'!$B$8:$Y$38,$A533,$B533))</f>
        <v>3644.51</v>
      </c>
      <c r="D533" s="123">
        <f>IF($A533="","",INDEX('3_ЦК'!$B$42:$Y$72,$A533,$B533))</f>
        <v>3877.38</v>
      </c>
      <c r="E533" s="123">
        <f>IF($A533="","",INDEX('3_ЦК'!$B$76:$Y$106,$A533,$B533))</f>
        <v>3958.15</v>
      </c>
      <c r="F533" s="127">
        <f>IF($A533="","",INDEX('3_ЦК'!$B$110:$Y$140,$A533,$B533))</f>
        <v>3958.15</v>
      </c>
      <c r="G533" s="126">
        <f>IF($A533="","",INDEX('4_ЦК'!$B$41:$Y$71,$A533,$B533))</f>
        <v>963.94</v>
      </c>
      <c r="H533" s="123">
        <f>IF($A533="","",INDEX('4_ЦК'!$B$75:$Y$105,$A533,$B533))</f>
        <v>1099.48</v>
      </c>
      <c r="I533" s="123">
        <f>IF($A533="","",INDEX('4_ЦК'!$B$109:$Y$139,$A533,$B533))</f>
        <v>1216.7</v>
      </c>
      <c r="J533" s="127">
        <f>IF($A533="","",INDEX('4_ЦК'!$B$143:$Y$173,$A533,$B533))</f>
        <v>1700.41</v>
      </c>
      <c r="K533" s="126">
        <f>IF($A533="","",INDEX('5_ЦК'!$B$7:$Y$37,$A533,$B533))</f>
        <v>3633.08</v>
      </c>
      <c r="L533" s="123">
        <f>IF($A533="","",INDEX('5_ЦК'!$B$41:$Y$71,$A533,$B533))</f>
        <v>3865.95</v>
      </c>
      <c r="M533" s="123">
        <f>IF($A533="","",INDEX('5_ЦК'!$B$75:$Y$105,$A533,$B533))</f>
        <v>3946.72</v>
      </c>
      <c r="N533" s="127">
        <f>IF($A533="","",INDEX('5_ЦК'!$B$109:$Y$139,$A533,$B533))</f>
        <v>3946.72</v>
      </c>
      <c r="O533" s="126">
        <f>IF($A533="","",INDEX('6_ЦК'!$B$41:$Y$71,$A533,$B533))</f>
        <v>952.51</v>
      </c>
      <c r="P533" s="123">
        <f>IF($A533="","",INDEX('6_ЦК'!$B$75:$Y$105,$A533,$B533))</f>
        <v>1088.05</v>
      </c>
      <c r="Q533" s="123">
        <f>IF($A533="","",INDEX('6_ЦК'!$B$109:$Y$139,$A533,$B533))</f>
        <v>1205.27</v>
      </c>
      <c r="R533" s="127">
        <f>IF($A533="","",INDEX('6_ЦК'!$B$143:$Y$173,$A533,$B533))</f>
        <v>1688.98</v>
      </c>
    </row>
    <row r="534" spans="1:18" ht="15" hidden="1" customHeight="1" outlineLevel="1" x14ac:dyDescent="0.25">
      <c r="A534" s="131">
        <v>23</v>
      </c>
      <c r="B534" s="132">
        <v>4</v>
      </c>
      <c r="C534" s="126">
        <f>IF($A534="","",INDEX('3_ЦК'!$B$8:$Y$38,$A534,$B534))</f>
        <v>3645.02</v>
      </c>
      <c r="D534" s="123">
        <f>IF($A534="","",INDEX('3_ЦК'!$B$42:$Y$72,$A534,$B534))</f>
        <v>3877.89</v>
      </c>
      <c r="E534" s="123">
        <f>IF($A534="","",INDEX('3_ЦК'!$B$76:$Y$106,$A534,$B534))</f>
        <v>3958.66</v>
      </c>
      <c r="F534" s="127">
        <f>IF($A534="","",INDEX('3_ЦК'!$B$110:$Y$140,$A534,$B534))</f>
        <v>3958.66</v>
      </c>
      <c r="G534" s="126">
        <f>IF($A534="","",INDEX('4_ЦК'!$B$41:$Y$71,$A534,$B534))</f>
        <v>964.45</v>
      </c>
      <c r="H534" s="123">
        <f>IF($A534="","",INDEX('4_ЦК'!$B$75:$Y$105,$A534,$B534))</f>
        <v>1099.99</v>
      </c>
      <c r="I534" s="123">
        <f>IF($A534="","",INDEX('4_ЦК'!$B$109:$Y$139,$A534,$B534))</f>
        <v>1217.21</v>
      </c>
      <c r="J534" s="127">
        <f>IF($A534="","",INDEX('4_ЦК'!$B$143:$Y$173,$A534,$B534))</f>
        <v>1700.92</v>
      </c>
      <c r="K534" s="126">
        <f>IF($A534="","",INDEX('5_ЦК'!$B$7:$Y$37,$A534,$B534))</f>
        <v>3633.55</v>
      </c>
      <c r="L534" s="123">
        <f>IF($A534="","",INDEX('5_ЦК'!$B$41:$Y$71,$A534,$B534))</f>
        <v>3866.42</v>
      </c>
      <c r="M534" s="123">
        <f>IF($A534="","",INDEX('5_ЦК'!$B$75:$Y$105,$A534,$B534))</f>
        <v>3947.19</v>
      </c>
      <c r="N534" s="127">
        <f>IF($A534="","",INDEX('5_ЦК'!$B$109:$Y$139,$A534,$B534))</f>
        <v>3947.19</v>
      </c>
      <c r="O534" s="126">
        <f>IF($A534="","",INDEX('6_ЦК'!$B$41:$Y$71,$A534,$B534))</f>
        <v>952.98</v>
      </c>
      <c r="P534" s="123">
        <f>IF($A534="","",INDEX('6_ЦК'!$B$75:$Y$105,$A534,$B534))</f>
        <v>1088.52</v>
      </c>
      <c r="Q534" s="123">
        <f>IF($A534="","",INDEX('6_ЦК'!$B$109:$Y$139,$A534,$B534))</f>
        <v>1205.74</v>
      </c>
      <c r="R534" s="127">
        <f>IF($A534="","",INDEX('6_ЦК'!$B$143:$Y$173,$A534,$B534))</f>
        <v>1689.45</v>
      </c>
    </row>
    <row r="535" spans="1:18" ht="15" hidden="1" customHeight="1" outlineLevel="1" x14ac:dyDescent="0.25">
      <c r="A535" s="131">
        <v>23</v>
      </c>
      <c r="B535" s="132">
        <v>5</v>
      </c>
      <c r="C535" s="126">
        <f>IF($A535="","",INDEX('3_ЦК'!$B$8:$Y$38,$A535,$B535))</f>
        <v>3649.94</v>
      </c>
      <c r="D535" s="123">
        <f>IF($A535="","",INDEX('3_ЦК'!$B$42:$Y$72,$A535,$B535))</f>
        <v>3882.81</v>
      </c>
      <c r="E535" s="123">
        <f>IF($A535="","",INDEX('3_ЦК'!$B$76:$Y$106,$A535,$B535))</f>
        <v>3963.58</v>
      </c>
      <c r="F535" s="127">
        <f>IF($A535="","",INDEX('3_ЦК'!$B$110:$Y$140,$A535,$B535))</f>
        <v>3963.58</v>
      </c>
      <c r="G535" s="126">
        <f>IF($A535="","",INDEX('4_ЦК'!$B$41:$Y$71,$A535,$B535))</f>
        <v>969.37</v>
      </c>
      <c r="H535" s="123">
        <f>IF($A535="","",INDEX('4_ЦК'!$B$75:$Y$105,$A535,$B535))</f>
        <v>1104.9100000000001</v>
      </c>
      <c r="I535" s="123">
        <f>IF($A535="","",INDEX('4_ЦК'!$B$109:$Y$139,$A535,$B535))</f>
        <v>1222.1300000000001</v>
      </c>
      <c r="J535" s="127">
        <f>IF($A535="","",INDEX('4_ЦК'!$B$143:$Y$173,$A535,$B535))</f>
        <v>1705.84</v>
      </c>
      <c r="K535" s="126">
        <f>IF($A535="","",INDEX('5_ЦК'!$B$7:$Y$37,$A535,$B535))</f>
        <v>3638.98</v>
      </c>
      <c r="L535" s="123">
        <f>IF($A535="","",INDEX('5_ЦК'!$B$41:$Y$71,$A535,$B535))</f>
        <v>3871.85</v>
      </c>
      <c r="M535" s="123">
        <f>IF($A535="","",INDEX('5_ЦК'!$B$75:$Y$105,$A535,$B535))</f>
        <v>3952.62</v>
      </c>
      <c r="N535" s="127">
        <f>IF($A535="","",INDEX('5_ЦК'!$B$109:$Y$139,$A535,$B535))</f>
        <v>3952.62</v>
      </c>
      <c r="O535" s="126">
        <f>IF($A535="","",INDEX('6_ЦК'!$B$41:$Y$71,$A535,$B535))</f>
        <v>958.41</v>
      </c>
      <c r="P535" s="123">
        <f>IF($A535="","",INDEX('6_ЦК'!$B$75:$Y$105,$A535,$B535))</f>
        <v>1093.95</v>
      </c>
      <c r="Q535" s="123">
        <f>IF($A535="","",INDEX('6_ЦК'!$B$109:$Y$139,$A535,$B535))</f>
        <v>1211.17</v>
      </c>
      <c r="R535" s="127">
        <f>IF($A535="","",INDEX('6_ЦК'!$B$143:$Y$173,$A535,$B535))</f>
        <v>1694.88</v>
      </c>
    </row>
    <row r="536" spans="1:18" ht="15" hidden="1" customHeight="1" outlineLevel="1" x14ac:dyDescent="0.25">
      <c r="A536" s="131">
        <v>23</v>
      </c>
      <c r="B536" s="132">
        <v>6</v>
      </c>
      <c r="C536" s="126">
        <f>IF($A536="","",INDEX('3_ЦК'!$B$8:$Y$38,$A536,$B536))</f>
        <v>3648.78</v>
      </c>
      <c r="D536" s="123">
        <f>IF($A536="","",INDEX('3_ЦК'!$B$42:$Y$72,$A536,$B536))</f>
        <v>3881.65</v>
      </c>
      <c r="E536" s="123">
        <f>IF($A536="","",INDEX('3_ЦК'!$B$76:$Y$106,$A536,$B536))</f>
        <v>3962.42</v>
      </c>
      <c r="F536" s="127">
        <f>IF($A536="","",INDEX('3_ЦК'!$B$110:$Y$140,$A536,$B536))</f>
        <v>3962.42</v>
      </c>
      <c r="G536" s="126">
        <f>IF($A536="","",INDEX('4_ЦК'!$B$41:$Y$71,$A536,$B536))</f>
        <v>968.21</v>
      </c>
      <c r="H536" s="123">
        <f>IF($A536="","",INDEX('4_ЦК'!$B$75:$Y$105,$A536,$B536))</f>
        <v>1103.75</v>
      </c>
      <c r="I536" s="123">
        <f>IF($A536="","",INDEX('4_ЦК'!$B$109:$Y$139,$A536,$B536))</f>
        <v>1220.97</v>
      </c>
      <c r="J536" s="127">
        <f>IF($A536="","",INDEX('4_ЦК'!$B$143:$Y$173,$A536,$B536))</f>
        <v>1704.68</v>
      </c>
      <c r="K536" s="126">
        <f>IF($A536="","",INDEX('5_ЦК'!$B$7:$Y$37,$A536,$B536))</f>
        <v>3637.98</v>
      </c>
      <c r="L536" s="123">
        <f>IF($A536="","",INDEX('5_ЦК'!$B$41:$Y$71,$A536,$B536))</f>
        <v>3870.85</v>
      </c>
      <c r="M536" s="123">
        <f>IF($A536="","",INDEX('5_ЦК'!$B$75:$Y$105,$A536,$B536))</f>
        <v>3951.62</v>
      </c>
      <c r="N536" s="127">
        <f>IF($A536="","",INDEX('5_ЦК'!$B$109:$Y$139,$A536,$B536))</f>
        <v>3951.62</v>
      </c>
      <c r="O536" s="126">
        <f>IF($A536="","",INDEX('6_ЦК'!$B$41:$Y$71,$A536,$B536))</f>
        <v>957.41</v>
      </c>
      <c r="P536" s="123">
        <f>IF($A536="","",INDEX('6_ЦК'!$B$75:$Y$105,$A536,$B536))</f>
        <v>1092.95</v>
      </c>
      <c r="Q536" s="123">
        <f>IF($A536="","",INDEX('6_ЦК'!$B$109:$Y$139,$A536,$B536))</f>
        <v>1210.17</v>
      </c>
      <c r="R536" s="127">
        <f>IF($A536="","",INDEX('6_ЦК'!$B$143:$Y$173,$A536,$B536))</f>
        <v>1693.88</v>
      </c>
    </row>
    <row r="537" spans="1:18" ht="15" hidden="1" customHeight="1" outlineLevel="1" x14ac:dyDescent="0.25">
      <c r="A537" s="131">
        <v>23</v>
      </c>
      <c r="B537" s="132">
        <v>7</v>
      </c>
      <c r="C537" s="126">
        <f>IF($A537="","",INDEX('3_ЦК'!$B$8:$Y$38,$A537,$B537))</f>
        <v>3649.36</v>
      </c>
      <c r="D537" s="123">
        <f>IF($A537="","",INDEX('3_ЦК'!$B$42:$Y$72,$A537,$B537))</f>
        <v>3882.23</v>
      </c>
      <c r="E537" s="123">
        <f>IF($A537="","",INDEX('3_ЦК'!$B$76:$Y$106,$A537,$B537))</f>
        <v>3963</v>
      </c>
      <c r="F537" s="127">
        <f>IF($A537="","",INDEX('3_ЦК'!$B$110:$Y$140,$A537,$B537))</f>
        <v>3963</v>
      </c>
      <c r="G537" s="126">
        <f>IF($A537="","",INDEX('4_ЦК'!$B$41:$Y$71,$A537,$B537))</f>
        <v>968.79</v>
      </c>
      <c r="H537" s="123">
        <f>IF($A537="","",INDEX('4_ЦК'!$B$75:$Y$105,$A537,$B537))</f>
        <v>1104.33</v>
      </c>
      <c r="I537" s="123">
        <f>IF($A537="","",INDEX('4_ЦК'!$B$109:$Y$139,$A537,$B537))</f>
        <v>1221.55</v>
      </c>
      <c r="J537" s="127">
        <f>IF($A537="","",INDEX('4_ЦК'!$B$143:$Y$173,$A537,$B537))</f>
        <v>1705.26</v>
      </c>
      <c r="K537" s="126">
        <f>IF($A537="","",INDEX('5_ЦК'!$B$7:$Y$37,$A537,$B537))</f>
        <v>3638.5</v>
      </c>
      <c r="L537" s="123">
        <f>IF($A537="","",INDEX('5_ЦК'!$B$41:$Y$71,$A537,$B537))</f>
        <v>3871.37</v>
      </c>
      <c r="M537" s="123">
        <f>IF($A537="","",INDEX('5_ЦК'!$B$75:$Y$105,$A537,$B537))</f>
        <v>3952.14</v>
      </c>
      <c r="N537" s="127">
        <f>IF($A537="","",INDEX('5_ЦК'!$B$109:$Y$139,$A537,$B537))</f>
        <v>3952.14</v>
      </c>
      <c r="O537" s="126">
        <f>IF($A537="","",INDEX('6_ЦК'!$B$41:$Y$71,$A537,$B537))</f>
        <v>957.93</v>
      </c>
      <c r="P537" s="123">
        <f>IF($A537="","",INDEX('6_ЦК'!$B$75:$Y$105,$A537,$B537))</f>
        <v>1093.47</v>
      </c>
      <c r="Q537" s="123">
        <f>IF($A537="","",INDEX('6_ЦК'!$B$109:$Y$139,$A537,$B537))</f>
        <v>1210.69</v>
      </c>
      <c r="R537" s="127">
        <f>IF($A537="","",INDEX('6_ЦК'!$B$143:$Y$173,$A537,$B537))</f>
        <v>1694.4</v>
      </c>
    </row>
    <row r="538" spans="1:18" ht="15" hidden="1" customHeight="1" outlineLevel="1" x14ac:dyDescent="0.25">
      <c r="A538" s="131">
        <v>23</v>
      </c>
      <c r="B538" s="132">
        <v>8</v>
      </c>
      <c r="C538" s="126">
        <f>IF($A538="","",INDEX('3_ЦК'!$B$8:$Y$38,$A538,$B538))</f>
        <v>3687.13</v>
      </c>
      <c r="D538" s="123">
        <f>IF($A538="","",INDEX('3_ЦК'!$B$42:$Y$72,$A538,$B538))</f>
        <v>3920</v>
      </c>
      <c r="E538" s="123">
        <f>IF($A538="","",INDEX('3_ЦК'!$B$76:$Y$106,$A538,$B538))</f>
        <v>4000.77</v>
      </c>
      <c r="F538" s="127">
        <f>IF($A538="","",INDEX('3_ЦК'!$B$110:$Y$140,$A538,$B538))</f>
        <v>4000.77</v>
      </c>
      <c r="G538" s="126">
        <f>IF($A538="","",INDEX('4_ЦК'!$B$41:$Y$71,$A538,$B538))</f>
        <v>1006.56</v>
      </c>
      <c r="H538" s="123">
        <f>IF($A538="","",INDEX('4_ЦК'!$B$75:$Y$105,$A538,$B538))</f>
        <v>1142.0999999999999</v>
      </c>
      <c r="I538" s="123">
        <f>IF($A538="","",INDEX('4_ЦК'!$B$109:$Y$139,$A538,$B538))</f>
        <v>1259.32</v>
      </c>
      <c r="J538" s="127">
        <f>IF($A538="","",INDEX('4_ЦК'!$B$143:$Y$173,$A538,$B538))</f>
        <v>1743.03</v>
      </c>
      <c r="K538" s="126">
        <f>IF($A538="","",INDEX('5_ЦК'!$B$7:$Y$37,$A538,$B538))</f>
        <v>3676.66</v>
      </c>
      <c r="L538" s="123">
        <f>IF($A538="","",INDEX('5_ЦК'!$B$41:$Y$71,$A538,$B538))</f>
        <v>3909.53</v>
      </c>
      <c r="M538" s="123">
        <f>IF($A538="","",INDEX('5_ЦК'!$B$75:$Y$105,$A538,$B538))</f>
        <v>3990.3</v>
      </c>
      <c r="N538" s="127">
        <f>IF($A538="","",INDEX('5_ЦК'!$B$109:$Y$139,$A538,$B538))</f>
        <v>3990.3</v>
      </c>
      <c r="O538" s="126">
        <f>IF($A538="","",INDEX('6_ЦК'!$B$41:$Y$71,$A538,$B538))</f>
        <v>996.09</v>
      </c>
      <c r="P538" s="123">
        <f>IF($A538="","",INDEX('6_ЦК'!$B$75:$Y$105,$A538,$B538))</f>
        <v>1131.6300000000001</v>
      </c>
      <c r="Q538" s="123">
        <f>IF($A538="","",INDEX('6_ЦК'!$B$109:$Y$139,$A538,$B538))</f>
        <v>1248.8499999999999</v>
      </c>
      <c r="R538" s="127">
        <f>IF($A538="","",INDEX('6_ЦК'!$B$143:$Y$173,$A538,$B538))</f>
        <v>1732.56</v>
      </c>
    </row>
    <row r="539" spans="1:18" ht="15" hidden="1" customHeight="1" outlineLevel="1" x14ac:dyDescent="0.25">
      <c r="A539" s="131">
        <v>23</v>
      </c>
      <c r="B539" s="132">
        <v>9</v>
      </c>
      <c r="C539" s="126">
        <f>IF($A539="","",INDEX('3_ЦК'!$B$8:$Y$38,$A539,$B539))</f>
        <v>3676.61</v>
      </c>
      <c r="D539" s="123">
        <f>IF($A539="","",INDEX('3_ЦК'!$B$42:$Y$72,$A539,$B539))</f>
        <v>3909.48</v>
      </c>
      <c r="E539" s="123">
        <f>IF($A539="","",INDEX('3_ЦК'!$B$76:$Y$106,$A539,$B539))</f>
        <v>3990.25</v>
      </c>
      <c r="F539" s="127">
        <f>IF($A539="","",INDEX('3_ЦК'!$B$110:$Y$140,$A539,$B539))</f>
        <v>3990.25</v>
      </c>
      <c r="G539" s="126">
        <f>IF($A539="","",INDEX('4_ЦК'!$B$41:$Y$71,$A539,$B539))</f>
        <v>996.04</v>
      </c>
      <c r="H539" s="123">
        <f>IF($A539="","",INDEX('4_ЦК'!$B$75:$Y$105,$A539,$B539))</f>
        <v>1131.58</v>
      </c>
      <c r="I539" s="123">
        <f>IF($A539="","",INDEX('4_ЦК'!$B$109:$Y$139,$A539,$B539))</f>
        <v>1248.8</v>
      </c>
      <c r="J539" s="127">
        <f>IF($A539="","",INDEX('4_ЦК'!$B$143:$Y$173,$A539,$B539))</f>
        <v>1732.51</v>
      </c>
      <c r="K539" s="126">
        <f>IF($A539="","",INDEX('5_ЦК'!$B$7:$Y$37,$A539,$B539))</f>
        <v>3676.12</v>
      </c>
      <c r="L539" s="123">
        <f>IF($A539="","",INDEX('5_ЦК'!$B$41:$Y$71,$A539,$B539))</f>
        <v>3908.99</v>
      </c>
      <c r="M539" s="123">
        <f>IF($A539="","",INDEX('5_ЦК'!$B$75:$Y$105,$A539,$B539))</f>
        <v>3989.76</v>
      </c>
      <c r="N539" s="127">
        <f>IF($A539="","",INDEX('5_ЦК'!$B$109:$Y$139,$A539,$B539))</f>
        <v>3989.76</v>
      </c>
      <c r="O539" s="126">
        <f>IF($A539="","",INDEX('6_ЦК'!$B$41:$Y$71,$A539,$B539))</f>
        <v>995.55</v>
      </c>
      <c r="P539" s="123">
        <f>IF($A539="","",INDEX('6_ЦК'!$B$75:$Y$105,$A539,$B539))</f>
        <v>1131.0899999999999</v>
      </c>
      <c r="Q539" s="123">
        <f>IF($A539="","",INDEX('6_ЦК'!$B$109:$Y$139,$A539,$B539))</f>
        <v>1248.31</v>
      </c>
      <c r="R539" s="127">
        <f>IF($A539="","",INDEX('6_ЦК'!$B$143:$Y$173,$A539,$B539))</f>
        <v>1732.02</v>
      </c>
    </row>
    <row r="540" spans="1:18" ht="15" hidden="1" customHeight="1" outlineLevel="1" x14ac:dyDescent="0.25">
      <c r="A540" s="131">
        <v>23</v>
      </c>
      <c r="B540" s="132">
        <v>10</v>
      </c>
      <c r="C540" s="126">
        <f>IF($A540="","",INDEX('3_ЦК'!$B$8:$Y$38,$A540,$B540))</f>
        <v>3682.77</v>
      </c>
      <c r="D540" s="123">
        <f>IF($A540="","",INDEX('3_ЦК'!$B$42:$Y$72,$A540,$B540))</f>
        <v>3915.64</v>
      </c>
      <c r="E540" s="123">
        <f>IF($A540="","",INDEX('3_ЦК'!$B$76:$Y$106,$A540,$B540))</f>
        <v>3996.41</v>
      </c>
      <c r="F540" s="127">
        <f>IF($A540="","",INDEX('3_ЦК'!$B$110:$Y$140,$A540,$B540))</f>
        <v>3996.41</v>
      </c>
      <c r="G540" s="126">
        <f>IF($A540="","",INDEX('4_ЦК'!$B$41:$Y$71,$A540,$B540))</f>
        <v>1002.2</v>
      </c>
      <c r="H540" s="123">
        <f>IF($A540="","",INDEX('4_ЦК'!$B$75:$Y$105,$A540,$B540))</f>
        <v>1137.74</v>
      </c>
      <c r="I540" s="123">
        <f>IF($A540="","",INDEX('4_ЦК'!$B$109:$Y$139,$A540,$B540))</f>
        <v>1254.96</v>
      </c>
      <c r="J540" s="127">
        <f>IF($A540="","",INDEX('4_ЦК'!$B$143:$Y$173,$A540,$B540))</f>
        <v>1738.67</v>
      </c>
      <c r="K540" s="126">
        <f>IF($A540="","",INDEX('5_ЦК'!$B$7:$Y$37,$A540,$B540))</f>
        <v>3678.24</v>
      </c>
      <c r="L540" s="123">
        <f>IF($A540="","",INDEX('5_ЦК'!$B$41:$Y$71,$A540,$B540))</f>
        <v>3911.11</v>
      </c>
      <c r="M540" s="123">
        <f>IF($A540="","",INDEX('5_ЦК'!$B$75:$Y$105,$A540,$B540))</f>
        <v>3991.88</v>
      </c>
      <c r="N540" s="127">
        <f>IF($A540="","",INDEX('5_ЦК'!$B$109:$Y$139,$A540,$B540))</f>
        <v>3991.88</v>
      </c>
      <c r="O540" s="126">
        <f>IF($A540="","",INDEX('6_ЦК'!$B$41:$Y$71,$A540,$B540))</f>
        <v>997.67</v>
      </c>
      <c r="P540" s="123">
        <f>IF($A540="","",INDEX('6_ЦК'!$B$75:$Y$105,$A540,$B540))</f>
        <v>1133.21</v>
      </c>
      <c r="Q540" s="123">
        <f>IF($A540="","",INDEX('6_ЦК'!$B$109:$Y$139,$A540,$B540))</f>
        <v>1250.43</v>
      </c>
      <c r="R540" s="127">
        <f>IF($A540="","",INDEX('6_ЦК'!$B$143:$Y$173,$A540,$B540))</f>
        <v>1734.14</v>
      </c>
    </row>
    <row r="541" spans="1:18" ht="15" hidden="1" customHeight="1" outlineLevel="1" x14ac:dyDescent="0.25">
      <c r="A541" s="131">
        <v>23</v>
      </c>
      <c r="B541" s="132">
        <v>11</v>
      </c>
      <c r="C541" s="126">
        <f>IF($A541="","",INDEX('3_ЦК'!$B$8:$Y$38,$A541,$B541))</f>
        <v>3690.36</v>
      </c>
      <c r="D541" s="123">
        <f>IF($A541="","",INDEX('3_ЦК'!$B$42:$Y$72,$A541,$B541))</f>
        <v>3923.23</v>
      </c>
      <c r="E541" s="123">
        <f>IF($A541="","",INDEX('3_ЦК'!$B$76:$Y$106,$A541,$B541))</f>
        <v>4004</v>
      </c>
      <c r="F541" s="127">
        <f>IF($A541="","",INDEX('3_ЦК'!$B$110:$Y$140,$A541,$B541))</f>
        <v>4004</v>
      </c>
      <c r="G541" s="126">
        <f>IF($A541="","",INDEX('4_ЦК'!$B$41:$Y$71,$A541,$B541))</f>
        <v>1009.79</v>
      </c>
      <c r="H541" s="123">
        <f>IF($A541="","",INDEX('4_ЦК'!$B$75:$Y$105,$A541,$B541))</f>
        <v>1145.33</v>
      </c>
      <c r="I541" s="123">
        <f>IF($A541="","",INDEX('4_ЦК'!$B$109:$Y$139,$A541,$B541))</f>
        <v>1262.55</v>
      </c>
      <c r="J541" s="127">
        <f>IF($A541="","",INDEX('4_ЦК'!$B$143:$Y$173,$A541,$B541))</f>
        <v>1746.26</v>
      </c>
      <c r="K541" s="126">
        <f>IF($A541="","",INDEX('5_ЦК'!$B$7:$Y$37,$A541,$B541))</f>
        <v>3679.52</v>
      </c>
      <c r="L541" s="123">
        <f>IF($A541="","",INDEX('5_ЦК'!$B$41:$Y$71,$A541,$B541))</f>
        <v>3912.39</v>
      </c>
      <c r="M541" s="123">
        <f>IF($A541="","",INDEX('5_ЦК'!$B$75:$Y$105,$A541,$B541))</f>
        <v>3993.16</v>
      </c>
      <c r="N541" s="127">
        <f>IF($A541="","",INDEX('5_ЦК'!$B$109:$Y$139,$A541,$B541))</f>
        <v>3993.16</v>
      </c>
      <c r="O541" s="126">
        <f>IF($A541="","",INDEX('6_ЦК'!$B$41:$Y$71,$A541,$B541))</f>
        <v>998.95</v>
      </c>
      <c r="P541" s="123">
        <f>IF($A541="","",INDEX('6_ЦК'!$B$75:$Y$105,$A541,$B541))</f>
        <v>1134.49</v>
      </c>
      <c r="Q541" s="123">
        <f>IF($A541="","",INDEX('6_ЦК'!$B$109:$Y$139,$A541,$B541))</f>
        <v>1251.71</v>
      </c>
      <c r="R541" s="127">
        <f>IF($A541="","",INDEX('6_ЦК'!$B$143:$Y$173,$A541,$B541))</f>
        <v>1735.42</v>
      </c>
    </row>
    <row r="542" spans="1:18" ht="15" hidden="1" customHeight="1" outlineLevel="1" x14ac:dyDescent="0.25">
      <c r="A542" s="131">
        <v>23</v>
      </c>
      <c r="B542" s="132">
        <v>12</v>
      </c>
      <c r="C542" s="126">
        <f>IF($A542="","",INDEX('3_ЦК'!$B$8:$Y$38,$A542,$B542))</f>
        <v>3681.29</v>
      </c>
      <c r="D542" s="123">
        <f>IF($A542="","",INDEX('3_ЦК'!$B$42:$Y$72,$A542,$B542))</f>
        <v>3914.16</v>
      </c>
      <c r="E542" s="123">
        <f>IF($A542="","",INDEX('3_ЦК'!$B$76:$Y$106,$A542,$B542))</f>
        <v>3994.93</v>
      </c>
      <c r="F542" s="127">
        <f>IF($A542="","",INDEX('3_ЦК'!$B$110:$Y$140,$A542,$B542))</f>
        <v>3994.93</v>
      </c>
      <c r="G542" s="126">
        <f>IF($A542="","",INDEX('4_ЦК'!$B$41:$Y$71,$A542,$B542))</f>
        <v>1000.72</v>
      </c>
      <c r="H542" s="123">
        <f>IF($A542="","",INDEX('4_ЦК'!$B$75:$Y$105,$A542,$B542))</f>
        <v>1136.26</v>
      </c>
      <c r="I542" s="123">
        <f>IF($A542="","",INDEX('4_ЦК'!$B$109:$Y$139,$A542,$B542))</f>
        <v>1253.48</v>
      </c>
      <c r="J542" s="127">
        <f>IF($A542="","",INDEX('4_ЦК'!$B$143:$Y$173,$A542,$B542))</f>
        <v>1737.19</v>
      </c>
      <c r="K542" s="126">
        <f>IF($A542="","",INDEX('5_ЦК'!$B$7:$Y$37,$A542,$B542))</f>
        <v>3679.19</v>
      </c>
      <c r="L542" s="123">
        <f>IF($A542="","",INDEX('5_ЦК'!$B$41:$Y$71,$A542,$B542))</f>
        <v>3912.06</v>
      </c>
      <c r="M542" s="123">
        <f>IF($A542="","",INDEX('5_ЦК'!$B$75:$Y$105,$A542,$B542))</f>
        <v>3992.83</v>
      </c>
      <c r="N542" s="127">
        <f>IF($A542="","",INDEX('5_ЦК'!$B$109:$Y$139,$A542,$B542))</f>
        <v>3992.83</v>
      </c>
      <c r="O542" s="126">
        <f>IF($A542="","",INDEX('6_ЦК'!$B$41:$Y$71,$A542,$B542))</f>
        <v>998.62</v>
      </c>
      <c r="P542" s="123">
        <f>IF($A542="","",INDEX('6_ЦК'!$B$75:$Y$105,$A542,$B542))</f>
        <v>1134.1600000000001</v>
      </c>
      <c r="Q542" s="123">
        <f>IF($A542="","",INDEX('6_ЦК'!$B$109:$Y$139,$A542,$B542))</f>
        <v>1251.3800000000001</v>
      </c>
      <c r="R542" s="127">
        <f>IF($A542="","",INDEX('6_ЦК'!$B$143:$Y$173,$A542,$B542))</f>
        <v>1735.09</v>
      </c>
    </row>
    <row r="543" spans="1:18" ht="15" hidden="1" customHeight="1" outlineLevel="1" x14ac:dyDescent="0.25">
      <c r="A543" s="131">
        <v>23</v>
      </c>
      <c r="B543" s="132">
        <v>13</v>
      </c>
      <c r="C543" s="126">
        <f>IF($A543="","",INDEX('3_ЦК'!$B$8:$Y$38,$A543,$B543))</f>
        <v>3677.55</v>
      </c>
      <c r="D543" s="123">
        <f>IF($A543="","",INDEX('3_ЦК'!$B$42:$Y$72,$A543,$B543))</f>
        <v>3910.42</v>
      </c>
      <c r="E543" s="123">
        <f>IF($A543="","",INDEX('3_ЦК'!$B$76:$Y$106,$A543,$B543))</f>
        <v>3991.19</v>
      </c>
      <c r="F543" s="127">
        <f>IF($A543="","",INDEX('3_ЦК'!$B$110:$Y$140,$A543,$B543))</f>
        <v>3991.19</v>
      </c>
      <c r="G543" s="126">
        <f>IF($A543="","",INDEX('4_ЦК'!$B$41:$Y$71,$A543,$B543))</f>
        <v>996.98</v>
      </c>
      <c r="H543" s="123">
        <f>IF($A543="","",INDEX('4_ЦК'!$B$75:$Y$105,$A543,$B543))</f>
        <v>1132.52</v>
      </c>
      <c r="I543" s="123">
        <f>IF($A543="","",INDEX('4_ЦК'!$B$109:$Y$139,$A543,$B543))</f>
        <v>1249.74</v>
      </c>
      <c r="J543" s="127">
        <f>IF($A543="","",INDEX('4_ЦК'!$B$143:$Y$173,$A543,$B543))</f>
        <v>1733.45</v>
      </c>
      <c r="K543" s="126">
        <f>IF($A543="","",INDEX('5_ЦК'!$B$7:$Y$37,$A543,$B543))</f>
        <v>3676.29</v>
      </c>
      <c r="L543" s="123">
        <f>IF($A543="","",INDEX('5_ЦК'!$B$41:$Y$71,$A543,$B543))</f>
        <v>3909.16</v>
      </c>
      <c r="M543" s="123">
        <f>IF($A543="","",INDEX('5_ЦК'!$B$75:$Y$105,$A543,$B543))</f>
        <v>3989.93</v>
      </c>
      <c r="N543" s="127">
        <f>IF($A543="","",INDEX('5_ЦК'!$B$109:$Y$139,$A543,$B543))</f>
        <v>3989.93</v>
      </c>
      <c r="O543" s="126">
        <f>IF($A543="","",INDEX('6_ЦК'!$B$41:$Y$71,$A543,$B543))</f>
        <v>995.72</v>
      </c>
      <c r="P543" s="123">
        <f>IF($A543="","",INDEX('6_ЦК'!$B$75:$Y$105,$A543,$B543))</f>
        <v>1131.26</v>
      </c>
      <c r="Q543" s="123">
        <f>IF($A543="","",INDEX('6_ЦК'!$B$109:$Y$139,$A543,$B543))</f>
        <v>1248.48</v>
      </c>
      <c r="R543" s="127">
        <f>IF($A543="","",INDEX('6_ЦК'!$B$143:$Y$173,$A543,$B543))</f>
        <v>1732.19</v>
      </c>
    </row>
    <row r="544" spans="1:18" ht="15" hidden="1" customHeight="1" outlineLevel="1" x14ac:dyDescent="0.25">
      <c r="A544" s="131">
        <v>23</v>
      </c>
      <c r="B544" s="132">
        <v>14</v>
      </c>
      <c r="C544" s="126">
        <f>IF($A544="","",INDEX('3_ЦК'!$B$8:$Y$38,$A544,$B544))</f>
        <v>3686.46</v>
      </c>
      <c r="D544" s="123">
        <f>IF($A544="","",INDEX('3_ЦК'!$B$42:$Y$72,$A544,$B544))</f>
        <v>3919.33</v>
      </c>
      <c r="E544" s="123">
        <f>IF($A544="","",INDEX('3_ЦК'!$B$76:$Y$106,$A544,$B544))</f>
        <v>4000.1</v>
      </c>
      <c r="F544" s="127">
        <f>IF($A544="","",INDEX('3_ЦК'!$B$110:$Y$140,$A544,$B544))</f>
        <v>4000.1</v>
      </c>
      <c r="G544" s="126">
        <f>IF($A544="","",INDEX('4_ЦК'!$B$41:$Y$71,$A544,$B544))</f>
        <v>1005.89</v>
      </c>
      <c r="H544" s="123">
        <f>IF($A544="","",INDEX('4_ЦК'!$B$75:$Y$105,$A544,$B544))</f>
        <v>1141.43</v>
      </c>
      <c r="I544" s="123">
        <f>IF($A544="","",INDEX('4_ЦК'!$B$109:$Y$139,$A544,$B544))</f>
        <v>1258.6500000000001</v>
      </c>
      <c r="J544" s="127">
        <f>IF($A544="","",INDEX('4_ЦК'!$B$143:$Y$173,$A544,$B544))</f>
        <v>1742.36</v>
      </c>
      <c r="K544" s="126">
        <f>IF($A544="","",INDEX('5_ЦК'!$B$7:$Y$37,$A544,$B544))</f>
        <v>3679.62</v>
      </c>
      <c r="L544" s="123">
        <f>IF($A544="","",INDEX('5_ЦК'!$B$41:$Y$71,$A544,$B544))</f>
        <v>3912.49</v>
      </c>
      <c r="M544" s="123">
        <f>IF($A544="","",INDEX('5_ЦК'!$B$75:$Y$105,$A544,$B544))</f>
        <v>3993.26</v>
      </c>
      <c r="N544" s="127">
        <f>IF($A544="","",INDEX('5_ЦК'!$B$109:$Y$139,$A544,$B544))</f>
        <v>3993.26</v>
      </c>
      <c r="O544" s="126">
        <f>IF($A544="","",INDEX('6_ЦК'!$B$41:$Y$71,$A544,$B544))</f>
        <v>999.05</v>
      </c>
      <c r="P544" s="123">
        <f>IF($A544="","",INDEX('6_ЦК'!$B$75:$Y$105,$A544,$B544))</f>
        <v>1134.5899999999999</v>
      </c>
      <c r="Q544" s="123">
        <f>IF($A544="","",INDEX('6_ЦК'!$B$109:$Y$139,$A544,$B544))</f>
        <v>1251.81</v>
      </c>
      <c r="R544" s="127">
        <f>IF($A544="","",INDEX('6_ЦК'!$B$143:$Y$173,$A544,$B544))</f>
        <v>1735.52</v>
      </c>
    </row>
    <row r="545" spans="1:18" ht="15" hidden="1" customHeight="1" outlineLevel="1" x14ac:dyDescent="0.25">
      <c r="A545" s="131">
        <v>23</v>
      </c>
      <c r="B545" s="132">
        <v>15</v>
      </c>
      <c r="C545" s="126">
        <f>IF($A545="","",INDEX('3_ЦК'!$B$8:$Y$38,$A545,$B545))</f>
        <v>3695.98</v>
      </c>
      <c r="D545" s="123">
        <f>IF($A545="","",INDEX('3_ЦК'!$B$42:$Y$72,$A545,$B545))</f>
        <v>3928.85</v>
      </c>
      <c r="E545" s="123">
        <f>IF($A545="","",INDEX('3_ЦК'!$B$76:$Y$106,$A545,$B545))</f>
        <v>4009.62</v>
      </c>
      <c r="F545" s="127">
        <f>IF($A545="","",INDEX('3_ЦК'!$B$110:$Y$140,$A545,$B545))</f>
        <v>4009.62</v>
      </c>
      <c r="G545" s="126">
        <f>IF($A545="","",INDEX('4_ЦК'!$B$41:$Y$71,$A545,$B545))</f>
        <v>1015.41</v>
      </c>
      <c r="H545" s="123">
        <f>IF($A545="","",INDEX('4_ЦК'!$B$75:$Y$105,$A545,$B545))</f>
        <v>1150.95</v>
      </c>
      <c r="I545" s="123">
        <f>IF($A545="","",INDEX('4_ЦК'!$B$109:$Y$139,$A545,$B545))</f>
        <v>1268.17</v>
      </c>
      <c r="J545" s="127">
        <f>IF($A545="","",INDEX('4_ЦК'!$B$143:$Y$173,$A545,$B545))</f>
        <v>1751.88</v>
      </c>
      <c r="K545" s="126">
        <f>IF($A545="","",INDEX('5_ЦК'!$B$7:$Y$37,$A545,$B545))</f>
        <v>3685.41</v>
      </c>
      <c r="L545" s="123">
        <f>IF($A545="","",INDEX('5_ЦК'!$B$41:$Y$71,$A545,$B545))</f>
        <v>3918.28</v>
      </c>
      <c r="M545" s="123">
        <f>IF($A545="","",INDEX('5_ЦК'!$B$75:$Y$105,$A545,$B545))</f>
        <v>3999.05</v>
      </c>
      <c r="N545" s="127">
        <f>IF($A545="","",INDEX('5_ЦК'!$B$109:$Y$139,$A545,$B545))</f>
        <v>3999.05</v>
      </c>
      <c r="O545" s="126">
        <f>IF($A545="","",INDEX('6_ЦК'!$B$41:$Y$71,$A545,$B545))</f>
        <v>1004.84</v>
      </c>
      <c r="P545" s="123">
        <f>IF($A545="","",INDEX('6_ЦК'!$B$75:$Y$105,$A545,$B545))</f>
        <v>1140.3800000000001</v>
      </c>
      <c r="Q545" s="123">
        <f>IF($A545="","",INDEX('6_ЦК'!$B$109:$Y$139,$A545,$B545))</f>
        <v>1257.5999999999999</v>
      </c>
      <c r="R545" s="127">
        <f>IF($A545="","",INDEX('6_ЦК'!$B$143:$Y$173,$A545,$B545))</f>
        <v>1741.31</v>
      </c>
    </row>
    <row r="546" spans="1:18" ht="15" hidden="1" customHeight="1" outlineLevel="1" x14ac:dyDescent="0.25">
      <c r="A546" s="131">
        <v>23</v>
      </c>
      <c r="B546" s="132">
        <v>16</v>
      </c>
      <c r="C546" s="126">
        <f>IF($A546="","",INDEX('3_ЦК'!$B$8:$Y$38,$A546,$B546))</f>
        <v>3698.03</v>
      </c>
      <c r="D546" s="123">
        <f>IF($A546="","",INDEX('3_ЦК'!$B$42:$Y$72,$A546,$B546))</f>
        <v>3930.9</v>
      </c>
      <c r="E546" s="123">
        <f>IF($A546="","",INDEX('3_ЦК'!$B$76:$Y$106,$A546,$B546))</f>
        <v>4011.67</v>
      </c>
      <c r="F546" s="127">
        <f>IF($A546="","",INDEX('3_ЦК'!$B$110:$Y$140,$A546,$B546))</f>
        <v>4011.67</v>
      </c>
      <c r="G546" s="126">
        <f>IF($A546="","",INDEX('4_ЦК'!$B$41:$Y$71,$A546,$B546))</f>
        <v>1017.46</v>
      </c>
      <c r="H546" s="123">
        <f>IF($A546="","",INDEX('4_ЦК'!$B$75:$Y$105,$A546,$B546))</f>
        <v>1153</v>
      </c>
      <c r="I546" s="123">
        <f>IF($A546="","",INDEX('4_ЦК'!$B$109:$Y$139,$A546,$B546))</f>
        <v>1270.22</v>
      </c>
      <c r="J546" s="127">
        <f>IF($A546="","",INDEX('4_ЦК'!$B$143:$Y$173,$A546,$B546))</f>
        <v>1753.93</v>
      </c>
      <c r="K546" s="126">
        <f>IF($A546="","",INDEX('5_ЦК'!$B$7:$Y$37,$A546,$B546))</f>
        <v>3687.38</v>
      </c>
      <c r="L546" s="123">
        <f>IF($A546="","",INDEX('5_ЦК'!$B$41:$Y$71,$A546,$B546))</f>
        <v>3920.25</v>
      </c>
      <c r="M546" s="123">
        <f>IF($A546="","",INDEX('5_ЦК'!$B$75:$Y$105,$A546,$B546))</f>
        <v>4001.02</v>
      </c>
      <c r="N546" s="127">
        <f>IF($A546="","",INDEX('5_ЦК'!$B$109:$Y$139,$A546,$B546))</f>
        <v>4001.02</v>
      </c>
      <c r="O546" s="126">
        <f>IF($A546="","",INDEX('6_ЦК'!$B$41:$Y$71,$A546,$B546))</f>
        <v>1006.81</v>
      </c>
      <c r="P546" s="123">
        <f>IF($A546="","",INDEX('6_ЦК'!$B$75:$Y$105,$A546,$B546))</f>
        <v>1142.3499999999999</v>
      </c>
      <c r="Q546" s="123">
        <f>IF($A546="","",INDEX('6_ЦК'!$B$109:$Y$139,$A546,$B546))</f>
        <v>1259.57</v>
      </c>
      <c r="R546" s="127">
        <f>IF($A546="","",INDEX('6_ЦК'!$B$143:$Y$173,$A546,$B546))</f>
        <v>1743.28</v>
      </c>
    </row>
    <row r="547" spans="1:18" ht="15" hidden="1" customHeight="1" outlineLevel="1" x14ac:dyDescent="0.25">
      <c r="A547" s="131">
        <v>23</v>
      </c>
      <c r="B547" s="132">
        <v>17</v>
      </c>
      <c r="C547" s="126">
        <f>IF($A547="","",INDEX('3_ЦК'!$B$8:$Y$38,$A547,$B547))</f>
        <v>3688.29</v>
      </c>
      <c r="D547" s="123">
        <f>IF($A547="","",INDEX('3_ЦК'!$B$42:$Y$72,$A547,$B547))</f>
        <v>3921.16</v>
      </c>
      <c r="E547" s="123">
        <f>IF($A547="","",INDEX('3_ЦК'!$B$76:$Y$106,$A547,$B547))</f>
        <v>4001.93</v>
      </c>
      <c r="F547" s="127">
        <f>IF($A547="","",INDEX('3_ЦК'!$B$110:$Y$140,$A547,$B547))</f>
        <v>4001.93</v>
      </c>
      <c r="G547" s="126">
        <f>IF($A547="","",INDEX('4_ЦК'!$B$41:$Y$71,$A547,$B547))</f>
        <v>1007.72</v>
      </c>
      <c r="H547" s="123">
        <f>IF($A547="","",INDEX('4_ЦК'!$B$75:$Y$105,$A547,$B547))</f>
        <v>1143.26</v>
      </c>
      <c r="I547" s="123">
        <f>IF($A547="","",INDEX('4_ЦК'!$B$109:$Y$139,$A547,$B547))</f>
        <v>1260.48</v>
      </c>
      <c r="J547" s="127">
        <f>IF($A547="","",INDEX('4_ЦК'!$B$143:$Y$173,$A547,$B547))</f>
        <v>1744.19</v>
      </c>
      <c r="K547" s="126">
        <f>IF($A547="","",INDEX('5_ЦК'!$B$7:$Y$37,$A547,$B547))</f>
        <v>3685.91</v>
      </c>
      <c r="L547" s="123">
        <f>IF($A547="","",INDEX('5_ЦК'!$B$41:$Y$71,$A547,$B547))</f>
        <v>3918.78</v>
      </c>
      <c r="M547" s="123">
        <f>IF($A547="","",INDEX('5_ЦК'!$B$75:$Y$105,$A547,$B547))</f>
        <v>3999.55</v>
      </c>
      <c r="N547" s="127">
        <f>IF($A547="","",INDEX('5_ЦК'!$B$109:$Y$139,$A547,$B547))</f>
        <v>3999.55</v>
      </c>
      <c r="O547" s="126">
        <f>IF($A547="","",INDEX('6_ЦК'!$B$41:$Y$71,$A547,$B547))</f>
        <v>1005.34</v>
      </c>
      <c r="P547" s="123">
        <f>IF($A547="","",INDEX('6_ЦК'!$B$75:$Y$105,$A547,$B547))</f>
        <v>1140.8800000000001</v>
      </c>
      <c r="Q547" s="123">
        <f>IF($A547="","",INDEX('6_ЦК'!$B$109:$Y$139,$A547,$B547))</f>
        <v>1258.0999999999999</v>
      </c>
      <c r="R547" s="127">
        <f>IF($A547="","",INDEX('6_ЦК'!$B$143:$Y$173,$A547,$B547))</f>
        <v>1741.81</v>
      </c>
    </row>
    <row r="548" spans="1:18" ht="15" hidden="1" customHeight="1" outlineLevel="1" x14ac:dyDescent="0.25">
      <c r="A548" s="131">
        <v>23</v>
      </c>
      <c r="B548" s="132">
        <v>18</v>
      </c>
      <c r="C548" s="126">
        <f>IF($A548="","",INDEX('3_ЦК'!$B$8:$Y$38,$A548,$B548))</f>
        <v>3693.04</v>
      </c>
      <c r="D548" s="123">
        <f>IF($A548="","",INDEX('3_ЦК'!$B$42:$Y$72,$A548,$B548))</f>
        <v>3925.91</v>
      </c>
      <c r="E548" s="123">
        <f>IF($A548="","",INDEX('3_ЦК'!$B$76:$Y$106,$A548,$B548))</f>
        <v>4006.68</v>
      </c>
      <c r="F548" s="127">
        <f>IF($A548="","",INDEX('3_ЦК'!$B$110:$Y$140,$A548,$B548))</f>
        <v>4006.68</v>
      </c>
      <c r="G548" s="126">
        <f>IF($A548="","",INDEX('4_ЦК'!$B$41:$Y$71,$A548,$B548))</f>
        <v>1012.47</v>
      </c>
      <c r="H548" s="123">
        <f>IF($A548="","",INDEX('4_ЦК'!$B$75:$Y$105,$A548,$B548))</f>
        <v>1148.01</v>
      </c>
      <c r="I548" s="123">
        <f>IF($A548="","",INDEX('4_ЦК'!$B$109:$Y$139,$A548,$B548))</f>
        <v>1265.23</v>
      </c>
      <c r="J548" s="127">
        <f>IF($A548="","",INDEX('4_ЦК'!$B$143:$Y$173,$A548,$B548))</f>
        <v>1748.94</v>
      </c>
      <c r="K548" s="126">
        <f>IF($A548="","",INDEX('5_ЦК'!$B$7:$Y$37,$A548,$B548))</f>
        <v>3686.01</v>
      </c>
      <c r="L548" s="123">
        <f>IF($A548="","",INDEX('5_ЦК'!$B$41:$Y$71,$A548,$B548))</f>
        <v>3918.88</v>
      </c>
      <c r="M548" s="123">
        <f>IF($A548="","",INDEX('5_ЦК'!$B$75:$Y$105,$A548,$B548))</f>
        <v>3999.65</v>
      </c>
      <c r="N548" s="127">
        <f>IF($A548="","",INDEX('5_ЦК'!$B$109:$Y$139,$A548,$B548))</f>
        <v>3999.65</v>
      </c>
      <c r="O548" s="126">
        <f>IF($A548="","",INDEX('6_ЦК'!$B$41:$Y$71,$A548,$B548))</f>
        <v>1005.44</v>
      </c>
      <c r="P548" s="123">
        <f>IF($A548="","",INDEX('6_ЦК'!$B$75:$Y$105,$A548,$B548))</f>
        <v>1140.98</v>
      </c>
      <c r="Q548" s="123">
        <f>IF($A548="","",INDEX('6_ЦК'!$B$109:$Y$139,$A548,$B548))</f>
        <v>1258.2</v>
      </c>
      <c r="R548" s="127">
        <f>IF($A548="","",INDEX('6_ЦК'!$B$143:$Y$173,$A548,$B548))</f>
        <v>1741.91</v>
      </c>
    </row>
    <row r="549" spans="1:18" ht="15" hidden="1" customHeight="1" outlineLevel="1" x14ac:dyDescent="0.25">
      <c r="A549" s="131">
        <v>23</v>
      </c>
      <c r="B549" s="132">
        <v>19</v>
      </c>
      <c r="C549" s="126">
        <f>IF($A549="","",INDEX('3_ЦК'!$B$8:$Y$38,$A549,$B549))</f>
        <v>3690.81</v>
      </c>
      <c r="D549" s="123">
        <f>IF($A549="","",INDEX('3_ЦК'!$B$42:$Y$72,$A549,$B549))</f>
        <v>3923.68</v>
      </c>
      <c r="E549" s="123">
        <f>IF($A549="","",INDEX('3_ЦК'!$B$76:$Y$106,$A549,$B549))</f>
        <v>4004.45</v>
      </c>
      <c r="F549" s="127">
        <f>IF($A549="","",INDEX('3_ЦК'!$B$110:$Y$140,$A549,$B549))</f>
        <v>4004.45</v>
      </c>
      <c r="G549" s="126">
        <f>IF($A549="","",INDEX('4_ЦК'!$B$41:$Y$71,$A549,$B549))</f>
        <v>1010.24</v>
      </c>
      <c r="H549" s="123">
        <f>IF($A549="","",INDEX('4_ЦК'!$B$75:$Y$105,$A549,$B549))</f>
        <v>1145.78</v>
      </c>
      <c r="I549" s="123">
        <f>IF($A549="","",INDEX('4_ЦК'!$B$109:$Y$139,$A549,$B549))</f>
        <v>1263</v>
      </c>
      <c r="J549" s="127">
        <f>IF($A549="","",INDEX('4_ЦК'!$B$143:$Y$173,$A549,$B549))</f>
        <v>1746.71</v>
      </c>
      <c r="K549" s="126">
        <f>IF($A549="","",INDEX('5_ЦК'!$B$7:$Y$37,$A549,$B549))</f>
        <v>3686.82</v>
      </c>
      <c r="L549" s="123">
        <f>IF($A549="","",INDEX('5_ЦК'!$B$41:$Y$71,$A549,$B549))</f>
        <v>3919.69</v>
      </c>
      <c r="M549" s="123">
        <f>IF($A549="","",INDEX('5_ЦК'!$B$75:$Y$105,$A549,$B549))</f>
        <v>4000.46</v>
      </c>
      <c r="N549" s="127">
        <f>IF($A549="","",INDEX('5_ЦК'!$B$109:$Y$139,$A549,$B549))</f>
        <v>4000.46</v>
      </c>
      <c r="O549" s="126">
        <f>IF($A549="","",INDEX('6_ЦК'!$B$41:$Y$71,$A549,$B549))</f>
        <v>1006.25</v>
      </c>
      <c r="P549" s="123">
        <f>IF($A549="","",INDEX('6_ЦК'!$B$75:$Y$105,$A549,$B549))</f>
        <v>1141.79</v>
      </c>
      <c r="Q549" s="123">
        <f>IF($A549="","",INDEX('6_ЦК'!$B$109:$Y$139,$A549,$B549))</f>
        <v>1259.01</v>
      </c>
      <c r="R549" s="127">
        <f>IF($A549="","",INDEX('6_ЦК'!$B$143:$Y$173,$A549,$B549))</f>
        <v>1742.72</v>
      </c>
    </row>
    <row r="550" spans="1:18" ht="15" hidden="1" customHeight="1" outlineLevel="1" x14ac:dyDescent="0.25">
      <c r="A550" s="131">
        <v>23</v>
      </c>
      <c r="B550" s="132">
        <v>20</v>
      </c>
      <c r="C550" s="126">
        <f>IF($A550="","",INDEX('3_ЦК'!$B$8:$Y$38,$A550,$B550))</f>
        <v>3691.16</v>
      </c>
      <c r="D550" s="123">
        <f>IF($A550="","",INDEX('3_ЦК'!$B$42:$Y$72,$A550,$B550))</f>
        <v>3924.03</v>
      </c>
      <c r="E550" s="123">
        <f>IF($A550="","",INDEX('3_ЦК'!$B$76:$Y$106,$A550,$B550))</f>
        <v>4004.8</v>
      </c>
      <c r="F550" s="127">
        <f>IF($A550="","",INDEX('3_ЦК'!$B$110:$Y$140,$A550,$B550))</f>
        <v>4004.8</v>
      </c>
      <c r="G550" s="126">
        <f>IF($A550="","",INDEX('4_ЦК'!$B$41:$Y$71,$A550,$B550))</f>
        <v>1010.59</v>
      </c>
      <c r="H550" s="123">
        <f>IF($A550="","",INDEX('4_ЦК'!$B$75:$Y$105,$A550,$B550))</f>
        <v>1146.1300000000001</v>
      </c>
      <c r="I550" s="123">
        <f>IF($A550="","",INDEX('4_ЦК'!$B$109:$Y$139,$A550,$B550))</f>
        <v>1263.3499999999999</v>
      </c>
      <c r="J550" s="127">
        <f>IF($A550="","",INDEX('4_ЦК'!$B$143:$Y$173,$A550,$B550))</f>
        <v>1747.06</v>
      </c>
      <c r="K550" s="126">
        <f>IF($A550="","",INDEX('5_ЦК'!$B$7:$Y$37,$A550,$B550))</f>
        <v>3685.63</v>
      </c>
      <c r="L550" s="123">
        <f>IF($A550="","",INDEX('5_ЦК'!$B$41:$Y$71,$A550,$B550))</f>
        <v>3918.5</v>
      </c>
      <c r="M550" s="123">
        <f>IF($A550="","",INDEX('5_ЦК'!$B$75:$Y$105,$A550,$B550))</f>
        <v>3999.27</v>
      </c>
      <c r="N550" s="127">
        <f>IF($A550="","",INDEX('5_ЦК'!$B$109:$Y$139,$A550,$B550))</f>
        <v>3999.27</v>
      </c>
      <c r="O550" s="126">
        <f>IF($A550="","",INDEX('6_ЦК'!$B$41:$Y$71,$A550,$B550))</f>
        <v>1005.06</v>
      </c>
      <c r="P550" s="123">
        <f>IF($A550="","",INDEX('6_ЦК'!$B$75:$Y$105,$A550,$B550))</f>
        <v>1140.5999999999999</v>
      </c>
      <c r="Q550" s="123">
        <f>IF($A550="","",INDEX('6_ЦК'!$B$109:$Y$139,$A550,$B550))</f>
        <v>1257.82</v>
      </c>
      <c r="R550" s="127">
        <f>IF($A550="","",INDEX('6_ЦК'!$B$143:$Y$173,$A550,$B550))</f>
        <v>1741.53</v>
      </c>
    </row>
    <row r="551" spans="1:18" ht="15" hidden="1" customHeight="1" outlineLevel="1" x14ac:dyDescent="0.25">
      <c r="A551" s="131">
        <v>23</v>
      </c>
      <c r="B551" s="132">
        <v>21</v>
      </c>
      <c r="C551" s="126">
        <f>IF($A551="","",INDEX('3_ЦК'!$B$8:$Y$38,$A551,$B551))</f>
        <v>3693.04</v>
      </c>
      <c r="D551" s="123">
        <f>IF($A551="","",INDEX('3_ЦК'!$B$42:$Y$72,$A551,$B551))</f>
        <v>3925.91</v>
      </c>
      <c r="E551" s="123">
        <f>IF($A551="","",INDEX('3_ЦК'!$B$76:$Y$106,$A551,$B551))</f>
        <v>4006.68</v>
      </c>
      <c r="F551" s="127">
        <f>IF($A551="","",INDEX('3_ЦК'!$B$110:$Y$140,$A551,$B551))</f>
        <v>4006.68</v>
      </c>
      <c r="G551" s="126">
        <f>IF($A551="","",INDEX('4_ЦК'!$B$41:$Y$71,$A551,$B551))</f>
        <v>1012.47</v>
      </c>
      <c r="H551" s="123">
        <f>IF($A551="","",INDEX('4_ЦК'!$B$75:$Y$105,$A551,$B551))</f>
        <v>1148.01</v>
      </c>
      <c r="I551" s="123">
        <f>IF($A551="","",INDEX('4_ЦК'!$B$109:$Y$139,$A551,$B551))</f>
        <v>1265.23</v>
      </c>
      <c r="J551" s="127">
        <f>IF($A551="","",INDEX('4_ЦК'!$B$143:$Y$173,$A551,$B551))</f>
        <v>1748.94</v>
      </c>
      <c r="K551" s="126">
        <f>IF($A551="","",INDEX('5_ЦК'!$B$7:$Y$37,$A551,$B551))</f>
        <v>3685.6</v>
      </c>
      <c r="L551" s="123">
        <f>IF($A551="","",INDEX('5_ЦК'!$B$41:$Y$71,$A551,$B551))</f>
        <v>3918.47</v>
      </c>
      <c r="M551" s="123">
        <f>IF($A551="","",INDEX('5_ЦК'!$B$75:$Y$105,$A551,$B551))</f>
        <v>3999.24</v>
      </c>
      <c r="N551" s="127">
        <f>IF($A551="","",INDEX('5_ЦК'!$B$109:$Y$139,$A551,$B551))</f>
        <v>3999.24</v>
      </c>
      <c r="O551" s="126">
        <f>IF($A551="","",INDEX('6_ЦК'!$B$41:$Y$71,$A551,$B551))</f>
        <v>1005.03</v>
      </c>
      <c r="P551" s="123">
        <f>IF($A551="","",INDEX('6_ЦК'!$B$75:$Y$105,$A551,$B551))</f>
        <v>1140.57</v>
      </c>
      <c r="Q551" s="123">
        <f>IF($A551="","",INDEX('6_ЦК'!$B$109:$Y$139,$A551,$B551))</f>
        <v>1257.79</v>
      </c>
      <c r="R551" s="127">
        <f>IF($A551="","",INDEX('6_ЦК'!$B$143:$Y$173,$A551,$B551))</f>
        <v>1741.5</v>
      </c>
    </row>
    <row r="552" spans="1:18" ht="15" hidden="1" customHeight="1" outlineLevel="1" x14ac:dyDescent="0.25">
      <c r="A552" s="131">
        <v>23</v>
      </c>
      <c r="B552" s="132">
        <v>22</v>
      </c>
      <c r="C552" s="126">
        <f>IF($A552="","",INDEX('3_ЦК'!$B$8:$Y$38,$A552,$B552))</f>
        <v>3698.62</v>
      </c>
      <c r="D552" s="123">
        <f>IF($A552="","",INDEX('3_ЦК'!$B$42:$Y$72,$A552,$B552))</f>
        <v>3931.49</v>
      </c>
      <c r="E552" s="123">
        <f>IF($A552="","",INDEX('3_ЦК'!$B$76:$Y$106,$A552,$B552))</f>
        <v>4012.26</v>
      </c>
      <c r="F552" s="127">
        <f>IF($A552="","",INDEX('3_ЦК'!$B$110:$Y$140,$A552,$B552))</f>
        <v>4012.26</v>
      </c>
      <c r="G552" s="126">
        <f>IF($A552="","",INDEX('4_ЦК'!$B$41:$Y$71,$A552,$B552))</f>
        <v>1018.05</v>
      </c>
      <c r="H552" s="123">
        <f>IF($A552="","",INDEX('4_ЦК'!$B$75:$Y$105,$A552,$B552))</f>
        <v>1153.5899999999999</v>
      </c>
      <c r="I552" s="123">
        <f>IF($A552="","",INDEX('4_ЦК'!$B$109:$Y$139,$A552,$B552))</f>
        <v>1270.81</v>
      </c>
      <c r="J552" s="127">
        <f>IF($A552="","",INDEX('4_ЦК'!$B$143:$Y$173,$A552,$B552))</f>
        <v>1754.52</v>
      </c>
      <c r="K552" s="126">
        <f>IF($A552="","",INDEX('5_ЦК'!$B$7:$Y$37,$A552,$B552))</f>
        <v>3690.32</v>
      </c>
      <c r="L552" s="123">
        <f>IF($A552="","",INDEX('5_ЦК'!$B$41:$Y$71,$A552,$B552))</f>
        <v>3923.19</v>
      </c>
      <c r="M552" s="123">
        <f>IF($A552="","",INDEX('5_ЦК'!$B$75:$Y$105,$A552,$B552))</f>
        <v>4003.96</v>
      </c>
      <c r="N552" s="127">
        <f>IF($A552="","",INDEX('5_ЦК'!$B$109:$Y$139,$A552,$B552))</f>
        <v>4003.96</v>
      </c>
      <c r="O552" s="126">
        <f>IF($A552="","",INDEX('6_ЦК'!$B$41:$Y$71,$A552,$B552))</f>
        <v>1009.75</v>
      </c>
      <c r="P552" s="123">
        <f>IF($A552="","",INDEX('6_ЦК'!$B$75:$Y$105,$A552,$B552))</f>
        <v>1145.29</v>
      </c>
      <c r="Q552" s="123">
        <f>IF($A552="","",INDEX('6_ЦК'!$B$109:$Y$139,$A552,$B552))</f>
        <v>1262.51</v>
      </c>
      <c r="R552" s="127">
        <f>IF($A552="","",INDEX('6_ЦК'!$B$143:$Y$173,$A552,$B552))</f>
        <v>1746.22</v>
      </c>
    </row>
    <row r="553" spans="1:18" ht="15" hidden="1" customHeight="1" outlineLevel="1" x14ac:dyDescent="0.25">
      <c r="A553" s="131">
        <v>23</v>
      </c>
      <c r="B553" s="132">
        <v>23</v>
      </c>
      <c r="C553" s="126">
        <f>IF($A553="","",INDEX('3_ЦК'!$B$8:$Y$38,$A553,$B553))</f>
        <v>3702.93</v>
      </c>
      <c r="D553" s="123">
        <f>IF($A553="","",INDEX('3_ЦК'!$B$42:$Y$72,$A553,$B553))</f>
        <v>3935.8</v>
      </c>
      <c r="E553" s="123">
        <f>IF($A553="","",INDEX('3_ЦК'!$B$76:$Y$106,$A553,$B553))</f>
        <v>4016.57</v>
      </c>
      <c r="F553" s="127">
        <f>IF($A553="","",INDEX('3_ЦК'!$B$110:$Y$140,$A553,$B553))</f>
        <v>4016.57</v>
      </c>
      <c r="G553" s="126">
        <f>IF($A553="","",INDEX('4_ЦК'!$B$41:$Y$71,$A553,$B553))</f>
        <v>1022.36</v>
      </c>
      <c r="H553" s="123">
        <f>IF($A553="","",INDEX('4_ЦК'!$B$75:$Y$105,$A553,$B553))</f>
        <v>1157.9000000000001</v>
      </c>
      <c r="I553" s="123">
        <f>IF($A553="","",INDEX('4_ЦК'!$B$109:$Y$139,$A553,$B553))</f>
        <v>1275.1199999999999</v>
      </c>
      <c r="J553" s="127">
        <f>IF($A553="","",INDEX('4_ЦК'!$B$143:$Y$173,$A553,$B553))</f>
        <v>1758.83</v>
      </c>
      <c r="K553" s="126">
        <f>IF($A553="","",INDEX('5_ЦК'!$B$7:$Y$37,$A553,$B553))</f>
        <v>3692.53</v>
      </c>
      <c r="L553" s="123">
        <f>IF($A553="","",INDEX('5_ЦК'!$B$41:$Y$71,$A553,$B553))</f>
        <v>3925.4</v>
      </c>
      <c r="M553" s="123">
        <f>IF($A553="","",INDEX('5_ЦК'!$B$75:$Y$105,$A553,$B553))</f>
        <v>4006.17</v>
      </c>
      <c r="N553" s="127">
        <f>IF($A553="","",INDEX('5_ЦК'!$B$109:$Y$139,$A553,$B553))</f>
        <v>4006.17</v>
      </c>
      <c r="O553" s="126">
        <f>IF($A553="","",INDEX('6_ЦК'!$B$41:$Y$71,$A553,$B553))</f>
        <v>1011.96</v>
      </c>
      <c r="P553" s="123">
        <f>IF($A553="","",INDEX('6_ЦК'!$B$75:$Y$105,$A553,$B553))</f>
        <v>1147.5</v>
      </c>
      <c r="Q553" s="123">
        <f>IF($A553="","",INDEX('6_ЦК'!$B$109:$Y$139,$A553,$B553))</f>
        <v>1264.72</v>
      </c>
      <c r="R553" s="127">
        <f>IF($A553="","",INDEX('6_ЦК'!$B$143:$Y$173,$A553,$B553))</f>
        <v>1748.43</v>
      </c>
    </row>
    <row r="554" spans="1:18" ht="15" hidden="1" customHeight="1" outlineLevel="1" x14ac:dyDescent="0.25">
      <c r="A554" s="131">
        <v>23</v>
      </c>
      <c r="B554" s="132">
        <v>24</v>
      </c>
      <c r="C554" s="126">
        <f>IF($A554="","",INDEX('3_ЦК'!$B$8:$Y$38,$A554,$B554))</f>
        <v>3759.44</v>
      </c>
      <c r="D554" s="123">
        <f>IF($A554="","",INDEX('3_ЦК'!$B$42:$Y$72,$A554,$B554))</f>
        <v>3992.31</v>
      </c>
      <c r="E554" s="123">
        <f>IF($A554="","",INDEX('3_ЦК'!$B$76:$Y$106,$A554,$B554))</f>
        <v>4073.08</v>
      </c>
      <c r="F554" s="127">
        <f>IF($A554="","",INDEX('3_ЦК'!$B$110:$Y$140,$A554,$B554))</f>
        <v>4073.08</v>
      </c>
      <c r="G554" s="126">
        <f>IF($A554="","",INDEX('4_ЦК'!$B$41:$Y$71,$A554,$B554))</f>
        <v>1078.8699999999999</v>
      </c>
      <c r="H554" s="123">
        <f>IF($A554="","",INDEX('4_ЦК'!$B$75:$Y$105,$A554,$B554))</f>
        <v>1214.4100000000001</v>
      </c>
      <c r="I554" s="123">
        <f>IF($A554="","",INDEX('4_ЦК'!$B$109:$Y$139,$A554,$B554))</f>
        <v>1331.63</v>
      </c>
      <c r="J554" s="127">
        <f>IF($A554="","",INDEX('4_ЦК'!$B$143:$Y$173,$A554,$B554))</f>
        <v>1815.34</v>
      </c>
      <c r="K554" s="126">
        <f>IF($A554="","",INDEX('5_ЦК'!$B$7:$Y$37,$A554,$B554))</f>
        <v>3749.51</v>
      </c>
      <c r="L554" s="123">
        <f>IF($A554="","",INDEX('5_ЦК'!$B$41:$Y$71,$A554,$B554))</f>
        <v>3982.38</v>
      </c>
      <c r="M554" s="123">
        <f>IF($A554="","",INDEX('5_ЦК'!$B$75:$Y$105,$A554,$B554))</f>
        <v>4063.15</v>
      </c>
      <c r="N554" s="127">
        <f>IF($A554="","",INDEX('5_ЦК'!$B$109:$Y$139,$A554,$B554))</f>
        <v>4063.15</v>
      </c>
      <c r="O554" s="126">
        <f>IF($A554="","",INDEX('6_ЦК'!$B$41:$Y$71,$A554,$B554))</f>
        <v>1068.94</v>
      </c>
      <c r="P554" s="123">
        <f>IF($A554="","",INDEX('6_ЦК'!$B$75:$Y$105,$A554,$B554))</f>
        <v>1204.48</v>
      </c>
      <c r="Q554" s="123">
        <f>IF($A554="","",INDEX('6_ЦК'!$B$109:$Y$139,$A554,$B554))</f>
        <v>1321.7</v>
      </c>
      <c r="R554" s="127">
        <f>IF($A554="","",INDEX('6_ЦК'!$B$143:$Y$173,$A554,$B554))</f>
        <v>1805.41</v>
      </c>
    </row>
    <row r="555" spans="1:18" ht="15" hidden="1" customHeight="1" outlineLevel="1" x14ac:dyDescent="0.25">
      <c r="A555" s="131">
        <v>24</v>
      </c>
      <c r="B555" s="132">
        <v>1</v>
      </c>
      <c r="C555" s="126">
        <f>IF($A555="","",INDEX('3_ЦК'!$B$8:$Y$38,$A555,$B555))</f>
        <v>3710.93</v>
      </c>
      <c r="D555" s="123">
        <f>IF($A555="","",INDEX('3_ЦК'!$B$42:$Y$72,$A555,$B555))</f>
        <v>3943.8</v>
      </c>
      <c r="E555" s="123">
        <f>IF($A555="","",INDEX('3_ЦК'!$B$76:$Y$106,$A555,$B555))</f>
        <v>4024.57</v>
      </c>
      <c r="F555" s="127">
        <f>IF($A555="","",INDEX('3_ЦК'!$B$110:$Y$140,$A555,$B555))</f>
        <v>4024.57</v>
      </c>
      <c r="G555" s="126">
        <f>IF($A555="","",INDEX('4_ЦК'!$B$41:$Y$71,$A555,$B555))</f>
        <v>1030.3599999999999</v>
      </c>
      <c r="H555" s="123">
        <f>IF($A555="","",INDEX('4_ЦК'!$B$75:$Y$105,$A555,$B555))</f>
        <v>1165.9000000000001</v>
      </c>
      <c r="I555" s="123">
        <f>IF($A555="","",INDEX('4_ЦК'!$B$109:$Y$139,$A555,$B555))</f>
        <v>1283.1199999999999</v>
      </c>
      <c r="J555" s="127">
        <f>IF($A555="","",INDEX('4_ЦК'!$B$143:$Y$173,$A555,$B555))</f>
        <v>1766.83</v>
      </c>
      <c r="K555" s="126">
        <f>IF($A555="","",INDEX('5_ЦК'!$B$7:$Y$37,$A555,$B555))</f>
        <v>3700.67</v>
      </c>
      <c r="L555" s="123">
        <f>IF($A555="","",INDEX('5_ЦК'!$B$41:$Y$71,$A555,$B555))</f>
        <v>3933.54</v>
      </c>
      <c r="M555" s="123">
        <f>IF($A555="","",INDEX('5_ЦК'!$B$75:$Y$105,$A555,$B555))</f>
        <v>4014.31</v>
      </c>
      <c r="N555" s="127">
        <f>IF($A555="","",INDEX('5_ЦК'!$B$109:$Y$139,$A555,$B555))</f>
        <v>4014.31</v>
      </c>
      <c r="O555" s="126">
        <f>IF($A555="","",INDEX('6_ЦК'!$B$41:$Y$71,$A555,$B555))</f>
        <v>1020.1</v>
      </c>
      <c r="P555" s="123">
        <f>IF($A555="","",INDEX('6_ЦК'!$B$75:$Y$105,$A555,$B555))</f>
        <v>1155.6400000000001</v>
      </c>
      <c r="Q555" s="123">
        <f>IF($A555="","",INDEX('6_ЦК'!$B$109:$Y$139,$A555,$B555))</f>
        <v>1272.8599999999999</v>
      </c>
      <c r="R555" s="127">
        <f>IF($A555="","",INDEX('6_ЦК'!$B$143:$Y$173,$A555,$B555))</f>
        <v>1756.57</v>
      </c>
    </row>
    <row r="556" spans="1:18" ht="15" hidden="1" customHeight="1" outlineLevel="1" x14ac:dyDescent="0.25">
      <c r="A556" s="131">
        <v>24</v>
      </c>
      <c r="B556" s="132">
        <v>2</v>
      </c>
      <c r="C556" s="126">
        <f>IF($A556="","",INDEX('3_ЦК'!$B$8:$Y$38,$A556,$B556))</f>
        <v>3704.23</v>
      </c>
      <c r="D556" s="123">
        <f>IF($A556="","",INDEX('3_ЦК'!$B$42:$Y$72,$A556,$B556))</f>
        <v>3937.1</v>
      </c>
      <c r="E556" s="123">
        <f>IF($A556="","",INDEX('3_ЦК'!$B$76:$Y$106,$A556,$B556))</f>
        <v>4017.87</v>
      </c>
      <c r="F556" s="127">
        <f>IF($A556="","",INDEX('3_ЦК'!$B$110:$Y$140,$A556,$B556))</f>
        <v>4017.87</v>
      </c>
      <c r="G556" s="126">
        <f>IF($A556="","",INDEX('4_ЦК'!$B$41:$Y$71,$A556,$B556))</f>
        <v>1023.66</v>
      </c>
      <c r="H556" s="123">
        <f>IF($A556="","",INDEX('4_ЦК'!$B$75:$Y$105,$A556,$B556))</f>
        <v>1159.2</v>
      </c>
      <c r="I556" s="123">
        <f>IF($A556="","",INDEX('4_ЦК'!$B$109:$Y$139,$A556,$B556))</f>
        <v>1276.42</v>
      </c>
      <c r="J556" s="127">
        <f>IF($A556="","",INDEX('4_ЦК'!$B$143:$Y$173,$A556,$B556))</f>
        <v>1760.13</v>
      </c>
      <c r="K556" s="126">
        <f>IF($A556="","",INDEX('5_ЦК'!$B$7:$Y$37,$A556,$B556))</f>
        <v>3693.06</v>
      </c>
      <c r="L556" s="123">
        <f>IF($A556="","",INDEX('5_ЦК'!$B$41:$Y$71,$A556,$B556))</f>
        <v>3925.93</v>
      </c>
      <c r="M556" s="123">
        <f>IF($A556="","",INDEX('5_ЦК'!$B$75:$Y$105,$A556,$B556))</f>
        <v>4006.7</v>
      </c>
      <c r="N556" s="127">
        <f>IF($A556="","",INDEX('5_ЦК'!$B$109:$Y$139,$A556,$B556))</f>
        <v>4006.7</v>
      </c>
      <c r="O556" s="126">
        <f>IF($A556="","",INDEX('6_ЦК'!$B$41:$Y$71,$A556,$B556))</f>
        <v>1012.49</v>
      </c>
      <c r="P556" s="123">
        <f>IF($A556="","",INDEX('6_ЦК'!$B$75:$Y$105,$A556,$B556))</f>
        <v>1148.03</v>
      </c>
      <c r="Q556" s="123">
        <f>IF($A556="","",INDEX('6_ЦК'!$B$109:$Y$139,$A556,$B556))</f>
        <v>1265.25</v>
      </c>
      <c r="R556" s="127">
        <f>IF($A556="","",INDEX('6_ЦК'!$B$143:$Y$173,$A556,$B556))</f>
        <v>1748.96</v>
      </c>
    </row>
    <row r="557" spans="1:18" ht="15" hidden="1" customHeight="1" outlineLevel="1" x14ac:dyDescent="0.25">
      <c r="A557" s="131">
        <v>24</v>
      </c>
      <c r="B557" s="132">
        <v>3</v>
      </c>
      <c r="C557" s="126">
        <f>IF($A557="","",INDEX('3_ЦК'!$B$8:$Y$38,$A557,$B557))</f>
        <v>3694.83</v>
      </c>
      <c r="D557" s="123">
        <f>IF($A557="","",INDEX('3_ЦК'!$B$42:$Y$72,$A557,$B557))</f>
        <v>3927.7</v>
      </c>
      <c r="E557" s="123">
        <f>IF($A557="","",INDEX('3_ЦК'!$B$76:$Y$106,$A557,$B557))</f>
        <v>4008.47</v>
      </c>
      <c r="F557" s="127">
        <f>IF($A557="","",INDEX('3_ЦК'!$B$110:$Y$140,$A557,$B557))</f>
        <v>4008.47</v>
      </c>
      <c r="G557" s="126">
        <f>IF($A557="","",INDEX('4_ЦК'!$B$41:$Y$71,$A557,$B557))</f>
        <v>1014.26</v>
      </c>
      <c r="H557" s="123">
        <f>IF($A557="","",INDEX('4_ЦК'!$B$75:$Y$105,$A557,$B557))</f>
        <v>1149.8</v>
      </c>
      <c r="I557" s="123">
        <f>IF($A557="","",INDEX('4_ЦК'!$B$109:$Y$139,$A557,$B557))</f>
        <v>1267.02</v>
      </c>
      <c r="J557" s="127">
        <f>IF($A557="","",INDEX('4_ЦК'!$B$143:$Y$173,$A557,$B557))</f>
        <v>1750.73</v>
      </c>
      <c r="K557" s="126">
        <f>IF($A557="","",INDEX('5_ЦК'!$B$7:$Y$37,$A557,$B557))</f>
        <v>3683.26</v>
      </c>
      <c r="L557" s="123">
        <f>IF($A557="","",INDEX('5_ЦК'!$B$41:$Y$71,$A557,$B557))</f>
        <v>3916.13</v>
      </c>
      <c r="M557" s="123">
        <f>IF($A557="","",INDEX('5_ЦК'!$B$75:$Y$105,$A557,$B557))</f>
        <v>3996.9</v>
      </c>
      <c r="N557" s="127">
        <f>IF($A557="","",INDEX('5_ЦК'!$B$109:$Y$139,$A557,$B557))</f>
        <v>3996.9</v>
      </c>
      <c r="O557" s="126">
        <f>IF($A557="","",INDEX('6_ЦК'!$B$41:$Y$71,$A557,$B557))</f>
        <v>1002.69</v>
      </c>
      <c r="P557" s="123">
        <f>IF($A557="","",INDEX('6_ЦК'!$B$75:$Y$105,$A557,$B557))</f>
        <v>1138.23</v>
      </c>
      <c r="Q557" s="123">
        <f>IF($A557="","",INDEX('6_ЦК'!$B$109:$Y$139,$A557,$B557))</f>
        <v>1255.45</v>
      </c>
      <c r="R557" s="127">
        <f>IF($A557="","",INDEX('6_ЦК'!$B$143:$Y$173,$A557,$B557))</f>
        <v>1739.16</v>
      </c>
    </row>
    <row r="558" spans="1:18" ht="15" hidden="1" customHeight="1" outlineLevel="1" x14ac:dyDescent="0.25">
      <c r="A558" s="131">
        <v>24</v>
      </c>
      <c r="B558" s="132">
        <v>4</v>
      </c>
      <c r="C558" s="126">
        <f>IF($A558="","",INDEX('3_ЦК'!$B$8:$Y$38,$A558,$B558))</f>
        <v>3696.71</v>
      </c>
      <c r="D558" s="123">
        <f>IF($A558="","",INDEX('3_ЦК'!$B$42:$Y$72,$A558,$B558))</f>
        <v>3929.58</v>
      </c>
      <c r="E558" s="123">
        <f>IF($A558="","",INDEX('3_ЦК'!$B$76:$Y$106,$A558,$B558))</f>
        <v>4010.35</v>
      </c>
      <c r="F558" s="127">
        <f>IF($A558="","",INDEX('3_ЦК'!$B$110:$Y$140,$A558,$B558))</f>
        <v>4010.35</v>
      </c>
      <c r="G558" s="126">
        <f>IF($A558="","",INDEX('4_ЦК'!$B$41:$Y$71,$A558,$B558))</f>
        <v>1016.14</v>
      </c>
      <c r="H558" s="123">
        <f>IF($A558="","",INDEX('4_ЦК'!$B$75:$Y$105,$A558,$B558))</f>
        <v>1151.68</v>
      </c>
      <c r="I558" s="123">
        <f>IF($A558="","",INDEX('4_ЦК'!$B$109:$Y$139,$A558,$B558))</f>
        <v>1268.9000000000001</v>
      </c>
      <c r="J558" s="127">
        <f>IF($A558="","",INDEX('4_ЦК'!$B$143:$Y$173,$A558,$B558))</f>
        <v>1752.61</v>
      </c>
      <c r="K558" s="126">
        <f>IF($A558="","",INDEX('5_ЦК'!$B$7:$Y$37,$A558,$B558))</f>
        <v>3684.97</v>
      </c>
      <c r="L558" s="123">
        <f>IF($A558="","",INDEX('5_ЦК'!$B$41:$Y$71,$A558,$B558))</f>
        <v>3917.84</v>
      </c>
      <c r="M558" s="123">
        <f>IF($A558="","",INDEX('5_ЦК'!$B$75:$Y$105,$A558,$B558))</f>
        <v>3998.61</v>
      </c>
      <c r="N558" s="127">
        <f>IF($A558="","",INDEX('5_ЦК'!$B$109:$Y$139,$A558,$B558))</f>
        <v>3998.61</v>
      </c>
      <c r="O558" s="126">
        <f>IF($A558="","",INDEX('6_ЦК'!$B$41:$Y$71,$A558,$B558))</f>
        <v>1004.4</v>
      </c>
      <c r="P558" s="123">
        <f>IF($A558="","",INDEX('6_ЦК'!$B$75:$Y$105,$A558,$B558))</f>
        <v>1139.94</v>
      </c>
      <c r="Q558" s="123">
        <f>IF($A558="","",INDEX('6_ЦК'!$B$109:$Y$139,$A558,$B558))</f>
        <v>1257.1600000000001</v>
      </c>
      <c r="R558" s="127">
        <f>IF($A558="","",INDEX('6_ЦК'!$B$143:$Y$173,$A558,$B558))</f>
        <v>1740.87</v>
      </c>
    </row>
    <row r="559" spans="1:18" ht="15" hidden="1" customHeight="1" outlineLevel="1" x14ac:dyDescent="0.25">
      <c r="A559" s="131">
        <v>24</v>
      </c>
      <c r="B559" s="132">
        <v>5</v>
      </c>
      <c r="C559" s="126">
        <f>IF($A559="","",INDEX('3_ЦК'!$B$8:$Y$38,$A559,$B559))</f>
        <v>3695.74</v>
      </c>
      <c r="D559" s="123">
        <f>IF($A559="","",INDEX('3_ЦК'!$B$42:$Y$72,$A559,$B559))</f>
        <v>3928.61</v>
      </c>
      <c r="E559" s="123">
        <f>IF($A559="","",INDEX('3_ЦК'!$B$76:$Y$106,$A559,$B559))</f>
        <v>4009.38</v>
      </c>
      <c r="F559" s="127">
        <f>IF($A559="","",INDEX('3_ЦК'!$B$110:$Y$140,$A559,$B559))</f>
        <v>4009.38</v>
      </c>
      <c r="G559" s="126">
        <f>IF($A559="","",INDEX('4_ЦК'!$B$41:$Y$71,$A559,$B559))</f>
        <v>1015.17</v>
      </c>
      <c r="H559" s="123">
        <f>IF($A559="","",INDEX('4_ЦК'!$B$75:$Y$105,$A559,$B559))</f>
        <v>1150.71</v>
      </c>
      <c r="I559" s="123">
        <f>IF($A559="","",INDEX('4_ЦК'!$B$109:$Y$139,$A559,$B559))</f>
        <v>1267.93</v>
      </c>
      <c r="J559" s="127">
        <f>IF($A559="","",INDEX('4_ЦК'!$B$143:$Y$173,$A559,$B559))</f>
        <v>1751.64</v>
      </c>
      <c r="K559" s="126">
        <f>IF($A559="","",INDEX('5_ЦК'!$B$7:$Y$37,$A559,$B559))</f>
        <v>3683.82</v>
      </c>
      <c r="L559" s="123">
        <f>IF($A559="","",INDEX('5_ЦК'!$B$41:$Y$71,$A559,$B559))</f>
        <v>3916.69</v>
      </c>
      <c r="M559" s="123">
        <f>IF($A559="","",INDEX('5_ЦК'!$B$75:$Y$105,$A559,$B559))</f>
        <v>3997.46</v>
      </c>
      <c r="N559" s="127">
        <f>IF($A559="","",INDEX('5_ЦК'!$B$109:$Y$139,$A559,$B559))</f>
        <v>3997.46</v>
      </c>
      <c r="O559" s="126">
        <f>IF($A559="","",INDEX('6_ЦК'!$B$41:$Y$71,$A559,$B559))</f>
        <v>1003.25</v>
      </c>
      <c r="P559" s="123">
        <f>IF($A559="","",INDEX('6_ЦК'!$B$75:$Y$105,$A559,$B559))</f>
        <v>1138.79</v>
      </c>
      <c r="Q559" s="123">
        <f>IF($A559="","",INDEX('6_ЦК'!$B$109:$Y$139,$A559,$B559))</f>
        <v>1256.01</v>
      </c>
      <c r="R559" s="127">
        <f>IF($A559="","",INDEX('6_ЦК'!$B$143:$Y$173,$A559,$B559))</f>
        <v>1739.72</v>
      </c>
    </row>
    <row r="560" spans="1:18" ht="15" hidden="1" customHeight="1" outlineLevel="1" x14ac:dyDescent="0.25">
      <c r="A560" s="131">
        <v>24</v>
      </c>
      <c r="B560" s="132">
        <v>6</v>
      </c>
      <c r="C560" s="126">
        <f>IF($A560="","",INDEX('3_ЦК'!$B$8:$Y$38,$A560,$B560))</f>
        <v>3693.93</v>
      </c>
      <c r="D560" s="123">
        <f>IF($A560="","",INDEX('3_ЦК'!$B$42:$Y$72,$A560,$B560))</f>
        <v>3926.8</v>
      </c>
      <c r="E560" s="123">
        <f>IF($A560="","",INDEX('3_ЦК'!$B$76:$Y$106,$A560,$B560))</f>
        <v>4007.57</v>
      </c>
      <c r="F560" s="127">
        <f>IF($A560="","",INDEX('3_ЦК'!$B$110:$Y$140,$A560,$B560))</f>
        <v>4007.57</v>
      </c>
      <c r="G560" s="126">
        <f>IF($A560="","",INDEX('4_ЦК'!$B$41:$Y$71,$A560,$B560))</f>
        <v>1013.36</v>
      </c>
      <c r="H560" s="123">
        <f>IF($A560="","",INDEX('4_ЦК'!$B$75:$Y$105,$A560,$B560))</f>
        <v>1148.9000000000001</v>
      </c>
      <c r="I560" s="123">
        <f>IF($A560="","",INDEX('4_ЦК'!$B$109:$Y$139,$A560,$B560))</f>
        <v>1266.1199999999999</v>
      </c>
      <c r="J560" s="127">
        <f>IF($A560="","",INDEX('4_ЦК'!$B$143:$Y$173,$A560,$B560))</f>
        <v>1749.83</v>
      </c>
      <c r="K560" s="126">
        <f>IF($A560="","",INDEX('5_ЦК'!$B$7:$Y$37,$A560,$B560))</f>
        <v>3682.55</v>
      </c>
      <c r="L560" s="123">
        <f>IF($A560="","",INDEX('5_ЦК'!$B$41:$Y$71,$A560,$B560))</f>
        <v>3915.42</v>
      </c>
      <c r="M560" s="123">
        <f>IF($A560="","",INDEX('5_ЦК'!$B$75:$Y$105,$A560,$B560))</f>
        <v>3996.19</v>
      </c>
      <c r="N560" s="127">
        <f>IF($A560="","",INDEX('5_ЦК'!$B$109:$Y$139,$A560,$B560))</f>
        <v>3996.19</v>
      </c>
      <c r="O560" s="126">
        <f>IF($A560="","",INDEX('6_ЦК'!$B$41:$Y$71,$A560,$B560))</f>
        <v>1001.98</v>
      </c>
      <c r="P560" s="123">
        <f>IF($A560="","",INDEX('6_ЦК'!$B$75:$Y$105,$A560,$B560))</f>
        <v>1137.52</v>
      </c>
      <c r="Q560" s="123">
        <f>IF($A560="","",INDEX('6_ЦК'!$B$109:$Y$139,$A560,$B560))</f>
        <v>1254.74</v>
      </c>
      <c r="R560" s="127">
        <f>IF($A560="","",INDEX('6_ЦК'!$B$143:$Y$173,$A560,$B560))</f>
        <v>1738.45</v>
      </c>
    </row>
    <row r="561" spans="1:18" ht="15" hidden="1" customHeight="1" outlineLevel="1" x14ac:dyDescent="0.25">
      <c r="A561" s="131">
        <v>24</v>
      </c>
      <c r="B561" s="132">
        <v>7</v>
      </c>
      <c r="C561" s="126">
        <f>IF($A561="","",INDEX('3_ЦК'!$B$8:$Y$38,$A561,$B561))</f>
        <v>3693.22</v>
      </c>
      <c r="D561" s="123">
        <f>IF($A561="","",INDEX('3_ЦК'!$B$42:$Y$72,$A561,$B561))</f>
        <v>3926.09</v>
      </c>
      <c r="E561" s="123">
        <f>IF($A561="","",INDEX('3_ЦК'!$B$76:$Y$106,$A561,$B561))</f>
        <v>4006.86</v>
      </c>
      <c r="F561" s="127">
        <f>IF($A561="","",INDEX('3_ЦК'!$B$110:$Y$140,$A561,$B561))</f>
        <v>4006.86</v>
      </c>
      <c r="G561" s="126">
        <f>IF($A561="","",INDEX('4_ЦК'!$B$41:$Y$71,$A561,$B561))</f>
        <v>1012.65</v>
      </c>
      <c r="H561" s="123">
        <f>IF($A561="","",INDEX('4_ЦК'!$B$75:$Y$105,$A561,$B561))</f>
        <v>1148.19</v>
      </c>
      <c r="I561" s="123">
        <f>IF($A561="","",INDEX('4_ЦК'!$B$109:$Y$139,$A561,$B561))</f>
        <v>1265.4100000000001</v>
      </c>
      <c r="J561" s="127">
        <f>IF($A561="","",INDEX('4_ЦК'!$B$143:$Y$173,$A561,$B561))</f>
        <v>1749.12</v>
      </c>
      <c r="K561" s="126">
        <f>IF($A561="","",INDEX('5_ЦК'!$B$7:$Y$37,$A561,$B561))</f>
        <v>3682.25</v>
      </c>
      <c r="L561" s="123">
        <f>IF($A561="","",INDEX('5_ЦК'!$B$41:$Y$71,$A561,$B561))</f>
        <v>3915.12</v>
      </c>
      <c r="M561" s="123">
        <f>IF($A561="","",INDEX('5_ЦК'!$B$75:$Y$105,$A561,$B561))</f>
        <v>3995.89</v>
      </c>
      <c r="N561" s="127">
        <f>IF($A561="","",INDEX('5_ЦК'!$B$109:$Y$139,$A561,$B561))</f>
        <v>3995.89</v>
      </c>
      <c r="O561" s="126">
        <f>IF($A561="","",INDEX('6_ЦК'!$B$41:$Y$71,$A561,$B561))</f>
        <v>1001.68</v>
      </c>
      <c r="P561" s="123">
        <f>IF($A561="","",INDEX('6_ЦК'!$B$75:$Y$105,$A561,$B561))</f>
        <v>1137.22</v>
      </c>
      <c r="Q561" s="123">
        <f>IF($A561="","",INDEX('6_ЦК'!$B$109:$Y$139,$A561,$B561))</f>
        <v>1254.44</v>
      </c>
      <c r="R561" s="127">
        <f>IF($A561="","",INDEX('6_ЦК'!$B$143:$Y$173,$A561,$B561))</f>
        <v>1738.15</v>
      </c>
    </row>
    <row r="562" spans="1:18" ht="15" hidden="1" customHeight="1" outlineLevel="1" x14ac:dyDescent="0.25">
      <c r="A562" s="131">
        <v>24</v>
      </c>
      <c r="B562" s="132">
        <v>8</v>
      </c>
      <c r="C562" s="126">
        <f>IF($A562="","",INDEX('3_ЦК'!$B$8:$Y$38,$A562,$B562))</f>
        <v>3821.05</v>
      </c>
      <c r="D562" s="123">
        <f>IF($A562="","",INDEX('3_ЦК'!$B$42:$Y$72,$A562,$B562))</f>
        <v>4053.92</v>
      </c>
      <c r="E562" s="123">
        <f>IF($A562="","",INDEX('3_ЦК'!$B$76:$Y$106,$A562,$B562))</f>
        <v>4134.6899999999996</v>
      </c>
      <c r="F562" s="127">
        <f>IF($A562="","",INDEX('3_ЦК'!$B$110:$Y$140,$A562,$B562))</f>
        <v>4134.6899999999996</v>
      </c>
      <c r="G562" s="126">
        <f>IF($A562="","",INDEX('4_ЦК'!$B$41:$Y$71,$A562,$B562))</f>
        <v>1140.48</v>
      </c>
      <c r="H562" s="123">
        <f>IF($A562="","",INDEX('4_ЦК'!$B$75:$Y$105,$A562,$B562))</f>
        <v>1276.02</v>
      </c>
      <c r="I562" s="123">
        <f>IF($A562="","",INDEX('4_ЦК'!$B$109:$Y$139,$A562,$B562))</f>
        <v>1393.24</v>
      </c>
      <c r="J562" s="127">
        <f>IF($A562="","",INDEX('4_ЦК'!$B$143:$Y$173,$A562,$B562))</f>
        <v>1876.95</v>
      </c>
      <c r="K562" s="126">
        <f>IF($A562="","",INDEX('5_ЦК'!$B$7:$Y$37,$A562,$B562))</f>
        <v>3817.26</v>
      </c>
      <c r="L562" s="123">
        <f>IF($A562="","",INDEX('5_ЦК'!$B$41:$Y$71,$A562,$B562))</f>
        <v>4050.13</v>
      </c>
      <c r="M562" s="123">
        <f>IF($A562="","",INDEX('5_ЦК'!$B$75:$Y$105,$A562,$B562))</f>
        <v>4130.8999999999996</v>
      </c>
      <c r="N562" s="127">
        <f>IF($A562="","",INDEX('5_ЦК'!$B$109:$Y$139,$A562,$B562))</f>
        <v>4130.8999999999996</v>
      </c>
      <c r="O562" s="126">
        <f>IF($A562="","",INDEX('6_ЦК'!$B$41:$Y$71,$A562,$B562))</f>
        <v>1136.69</v>
      </c>
      <c r="P562" s="123">
        <f>IF($A562="","",INDEX('6_ЦК'!$B$75:$Y$105,$A562,$B562))</f>
        <v>1272.23</v>
      </c>
      <c r="Q562" s="123">
        <f>IF($A562="","",INDEX('6_ЦК'!$B$109:$Y$139,$A562,$B562))</f>
        <v>1389.45</v>
      </c>
      <c r="R562" s="127">
        <f>IF($A562="","",INDEX('6_ЦК'!$B$143:$Y$173,$A562,$B562))</f>
        <v>1873.16</v>
      </c>
    </row>
    <row r="563" spans="1:18" ht="15" hidden="1" customHeight="1" outlineLevel="1" x14ac:dyDescent="0.25">
      <c r="A563" s="131">
        <v>24</v>
      </c>
      <c r="B563" s="132">
        <v>9</v>
      </c>
      <c r="C563" s="126">
        <f>IF($A563="","",INDEX('3_ЦК'!$B$8:$Y$38,$A563,$B563))</f>
        <v>3820.48</v>
      </c>
      <c r="D563" s="123">
        <f>IF($A563="","",INDEX('3_ЦК'!$B$42:$Y$72,$A563,$B563))</f>
        <v>4053.35</v>
      </c>
      <c r="E563" s="123">
        <f>IF($A563="","",INDEX('3_ЦК'!$B$76:$Y$106,$A563,$B563))</f>
        <v>4134.12</v>
      </c>
      <c r="F563" s="127">
        <f>IF($A563="","",INDEX('3_ЦК'!$B$110:$Y$140,$A563,$B563))</f>
        <v>4134.12</v>
      </c>
      <c r="G563" s="126">
        <f>IF($A563="","",INDEX('4_ЦК'!$B$41:$Y$71,$A563,$B563))</f>
        <v>1139.9100000000001</v>
      </c>
      <c r="H563" s="123">
        <f>IF($A563="","",INDEX('4_ЦК'!$B$75:$Y$105,$A563,$B563))</f>
        <v>1275.45</v>
      </c>
      <c r="I563" s="123">
        <f>IF($A563="","",INDEX('4_ЦК'!$B$109:$Y$139,$A563,$B563))</f>
        <v>1392.67</v>
      </c>
      <c r="J563" s="127">
        <f>IF($A563="","",INDEX('4_ЦК'!$B$143:$Y$173,$A563,$B563))</f>
        <v>1876.38</v>
      </c>
      <c r="K563" s="126">
        <f>IF($A563="","",INDEX('5_ЦК'!$B$7:$Y$37,$A563,$B563))</f>
        <v>3812.2</v>
      </c>
      <c r="L563" s="123">
        <f>IF($A563="","",INDEX('5_ЦК'!$B$41:$Y$71,$A563,$B563))</f>
        <v>4045.07</v>
      </c>
      <c r="M563" s="123">
        <f>IF($A563="","",INDEX('5_ЦК'!$B$75:$Y$105,$A563,$B563))</f>
        <v>4125.84</v>
      </c>
      <c r="N563" s="127">
        <f>IF($A563="","",INDEX('5_ЦК'!$B$109:$Y$139,$A563,$B563))</f>
        <v>4125.84</v>
      </c>
      <c r="O563" s="126">
        <f>IF($A563="","",INDEX('6_ЦК'!$B$41:$Y$71,$A563,$B563))</f>
        <v>1131.6300000000001</v>
      </c>
      <c r="P563" s="123">
        <f>IF($A563="","",INDEX('6_ЦК'!$B$75:$Y$105,$A563,$B563))</f>
        <v>1267.17</v>
      </c>
      <c r="Q563" s="123">
        <f>IF($A563="","",INDEX('6_ЦК'!$B$109:$Y$139,$A563,$B563))</f>
        <v>1384.39</v>
      </c>
      <c r="R563" s="127">
        <f>IF($A563="","",INDEX('6_ЦК'!$B$143:$Y$173,$A563,$B563))</f>
        <v>1868.1</v>
      </c>
    </row>
    <row r="564" spans="1:18" ht="15" hidden="1" customHeight="1" outlineLevel="1" x14ac:dyDescent="0.25">
      <c r="A564" s="131">
        <v>24</v>
      </c>
      <c r="B564" s="132">
        <v>10</v>
      </c>
      <c r="C564" s="126">
        <f>IF($A564="","",INDEX('3_ЦК'!$B$8:$Y$38,$A564,$B564))</f>
        <v>3826.64</v>
      </c>
      <c r="D564" s="123">
        <f>IF($A564="","",INDEX('3_ЦК'!$B$42:$Y$72,$A564,$B564))</f>
        <v>4059.51</v>
      </c>
      <c r="E564" s="123">
        <f>IF($A564="","",INDEX('3_ЦК'!$B$76:$Y$106,$A564,$B564))</f>
        <v>4140.28</v>
      </c>
      <c r="F564" s="127">
        <f>IF($A564="","",INDEX('3_ЦК'!$B$110:$Y$140,$A564,$B564))</f>
        <v>4140.28</v>
      </c>
      <c r="G564" s="126">
        <f>IF($A564="","",INDEX('4_ЦК'!$B$41:$Y$71,$A564,$B564))</f>
        <v>1146.07</v>
      </c>
      <c r="H564" s="123">
        <f>IF($A564="","",INDEX('4_ЦК'!$B$75:$Y$105,$A564,$B564))</f>
        <v>1281.6099999999999</v>
      </c>
      <c r="I564" s="123">
        <f>IF($A564="","",INDEX('4_ЦК'!$B$109:$Y$139,$A564,$B564))</f>
        <v>1398.83</v>
      </c>
      <c r="J564" s="127">
        <f>IF($A564="","",INDEX('4_ЦК'!$B$143:$Y$173,$A564,$B564))</f>
        <v>1882.54</v>
      </c>
      <c r="K564" s="126">
        <f>IF($A564="","",INDEX('5_ЦК'!$B$7:$Y$37,$A564,$B564))</f>
        <v>3818.79</v>
      </c>
      <c r="L564" s="123">
        <f>IF($A564="","",INDEX('5_ЦК'!$B$41:$Y$71,$A564,$B564))</f>
        <v>4051.66</v>
      </c>
      <c r="M564" s="123">
        <f>IF($A564="","",INDEX('5_ЦК'!$B$75:$Y$105,$A564,$B564))</f>
        <v>4132.43</v>
      </c>
      <c r="N564" s="127">
        <f>IF($A564="","",INDEX('5_ЦК'!$B$109:$Y$139,$A564,$B564))</f>
        <v>4132.43</v>
      </c>
      <c r="O564" s="126">
        <f>IF($A564="","",INDEX('6_ЦК'!$B$41:$Y$71,$A564,$B564))</f>
        <v>1138.22</v>
      </c>
      <c r="P564" s="123">
        <f>IF($A564="","",INDEX('6_ЦК'!$B$75:$Y$105,$A564,$B564))</f>
        <v>1273.76</v>
      </c>
      <c r="Q564" s="123">
        <f>IF($A564="","",INDEX('6_ЦК'!$B$109:$Y$139,$A564,$B564))</f>
        <v>1390.98</v>
      </c>
      <c r="R564" s="127">
        <f>IF($A564="","",INDEX('6_ЦК'!$B$143:$Y$173,$A564,$B564))</f>
        <v>1874.69</v>
      </c>
    </row>
    <row r="565" spans="1:18" ht="15" hidden="1" customHeight="1" outlineLevel="1" x14ac:dyDescent="0.25">
      <c r="A565" s="131">
        <v>24</v>
      </c>
      <c r="B565" s="132">
        <v>11</v>
      </c>
      <c r="C565" s="126">
        <f>IF($A565="","",INDEX('3_ЦК'!$B$8:$Y$38,$A565,$B565))</f>
        <v>3834.3</v>
      </c>
      <c r="D565" s="123">
        <f>IF($A565="","",INDEX('3_ЦК'!$B$42:$Y$72,$A565,$B565))</f>
        <v>4067.17</v>
      </c>
      <c r="E565" s="123">
        <f>IF($A565="","",INDEX('3_ЦК'!$B$76:$Y$106,$A565,$B565))</f>
        <v>4147.9399999999996</v>
      </c>
      <c r="F565" s="127">
        <f>IF($A565="","",INDEX('3_ЦК'!$B$110:$Y$140,$A565,$B565))</f>
        <v>4147.9399999999996</v>
      </c>
      <c r="G565" s="126">
        <f>IF($A565="","",INDEX('4_ЦК'!$B$41:$Y$71,$A565,$B565))</f>
        <v>1153.73</v>
      </c>
      <c r="H565" s="123">
        <f>IF($A565="","",INDEX('4_ЦК'!$B$75:$Y$105,$A565,$B565))</f>
        <v>1289.27</v>
      </c>
      <c r="I565" s="123">
        <f>IF($A565="","",INDEX('4_ЦК'!$B$109:$Y$139,$A565,$B565))</f>
        <v>1406.49</v>
      </c>
      <c r="J565" s="127">
        <f>IF($A565="","",INDEX('4_ЦК'!$B$143:$Y$173,$A565,$B565))</f>
        <v>1890.2</v>
      </c>
      <c r="K565" s="126">
        <f>IF($A565="","",INDEX('5_ЦК'!$B$7:$Y$37,$A565,$B565))</f>
        <v>3827.85</v>
      </c>
      <c r="L565" s="123">
        <f>IF($A565="","",INDEX('5_ЦК'!$B$41:$Y$71,$A565,$B565))</f>
        <v>4060.72</v>
      </c>
      <c r="M565" s="123">
        <f>IF($A565="","",INDEX('5_ЦК'!$B$75:$Y$105,$A565,$B565))</f>
        <v>4141.49</v>
      </c>
      <c r="N565" s="127">
        <f>IF($A565="","",INDEX('5_ЦК'!$B$109:$Y$139,$A565,$B565))</f>
        <v>4141.49</v>
      </c>
      <c r="O565" s="126">
        <f>IF($A565="","",INDEX('6_ЦК'!$B$41:$Y$71,$A565,$B565))</f>
        <v>1147.28</v>
      </c>
      <c r="P565" s="123">
        <f>IF($A565="","",INDEX('6_ЦК'!$B$75:$Y$105,$A565,$B565))</f>
        <v>1282.82</v>
      </c>
      <c r="Q565" s="123">
        <f>IF($A565="","",INDEX('6_ЦК'!$B$109:$Y$139,$A565,$B565))</f>
        <v>1400.04</v>
      </c>
      <c r="R565" s="127">
        <f>IF($A565="","",INDEX('6_ЦК'!$B$143:$Y$173,$A565,$B565))</f>
        <v>1883.75</v>
      </c>
    </row>
    <row r="566" spans="1:18" ht="15" hidden="1" customHeight="1" outlineLevel="1" x14ac:dyDescent="0.25">
      <c r="A566" s="131">
        <v>24</v>
      </c>
      <c r="B566" s="132">
        <v>12</v>
      </c>
      <c r="C566" s="126">
        <f>IF($A566="","",INDEX('3_ЦК'!$B$8:$Y$38,$A566,$B566))</f>
        <v>3833.45</v>
      </c>
      <c r="D566" s="123">
        <f>IF($A566="","",INDEX('3_ЦК'!$B$42:$Y$72,$A566,$B566))</f>
        <v>4066.32</v>
      </c>
      <c r="E566" s="123">
        <f>IF($A566="","",INDEX('3_ЦК'!$B$76:$Y$106,$A566,$B566))</f>
        <v>4147.09</v>
      </c>
      <c r="F566" s="127">
        <f>IF($A566="","",INDEX('3_ЦК'!$B$110:$Y$140,$A566,$B566))</f>
        <v>4147.09</v>
      </c>
      <c r="G566" s="126">
        <f>IF($A566="","",INDEX('4_ЦК'!$B$41:$Y$71,$A566,$B566))</f>
        <v>1152.8800000000001</v>
      </c>
      <c r="H566" s="123">
        <f>IF($A566="","",INDEX('4_ЦК'!$B$75:$Y$105,$A566,$B566))</f>
        <v>1288.42</v>
      </c>
      <c r="I566" s="123">
        <f>IF($A566="","",INDEX('4_ЦК'!$B$109:$Y$139,$A566,$B566))</f>
        <v>1405.64</v>
      </c>
      <c r="J566" s="127">
        <f>IF($A566="","",INDEX('4_ЦК'!$B$143:$Y$173,$A566,$B566))</f>
        <v>1889.35</v>
      </c>
      <c r="K566" s="126">
        <f>IF($A566="","",INDEX('5_ЦК'!$B$7:$Y$37,$A566,$B566))</f>
        <v>3833</v>
      </c>
      <c r="L566" s="123">
        <f>IF($A566="","",INDEX('5_ЦК'!$B$41:$Y$71,$A566,$B566))</f>
        <v>4065.87</v>
      </c>
      <c r="M566" s="123">
        <f>IF($A566="","",INDEX('5_ЦК'!$B$75:$Y$105,$A566,$B566))</f>
        <v>4146.6400000000003</v>
      </c>
      <c r="N566" s="127">
        <f>IF($A566="","",INDEX('5_ЦК'!$B$109:$Y$139,$A566,$B566))</f>
        <v>4146.6400000000003</v>
      </c>
      <c r="O566" s="126">
        <f>IF($A566="","",INDEX('6_ЦК'!$B$41:$Y$71,$A566,$B566))</f>
        <v>1152.43</v>
      </c>
      <c r="P566" s="123">
        <f>IF($A566="","",INDEX('6_ЦК'!$B$75:$Y$105,$A566,$B566))</f>
        <v>1287.97</v>
      </c>
      <c r="Q566" s="123">
        <f>IF($A566="","",INDEX('6_ЦК'!$B$109:$Y$139,$A566,$B566))</f>
        <v>1405.19</v>
      </c>
      <c r="R566" s="127">
        <f>IF($A566="","",INDEX('6_ЦК'!$B$143:$Y$173,$A566,$B566))</f>
        <v>1888.9</v>
      </c>
    </row>
    <row r="567" spans="1:18" ht="15" hidden="1" customHeight="1" outlineLevel="1" x14ac:dyDescent="0.25">
      <c r="A567" s="131">
        <v>24</v>
      </c>
      <c r="B567" s="132">
        <v>13</v>
      </c>
      <c r="C567" s="126">
        <f>IF($A567="","",INDEX('3_ЦК'!$B$8:$Y$38,$A567,$B567))</f>
        <v>3839.88</v>
      </c>
      <c r="D567" s="123">
        <f>IF($A567="","",INDEX('3_ЦК'!$B$42:$Y$72,$A567,$B567))</f>
        <v>4072.75</v>
      </c>
      <c r="E567" s="123">
        <f>IF($A567="","",INDEX('3_ЦК'!$B$76:$Y$106,$A567,$B567))</f>
        <v>4153.5200000000004</v>
      </c>
      <c r="F567" s="127">
        <f>IF($A567="","",INDEX('3_ЦК'!$B$110:$Y$140,$A567,$B567))</f>
        <v>4153.5200000000004</v>
      </c>
      <c r="G567" s="126">
        <f>IF($A567="","",INDEX('4_ЦК'!$B$41:$Y$71,$A567,$B567))</f>
        <v>1159.31</v>
      </c>
      <c r="H567" s="123">
        <f>IF($A567="","",INDEX('4_ЦК'!$B$75:$Y$105,$A567,$B567))</f>
        <v>1294.8499999999999</v>
      </c>
      <c r="I567" s="123">
        <f>IF($A567="","",INDEX('4_ЦК'!$B$109:$Y$139,$A567,$B567))</f>
        <v>1412.07</v>
      </c>
      <c r="J567" s="127">
        <f>IF($A567="","",INDEX('4_ЦК'!$B$143:$Y$173,$A567,$B567))</f>
        <v>1895.78</v>
      </c>
      <c r="K567" s="126">
        <f>IF($A567="","",INDEX('5_ЦК'!$B$7:$Y$37,$A567,$B567))</f>
        <v>3835.42</v>
      </c>
      <c r="L567" s="123">
        <f>IF($A567="","",INDEX('5_ЦК'!$B$41:$Y$71,$A567,$B567))</f>
        <v>4068.29</v>
      </c>
      <c r="M567" s="123">
        <f>IF($A567="","",INDEX('5_ЦК'!$B$75:$Y$105,$A567,$B567))</f>
        <v>4149.0600000000004</v>
      </c>
      <c r="N567" s="127">
        <f>IF($A567="","",INDEX('5_ЦК'!$B$109:$Y$139,$A567,$B567))</f>
        <v>4149.0600000000004</v>
      </c>
      <c r="O567" s="126">
        <f>IF($A567="","",INDEX('6_ЦК'!$B$41:$Y$71,$A567,$B567))</f>
        <v>1154.8499999999999</v>
      </c>
      <c r="P567" s="123">
        <f>IF($A567="","",INDEX('6_ЦК'!$B$75:$Y$105,$A567,$B567))</f>
        <v>1290.3900000000001</v>
      </c>
      <c r="Q567" s="123">
        <f>IF($A567="","",INDEX('6_ЦК'!$B$109:$Y$139,$A567,$B567))</f>
        <v>1407.61</v>
      </c>
      <c r="R567" s="127">
        <f>IF($A567="","",INDEX('6_ЦК'!$B$143:$Y$173,$A567,$B567))</f>
        <v>1891.32</v>
      </c>
    </row>
    <row r="568" spans="1:18" ht="15" hidden="1" customHeight="1" outlineLevel="1" x14ac:dyDescent="0.25">
      <c r="A568" s="131">
        <v>24</v>
      </c>
      <c r="B568" s="132">
        <v>14</v>
      </c>
      <c r="C568" s="126">
        <f>IF($A568="","",INDEX('3_ЦК'!$B$8:$Y$38,$A568,$B568))</f>
        <v>3845.02</v>
      </c>
      <c r="D568" s="123">
        <f>IF($A568="","",INDEX('3_ЦК'!$B$42:$Y$72,$A568,$B568))</f>
        <v>4077.89</v>
      </c>
      <c r="E568" s="123">
        <f>IF($A568="","",INDEX('3_ЦК'!$B$76:$Y$106,$A568,$B568))</f>
        <v>4158.66</v>
      </c>
      <c r="F568" s="127">
        <f>IF($A568="","",INDEX('3_ЦК'!$B$110:$Y$140,$A568,$B568))</f>
        <v>4158.66</v>
      </c>
      <c r="G568" s="126">
        <f>IF($A568="","",INDEX('4_ЦК'!$B$41:$Y$71,$A568,$B568))</f>
        <v>1164.45</v>
      </c>
      <c r="H568" s="123">
        <f>IF($A568="","",INDEX('4_ЦК'!$B$75:$Y$105,$A568,$B568))</f>
        <v>1299.99</v>
      </c>
      <c r="I568" s="123">
        <f>IF($A568="","",INDEX('4_ЦК'!$B$109:$Y$139,$A568,$B568))</f>
        <v>1417.21</v>
      </c>
      <c r="J568" s="127">
        <f>IF($A568="","",INDEX('4_ЦК'!$B$143:$Y$173,$A568,$B568))</f>
        <v>1900.92</v>
      </c>
      <c r="K568" s="126">
        <f>IF($A568="","",INDEX('5_ЦК'!$B$7:$Y$37,$A568,$B568))</f>
        <v>3831.34</v>
      </c>
      <c r="L568" s="123">
        <f>IF($A568="","",INDEX('5_ЦК'!$B$41:$Y$71,$A568,$B568))</f>
        <v>4064.21</v>
      </c>
      <c r="M568" s="123">
        <f>IF($A568="","",INDEX('5_ЦК'!$B$75:$Y$105,$A568,$B568))</f>
        <v>4144.9799999999996</v>
      </c>
      <c r="N568" s="127">
        <f>IF($A568="","",INDEX('5_ЦК'!$B$109:$Y$139,$A568,$B568))</f>
        <v>4144.9799999999996</v>
      </c>
      <c r="O568" s="126">
        <f>IF($A568="","",INDEX('6_ЦК'!$B$41:$Y$71,$A568,$B568))</f>
        <v>1150.77</v>
      </c>
      <c r="P568" s="123">
        <f>IF($A568="","",INDEX('6_ЦК'!$B$75:$Y$105,$A568,$B568))</f>
        <v>1286.31</v>
      </c>
      <c r="Q568" s="123">
        <f>IF($A568="","",INDEX('6_ЦК'!$B$109:$Y$139,$A568,$B568))</f>
        <v>1403.53</v>
      </c>
      <c r="R568" s="127">
        <f>IF($A568="","",INDEX('6_ЦК'!$B$143:$Y$173,$A568,$B568))</f>
        <v>1887.24</v>
      </c>
    </row>
    <row r="569" spans="1:18" ht="15" hidden="1" customHeight="1" outlineLevel="1" x14ac:dyDescent="0.25">
      <c r="A569" s="131">
        <v>24</v>
      </c>
      <c r="B569" s="132">
        <v>15</v>
      </c>
      <c r="C569" s="126">
        <f>IF($A569="","",INDEX('3_ЦК'!$B$8:$Y$38,$A569,$B569))</f>
        <v>3830.95</v>
      </c>
      <c r="D569" s="123">
        <f>IF($A569="","",INDEX('3_ЦК'!$B$42:$Y$72,$A569,$B569))</f>
        <v>4063.82</v>
      </c>
      <c r="E569" s="123">
        <f>IF($A569="","",INDEX('3_ЦК'!$B$76:$Y$106,$A569,$B569))</f>
        <v>4144.59</v>
      </c>
      <c r="F569" s="127">
        <f>IF($A569="","",INDEX('3_ЦК'!$B$110:$Y$140,$A569,$B569))</f>
        <v>4144.59</v>
      </c>
      <c r="G569" s="126">
        <f>IF($A569="","",INDEX('4_ЦК'!$B$41:$Y$71,$A569,$B569))</f>
        <v>1150.3800000000001</v>
      </c>
      <c r="H569" s="123">
        <f>IF($A569="","",INDEX('4_ЦК'!$B$75:$Y$105,$A569,$B569))</f>
        <v>1285.92</v>
      </c>
      <c r="I569" s="123">
        <f>IF($A569="","",INDEX('4_ЦК'!$B$109:$Y$139,$A569,$B569))</f>
        <v>1403.14</v>
      </c>
      <c r="J569" s="127">
        <f>IF($A569="","",INDEX('4_ЦК'!$B$143:$Y$173,$A569,$B569))</f>
        <v>1886.85</v>
      </c>
      <c r="K569" s="126">
        <f>IF($A569="","",INDEX('5_ЦК'!$B$7:$Y$37,$A569,$B569))</f>
        <v>3827.73</v>
      </c>
      <c r="L569" s="123">
        <f>IF($A569="","",INDEX('5_ЦК'!$B$41:$Y$71,$A569,$B569))</f>
        <v>4060.6</v>
      </c>
      <c r="M569" s="123">
        <f>IF($A569="","",INDEX('5_ЦК'!$B$75:$Y$105,$A569,$B569))</f>
        <v>4141.37</v>
      </c>
      <c r="N569" s="127">
        <f>IF($A569="","",INDEX('5_ЦК'!$B$109:$Y$139,$A569,$B569))</f>
        <v>4141.37</v>
      </c>
      <c r="O569" s="126">
        <f>IF($A569="","",INDEX('6_ЦК'!$B$41:$Y$71,$A569,$B569))</f>
        <v>1147.1600000000001</v>
      </c>
      <c r="P569" s="123">
        <f>IF($A569="","",INDEX('6_ЦК'!$B$75:$Y$105,$A569,$B569))</f>
        <v>1282.7</v>
      </c>
      <c r="Q569" s="123">
        <f>IF($A569="","",INDEX('6_ЦК'!$B$109:$Y$139,$A569,$B569))</f>
        <v>1399.92</v>
      </c>
      <c r="R569" s="127">
        <f>IF($A569="","",INDEX('6_ЦК'!$B$143:$Y$173,$A569,$B569))</f>
        <v>1883.63</v>
      </c>
    </row>
    <row r="570" spans="1:18" ht="15" hidden="1" customHeight="1" outlineLevel="1" x14ac:dyDescent="0.25">
      <c r="A570" s="131">
        <v>24</v>
      </c>
      <c r="B570" s="132">
        <v>16</v>
      </c>
      <c r="C570" s="126">
        <f>IF($A570="","",INDEX('3_ЦК'!$B$8:$Y$38,$A570,$B570))</f>
        <v>3844.26</v>
      </c>
      <c r="D570" s="123">
        <f>IF($A570="","",INDEX('3_ЦК'!$B$42:$Y$72,$A570,$B570))</f>
        <v>4077.13</v>
      </c>
      <c r="E570" s="123">
        <f>IF($A570="","",INDEX('3_ЦК'!$B$76:$Y$106,$A570,$B570))</f>
        <v>4157.8999999999996</v>
      </c>
      <c r="F570" s="127">
        <f>IF($A570="","",INDEX('3_ЦК'!$B$110:$Y$140,$A570,$B570))</f>
        <v>4157.8999999999996</v>
      </c>
      <c r="G570" s="126">
        <f>IF($A570="","",INDEX('4_ЦК'!$B$41:$Y$71,$A570,$B570))</f>
        <v>1163.69</v>
      </c>
      <c r="H570" s="123">
        <f>IF($A570="","",INDEX('4_ЦК'!$B$75:$Y$105,$A570,$B570))</f>
        <v>1299.23</v>
      </c>
      <c r="I570" s="123">
        <f>IF($A570="","",INDEX('4_ЦК'!$B$109:$Y$139,$A570,$B570))</f>
        <v>1416.45</v>
      </c>
      <c r="J570" s="127">
        <f>IF($A570="","",INDEX('4_ЦК'!$B$143:$Y$173,$A570,$B570))</f>
        <v>1900.16</v>
      </c>
      <c r="K570" s="126">
        <f>IF($A570="","",INDEX('5_ЦК'!$B$7:$Y$37,$A570,$B570))</f>
        <v>3834.98</v>
      </c>
      <c r="L570" s="123">
        <f>IF($A570="","",INDEX('5_ЦК'!$B$41:$Y$71,$A570,$B570))</f>
        <v>4067.85</v>
      </c>
      <c r="M570" s="123">
        <f>IF($A570="","",INDEX('5_ЦК'!$B$75:$Y$105,$A570,$B570))</f>
        <v>4148.62</v>
      </c>
      <c r="N570" s="127">
        <f>IF($A570="","",INDEX('5_ЦК'!$B$109:$Y$139,$A570,$B570))</f>
        <v>4148.62</v>
      </c>
      <c r="O570" s="126">
        <f>IF($A570="","",INDEX('6_ЦК'!$B$41:$Y$71,$A570,$B570))</f>
        <v>1154.4100000000001</v>
      </c>
      <c r="P570" s="123">
        <f>IF($A570="","",INDEX('6_ЦК'!$B$75:$Y$105,$A570,$B570))</f>
        <v>1289.95</v>
      </c>
      <c r="Q570" s="123">
        <f>IF($A570="","",INDEX('6_ЦК'!$B$109:$Y$139,$A570,$B570))</f>
        <v>1407.17</v>
      </c>
      <c r="R570" s="127">
        <f>IF($A570="","",INDEX('6_ЦК'!$B$143:$Y$173,$A570,$B570))</f>
        <v>1890.88</v>
      </c>
    </row>
    <row r="571" spans="1:18" ht="15" hidden="1" customHeight="1" outlineLevel="1" x14ac:dyDescent="0.25">
      <c r="A571" s="131">
        <v>24</v>
      </c>
      <c r="B571" s="132">
        <v>17</v>
      </c>
      <c r="C571" s="126">
        <f>IF($A571="","",INDEX('3_ЦК'!$B$8:$Y$38,$A571,$B571))</f>
        <v>3845.64</v>
      </c>
      <c r="D571" s="123">
        <f>IF($A571="","",INDEX('3_ЦК'!$B$42:$Y$72,$A571,$B571))</f>
        <v>4078.51</v>
      </c>
      <c r="E571" s="123">
        <f>IF($A571="","",INDEX('3_ЦК'!$B$76:$Y$106,$A571,$B571))</f>
        <v>4159.28</v>
      </c>
      <c r="F571" s="127">
        <f>IF($A571="","",INDEX('3_ЦК'!$B$110:$Y$140,$A571,$B571))</f>
        <v>4159.28</v>
      </c>
      <c r="G571" s="126">
        <f>IF($A571="","",INDEX('4_ЦК'!$B$41:$Y$71,$A571,$B571))</f>
        <v>1165.07</v>
      </c>
      <c r="H571" s="123">
        <f>IF($A571="","",INDEX('4_ЦК'!$B$75:$Y$105,$A571,$B571))</f>
        <v>1300.6099999999999</v>
      </c>
      <c r="I571" s="123">
        <f>IF($A571="","",INDEX('4_ЦК'!$B$109:$Y$139,$A571,$B571))</f>
        <v>1417.83</v>
      </c>
      <c r="J571" s="127">
        <f>IF($A571="","",INDEX('4_ЦК'!$B$143:$Y$173,$A571,$B571))</f>
        <v>1901.54</v>
      </c>
      <c r="K571" s="126">
        <f>IF($A571="","",INDEX('5_ЦК'!$B$7:$Y$37,$A571,$B571))</f>
        <v>3837.59</v>
      </c>
      <c r="L571" s="123">
        <f>IF($A571="","",INDEX('5_ЦК'!$B$41:$Y$71,$A571,$B571))</f>
        <v>4070.46</v>
      </c>
      <c r="M571" s="123">
        <f>IF($A571="","",INDEX('5_ЦК'!$B$75:$Y$105,$A571,$B571))</f>
        <v>4151.2299999999996</v>
      </c>
      <c r="N571" s="127">
        <f>IF($A571="","",INDEX('5_ЦК'!$B$109:$Y$139,$A571,$B571))</f>
        <v>4151.2299999999996</v>
      </c>
      <c r="O571" s="126">
        <f>IF($A571="","",INDEX('6_ЦК'!$B$41:$Y$71,$A571,$B571))</f>
        <v>1157.02</v>
      </c>
      <c r="P571" s="123">
        <f>IF($A571="","",INDEX('6_ЦК'!$B$75:$Y$105,$A571,$B571))</f>
        <v>1292.56</v>
      </c>
      <c r="Q571" s="123">
        <f>IF($A571="","",INDEX('6_ЦК'!$B$109:$Y$139,$A571,$B571))</f>
        <v>1409.78</v>
      </c>
      <c r="R571" s="127">
        <f>IF($A571="","",INDEX('6_ЦК'!$B$143:$Y$173,$A571,$B571))</f>
        <v>1893.49</v>
      </c>
    </row>
    <row r="572" spans="1:18" ht="15" hidden="1" customHeight="1" outlineLevel="1" x14ac:dyDescent="0.25">
      <c r="A572" s="131">
        <v>24</v>
      </c>
      <c r="B572" s="132">
        <v>18</v>
      </c>
      <c r="C572" s="126">
        <f>IF($A572="","",INDEX('3_ЦК'!$B$8:$Y$38,$A572,$B572))</f>
        <v>3846.28</v>
      </c>
      <c r="D572" s="123">
        <f>IF($A572="","",INDEX('3_ЦК'!$B$42:$Y$72,$A572,$B572))</f>
        <v>4079.15</v>
      </c>
      <c r="E572" s="123">
        <f>IF($A572="","",INDEX('3_ЦК'!$B$76:$Y$106,$A572,$B572))</f>
        <v>4159.92</v>
      </c>
      <c r="F572" s="127">
        <f>IF($A572="","",INDEX('3_ЦК'!$B$110:$Y$140,$A572,$B572))</f>
        <v>4159.92</v>
      </c>
      <c r="G572" s="126">
        <f>IF($A572="","",INDEX('4_ЦК'!$B$41:$Y$71,$A572,$B572))</f>
        <v>1165.71</v>
      </c>
      <c r="H572" s="123">
        <f>IF($A572="","",INDEX('4_ЦК'!$B$75:$Y$105,$A572,$B572))</f>
        <v>1301.25</v>
      </c>
      <c r="I572" s="123">
        <f>IF($A572="","",INDEX('4_ЦК'!$B$109:$Y$139,$A572,$B572))</f>
        <v>1418.47</v>
      </c>
      <c r="J572" s="127">
        <f>IF($A572="","",INDEX('4_ЦК'!$B$143:$Y$173,$A572,$B572))</f>
        <v>1902.18</v>
      </c>
      <c r="K572" s="126">
        <f>IF($A572="","",INDEX('5_ЦК'!$B$7:$Y$37,$A572,$B572))</f>
        <v>3832.67</v>
      </c>
      <c r="L572" s="123">
        <f>IF($A572="","",INDEX('5_ЦК'!$B$41:$Y$71,$A572,$B572))</f>
        <v>4065.54</v>
      </c>
      <c r="M572" s="123">
        <f>IF($A572="","",INDEX('5_ЦК'!$B$75:$Y$105,$A572,$B572))</f>
        <v>4146.3100000000004</v>
      </c>
      <c r="N572" s="127">
        <f>IF($A572="","",INDEX('5_ЦК'!$B$109:$Y$139,$A572,$B572))</f>
        <v>4146.3100000000004</v>
      </c>
      <c r="O572" s="126">
        <f>IF($A572="","",INDEX('6_ЦК'!$B$41:$Y$71,$A572,$B572))</f>
        <v>1152.0999999999999</v>
      </c>
      <c r="P572" s="123">
        <f>IF($A572="","",INDEX('6_ЦК'!$B$75:$Y$105,$A572,$B572))</f>
        <v>1287.6400000000001</v>
      </c>
      <c r="Q572" s="123">
        <f>IF($A572="","",INDEX('6_ЦК'!$B$109:$Y$139,$A572,$B572))</f>
        <v>1404.86</v>
      </c>
      <c r="R572" s="127">
        <f>IF($A572="","",INDEX('6_ЦК'!$B$143:$Y$173,$A572,$B572))</f>
        <v>1888.57</v>
      </c>
    </row>
    <row r="573" spans="1:18" ht="15" hidden="1" customHeight="1" outlineLevel="1" x14ac:dyDescent="0.25">
      <c r="A573" s="131">
        <v>24</v>
      </c>
      <c r="B573" s="132">
        <v>19</v>
      </c>
      <c r="C573" s="126">
        <f>IF($A573="","",INDEX('3_ЦК'!$B$8:$Y$38,$A573,$B573))</f>
        <v>3847.28</v>
      </c>
      <c r="D573" s="123">
        <f>IF($A573="","",INDEX('3_ЦК'!$B$42:$Y$72,$A573,$B573))</f>
        <v>4080.15</v>
      </c>
      <c r="E573" s="123">
        <f>IF($A573="","",INDEX('3_ЦК'!$B$76:$Y$106,$A573,$B573))</f>
        <v>4160.92</v>
      </c>
      <c r="F573" s="127">
        <f>IF($A573="","",INDEX('3_ЦК'!$B$110:$Y$140,$A573,$B573))</f>
        <v>4160.92</v>
      </c>
      <c r="G573" s="126">
        <f>IF($A573="","",INDEX('4_ЦК'!$B$41:$Y$71,$A573,$B573))</f>
        <v>1166.71</v>
      </c>
      <c r="H573" s="123">
        <f>IF($A573="","",INDEX('4_ЦК'!$B$75:$Y$105,$A573,$B573))</f>
        <v>1302.25</v>
      </c>
      <c r="I573" s="123">
        <f>IF($A573="","",INDEX('4_ЦК'!$B$109:$Y$139,$A573,$B573))</f>
        <v>1419.47</v>
      </c>
      <c r="J573" s="127">
        <f>IF($A573="","",INDEX('4_ЦК'!$B$143:$Y$173,$A573,$B573))</f>
        <v>1903.18</v>
      </c>
      <c r="K573" s="126">
        <f>IF($A573="","",INDEX('5_ЦК'!$B$7:$Y$37,$A573,$B573))</f>
        <v>3832.94</v>
      </c>
      <c r="L573" s="123">
        <f>IF($A573="","",INDEX('5_ЦК'!$B$41:$Y$71,$A573,$B573))</f>
        <v>4065.81</v>
      </c>
      <c r="M573" s="123">
        <f>IF($A573="","",INDEX('5_ЦК'!$B$75:$Y$105,$A573,$B573))</f>
        <v>4146.58</v>
      </c>
      <c r="N573" s="127">
        <f>IF($A573="","",INDEX('5_ЦК'!$B$109:$Y$139,$A573,$B573))</f>
        <v>4146.58</v>
      </c>
      <c r="O573" s="126">
        <f>IF($A573="","",INDEX('6_ЦК'!$B$41:$Y$71,$A573,$B573))</f>
        <v>1152.3699999999999</v>
      </c>
      <c r="P573" s="123">
        <f>IF($A573="","",INDEX('6_ЦК'!$B$75:$Y$105,$A573,$B573))</f>
        <v>1287.9100000000001</v>
      </c>
      <c r="Q573" s="123">
        <f>IF($A573="","",INDEX('6_ЦК'!$B$109:$Y$139,$A573,$B573))</f>
        <v>1405.13</v>
      </c>
      <c r="R573" s="127">
        <f>IF($A573="","",INDEX('6_ЦК'!$B$143:$Y$173,$A573,$B573))</f>
        <v>1888.84</v>
      </c>
    </row>
    <row r="574" spans="1:18" ht="15" hidden="1" customHeight="1" outlineLevel="1" x14ac:dyDescent="0.25">
      <c r="A574" s="131">
        <v>24</v>
      </c>
      <c r="B574" s="132">
        <v>20</v>
      </c>
      <c r="C574" s="126">
        <f>IF($A574="","",INDEX('3_ЦК'!$B$8:$Y$38,$A574,$B574))</f>
        <v>3842.77</v>
      </c>
      <c r="D574" s="123">
        <f>IF($A574="","",INDEX('3_ЦК'!$B$42:$Y$72,$A574,$B574))</f>
        <v>4075.64</v>
      </c>
      <c r="E574" s="123">
        <f>IF($A574="","",INDEX('3_ЦК'!$B$76:$Y$106,$A574,$B574))</f>
        <v>4156.41</v>
      </c>
      <c r="F574" s="127">
        <f>IF($A574="","",INDEX('3_ЦК'!$B$110:$Y$140,$A574,$B574))</f>
        <v>4156.41</v>
      </c>
      <c r="G574" s="126">
        <f>IF($A574="","",INDEX('4_ЦК'!$B$41:$Y$71,$A574,$B574))</f>
        <v>1162.2</v>
      </c>
      <c r="H574" s="123">
        <f>IF($A574="","",INDEX('4_ЦК'!$B$75:$Y$105,$A574,$B574))</f>
        <v>1297.74</v>
      </c>
      <c r="I574" s="123">
        <f>IF($A574="","",INDEX('4_ЦК'!$B$109:$Y$139,$A574,$B574))</f>
        <v>1414.96</v>
      </c>
      <c r="J574" s="127">
        <f>IF($A574="","",INDEX('4_ЦК'!$B$143:$Y$173,$A574,$B574))</f>
        <v>1898.67</v>
      </c>
      <c r="K574" s="126">
        <f>IF($A574="","",INDEX('5_ЦК'!$B$7:$Y$37,$A574,$B574))</f>
        <v>3829.37</v>
      </c>
      <c r="L574" s="123">
        <f>IF($A574="","",INDEX('5_ЦК'!$B$41:$Y$71,$A574,$B574))</f>
        <v>4062.24</v>
      </c>
      <c r="M574" s="123">
        <f>IF($A574="","",INDEX('5_ЦК'!$B$75:$Y$105,$A574,$B574))</f>
        <v>4143.01</v>
      </c>
      <c r="N574" s="127">
        <f>IF($A574="","",INDEX('5_ЦК'!$B$109:$Y$139,$A574,$B574))</f>
        <v>4143.01</v>
      </c>
      <c r="O574" s="126">
        <f>IF($A574="","",INDEX('6_ЦК'!$B$41:$Y$71,$A574,$B574))</f>
        <v>1148.8</v>
      </c>
      <c r="P574" s="123">
        <f>IF($A574="","",INDEX('6_ЦК'!$B$75:$Y$105,$A574,$B574))</f>
        <v>1284.3399999999999</v>
      </c>
      <c r="Q574" s="123">
        <f>IF($A574="","",INDEX('6_ЦК'!$B$109:$Y$139,$A574,$B574))</f>
        <v>1401.56</v>
      </c>
      <c r="R574" s="127">
        <f>IF($A574="","",INDEX('6_ЦК'!$B$143:$Y$173,$A574,$B574))</f>
        <v>1885.27</v>
      </c>
    </row>
    <row r="575" spans="1:18" ht="15" hidden="1" customHeight="1" outlineLevel="1" x14ac:dyDescent="0.25">
      <c r="A575" s="131">
        <v>24</v>
      </c>
      <c r="B575" s="132">
        <v>21</v>
      </c>
      <c r="C575" s="126">
        <f>IF($A575="","",INDEX('3_ЦК'!$B$8:$Y$38,$A575,$B575))</f>
        <v>3843.4</v>
      </c>
      <c r="D575" s="123">
        <f>IF($A575="","",INDEX('3_ЦК'!$B$42:$Y$72,$A575,$B575))</f>
        <v>4076.27</v>
      </c>
      <c r="E575" s="123">
        <f>IF($A575="","",INDEX('3_ЦК'!$B$76:$Y$106,$A575,$B575))</f>
        <v>4157.04</v>
      </c>
      <c r="F575" s="127">
        <f>IF($A575="","",INDEX('3_ЦК'!$B$110:$Y$140,$A575,$B575))</f>
        <v>4157.04</v>
      </c>
      <c r="G575" s="126">
        <f>IF($A575="","",INDEX('4_ЦК'!$B$41:$Y$71,$A575,$B575))</f>
        <v>1162.83</v>
      </c>
      <c r="H575" s="123">
        <f>IF($A575="","",INDEX('4_ЦК'!$B$75:$Y$105,$A575,$B575))</f>
        <v>1298.3699999999999</v>
      </c>
      <c r="I575" s="123">
        <f>IF($A575="","",INDEX('4_ЦК'!$B$109:$Y$139,$A575,$B575))</f>
        <v>1415.59</v>
      </c>
      <c r="J575" s="127">
        <f>IF($A575="","",INDEX('4_ЦК'!$B$143:$Y$173,$A575,$B575))</f>
        <v>1899.3</v>
      </c>
      <c r="K575" s="126">
        <f>IF($A575="","",INDEX('5_ЦК'!$B$7:$Y$37,$A575,$B575))</f>
        <v>3829.71</v>
      </c>
      <c r="L575" s="123">
        <f>IF($A575="","",INDEX('5_ЦК'!$B$41:$Y$71,$A575,$B575))</f>
        <v>4062.58</v>
      </c>
      <c r="M575" s="123">
        <f>IF($A575="","",INDEX('5_ЦК'!$B$75:$Y$105,$A575,$B575))</f>
        <v>4143.3500000000004</v>
      </c>
      <c r="N575" s="127">
        <f>IF($A575="","",INDEX('5_ЦК'!$B$109:$Y$139,$A575,$B575))</f>
        <v>4143.3500000000004</v>
      </c>
      <c r="O575" s="126">
        <f>IF($A575="","",INDEX('6_ЦК'!$B$41:$Y$71,$A575,$B575))</f>
        <v>1149.1400000000001</v>
      </c>
      <c r="P575" s="123">
        <f>IF($A575="","",INDEX('6_ЦК'!$B$75:$Y$105,$A575,$B575))</f>
        <v>1284.68</v>
      </c>
      <c r="Q575" s="123">
        <f>IF($A575="","",INDEX('6_ЦК'!$B$109:$Y$139,$A575,$B575))</f>
        <v>1401.9</v>
      </c>
      <c r="R575" s="127">
        <f>IF($A575="","",INDEX('6_ЦК'!$B$143:$Y$173,$A575,$B575))</f>
        <v>1885.61</v>
      </c>
    </row>
    <row r="576" spans="1:18" ht="15" hidden="1" customHeight="1" outlineLevel="1" x14ac:dyDescent="0.25">
      <c r="A576" s="131">
        <v>24</v>
      </c>
      <c r="B576" s="132">
        <v>22</v>
      </c>
      <c r="C576" s="126">
        <f>IF($A576="","",INDEX('3_ЦК'!$B$8:$Y$38,$A576,$B576))</f>
        <v>3844.1</v>
      </c>
      <c r="D576" s="123">
        <f>IF($A576="","",INDEX('3_ЦК'!$B$42:$Y$72,$A576,$B576))</f>
        <v>4076.97</v>
      </c>
      <c r="E576" s="123">
        <f>IF($A576="","",INDEX('3_ЦК'!$B$76:$Y$106,$A576,$B576))</f>
        <v>4157.74</v>
      </c>
      <c r="F576" s="127">
        <f>IF($A576="","",INDEX('3_ЦК'!$B$110:$Y$140,$A576,$B576))</f>
        <v>4157.74</v>
      </c>
      <c r="G576" s="126">
        <f>IF($A576="","",INDEX('4_ЦК'!$B$41:$Y$71,$A576,$B576))</f>
        <v>1163.53</v>
      </c>
      <c r="H576" s="123">
        <f>IF($A576="","",INDEX('4_ЦК'!$B$75:$Y$105,$A576,$B576))</f>
        <v>1299.07</v>
      </c>
      <c r="I576" s="123">
        <f>IF($A576="","",INDEX('4_ЦК'!$B$109:$Y$139,$A576,$B576))</f>
        <v>1416.29</v>
      </c>
      <c r="J576" s="127">
        <f>IF($A576="","",INDEX('4_ЦК'!$B$143:$Y$173,$A576,$B576))</f>
        <v>1900</v>
      </c>
      <c r="K576" s="126">
        <f>IF($A576="","",INDEX('5_ЦК'!$B$7:$Y$37,$A576,$B576))</f>
        <v>3836.87</v>
      </c>
      <c r="L576" s="123">
        <f>IF($A576="","",INDEX('5_ЦК'!$B$41:$Y$71,$A576,$B576))</f>
        <v>4069.74</v>
      </c>
      <c r="M576" s="123">
        <f>IF($A576="","",INDEX('5_ЦК'!$B$75:$Y$105,$A576,$B576))</f>
        <v>4150.51</v>
      </c>
      <c r="N576" s="127">
        <f>IF($A576="","",INDEX('5_ЦК'!$B$109:$Y$139,$A576,$B576))</f>
        <v>4150.51</v>
      </c>
      <c r="O576" s="126">
        <f>IF($A576="","",INDEX('6_ЦК'!$B$41:$Y$71,$A576,$B576))</f>
        <v>1156.3</v>
      </c>
      <c r="P576" s="123">
        <f>IF($A576="","",INDEX('6_ЦК'!$B$75:$Y$105,$A576,$B576))</f>
        <v>1291.8399999999999</v>
      </c>
      <c r="Q576" s="123">
        <f>IF($A576="","",INDEX('6_ЦК'!$B$109:$Y$139,$A576,$B576))</f>
        <v>1409.06</v>
      </c>
      <c r="R576" s="127">
        <f>IF($A576="","",INDEX('6_ЦК'!$B$143:$Y$173,$A576,$B576))</f>
        <v>1892.77</v>
      </c>
    </row>
    <row r="577" spans="1:18" ht="15" hidden="1" customHeight="1" outlineLevel="1" x14ac:dyDescent="0.25">
      <c r="A577" s="131">
        <v>24</v>
      </c>
      <c r="B577" s="132">
        <v>23</v>
      </c>
      <c r="C577" s="126">
        <f>IF($A577="","",INDEX('3_ЦК'!$B$8:$Y$38,$A577,$B577))</f>
        <v>3874.97</v>
      </c>
      <c r="D577" s="123">
        <f>IF($A577="","",INDEX('3_ЦК'!$B$42:$Y$72,$A577,$B577))</f>
        <v>4107.84</v>
      </c>
      <c r="E577" s="123">
        <f>IF($A577="","",INDEX('3_ЦК'!$B$76:$Y$106,$A577,$B577))</f>
        <v>4188.6099999999997</v>
      </c>
      <c r="F577" s="127">
        <f>IF($A577="","",INDEX('3_ЦК'!$B$110:$Y$140,$A577,$B577))</f>
        <v>4188.6099999999997</v>
      </c>
      <c r="G577" s="126">
        <f>IF($A577="","",INDEX('4_ЦК'!$B$41:$Y$71,$A577,$B577))</f>
        <v>1194.4000000000001</v>
      </c>
      <c r="H577" s="123">
        <f>IF($A577="","",INDEX('4_ЦК'!$B$75:$Y$105,$A577,$B577))</f>
        <v>1329.94</v>
      </c>
      <c r="I577" s="123">
        <f>IF($A577="","",INDEX('4_ЦК'!$B$109:$Y$139,$A577,$B577))</f>
        <v>1447.16</v>
      </c>
      <c r="J577" s="127">
        <f>IF($A577="","",INDEX('4_ЦК'!$B$143:$Y$173,$A577,$B577))</f>
        <v>1930.87</v>
      </c>
      <c r="K577" s="126">
        <f>IF($A577="","",INDEX('5_ЦК'!$B$7:$Y$37,$A577,$B577))</f>
        <v>3863.95</v>
      </c>
      <c r="L577" s="123">
        <f>IF($A577="","",INDEX('5_ЦК'!$B$41:$Y$71,$A577,$B577))</f>
        <v>4096.82</v>
      </c>
      <c r="M577" s="123">
        <f>IF($A577="","",INDEX('5_ЦК'!$B$75:$Y$105,$A577,$B577))</f>
        <v>4177.59</v>
      </c>
      <c r="N577" s="127">
        <f>IF($A577="","",INDEX('5_ЦК'!$B$109:$Y$139,$A577,$B577))</f>
        <v>4177.59</v>
      </c>
      <c r="O577" s="126">
        <f>IF($A577="","",INDEX('6_ЦК'!$B$41:$Y$71,$A577,$B577))</f>
        <v>1183.3800000000001</v>
      </c>
      <c r="P577" s="123">
        <f>IF($A577="","",INDEX('6_ЦК'!$B$75:$Y$105,$A577,$B577))</f>
        <v>1318.92</v>
      </c>
      <c r="Q577" s="123">
        <f>IF($A577="","",INDEX('6_ЦК'!$B$109:$Y$139,$A577,$B577))</f>
        <v>1436.14</v>
      </c>
      <c r="R577" s="127">
        <f>IF($A577="","",INDEX('6_ЦК'!$B$143:$Y$173,$A577,$B577))</f>
        <v>1919.85</v>
      </c>
    </row>
    <row r="578" spans="1:18" ht="15" hidden="1" customHeight="1" outlineLevel="1" x14ac:dyDescent="0.25">
      <c r="A578" s="131">
        <v>24</v>
      </c>
      <c r="B578" s="132">
        <v>24</v>
      </c>
      <c r="C578" s="126">
        <f>IF($A578="","",INDEX('3_ЦК'!$B$8:$Y$38,$A578,$B578))</f>
        <v>3852.2</v>
      </c>
      <c r="D578" s="123">
        <f>IF($A578="","",INDEX('3_ЦК'!$B$42:$Y$72,$A578,$B578))</f>
        <v>4085.07</v>
      </c>
      <c r="E578" s="123">
        <f>IF($A578="","",INDEX('3_ЦК'!$B$76:$Y$106,$A578,$B578))</f>
        <v>4165.84</v>
      </c>
      <c r="F578" s="127">
        <f>IF($A578="","",INDEX('3_ЦК'!$B$110:$Y$140,$A578,$B578))</f>
        <v>4165.84</v>
      </c>
      <c r="G578" s="126">
        <f>IF($A578="","",INDEX('4_ЦК'!$B$41:$Y$71,$A578,$B578))</f>
        <v>1171.6300000000001</v>
      </c>
      <c r="H578" s="123">
        <f>IF($A578="","",INDEX('4_ЦК'!$B$75:$Y$105,$A578,$B578))</f>
        <v>1307.17</v>
      </c>
      <c r="I578" s="123">
        <f>IF($A578="","",INDEX('4_ЦК'!$B$109:$Y$139,$A578,$B578))</f>
        <v>1424.39</v>
      </c>
      <c r="J578" s="127">
        <f>IF($A578="","",INDEX('4_ЦК'!$B$143:$Y$173,$A578,$B578))</f>
        <v>1908.1</v>
      </c>
      <c r="K578" s="126">
        <f>IF($A578="","",INDEX('5_ЦК'!$B$7:$Y$37,$A578,$B578))</f>
        <v>3841.67</v>
      </c>
      <c r="L578" s="123">
        <f>IF($A578="","",INDEX('5_ЦК'!$B$41:$Y$71,$A578,$B578))</f>
        <v>4074.54</v>
      </c>
      <c r="M578" s="123">
        <f>IF($A578="","",INDEX('5_ЦК'!$B$75:$Y$105,$A578,$B578))</f>
        <v>4155.3100000000004</v>
      </c>
      <c r="N578" s="127">
        <f>IF($A578="","",INDEX('5_ЦК'!$B$109:$Y$139,$A578,$B578))</f>
        <v>4155.3100000000004</v>
      </c>
      <c r="O578" s="126">
        <f>IF($A578="","",INDEX('6_ЦК'!$B$41:$Y$71,$A578,$B578))</f>
        <v>1161.0999999999999</v>
      </c>
      <c r="P578" s="123">
        <f>IF($A578="","",INDEX('6_ЦК'!$B$75:$Y$105,$A578,$B578))</f>
        <v>1296.6400000000001</v>
      </c>
      <c r="Q578" s="123">
        <f>IF($A578="","",INDEX('6_ЦК'!$B$109:$Y$139,$A578,$B578))</f>
        <v>1413.86</v>
      </c>
      <c r="R578" s="127">
        <f>IF($A578="","",INDEX('6_ЦК'!$B$143:$Y$173,$A578,$B578))</f>
        <v>1897.57</v>
      </c>
    </row>
    <row r="579" spans="1:18" ht="15" hidden="1" customHeight="1" outlineLevel="1" x14ac:dyDescent="0.25">
      <c r="A579" s="131">
        <v>25</v>
      </c>
      <c r="B579" s="132">
        <v>1</v>
      </c>
      <c r="C579" s="126">
        <f>IF($A579="","",INDEX('3_ЦК'!$B$8:$Y$38,$A579,$B579))</f>
        <v>3851.54</v>
      </c>
      <c r="D579" s="123">
        <f>IF($A579="","",INDEX('3_ЦК'!$B$42:$Y$72,$A579,$B579))</f>
        <v>4084.41</v>
      </c>
      <c r="E579" s="123">
        <f>IF($A579="","",INDEX('3_ЦК'!$B$76:$Y$106,$A579,$B579))</f>
        <v>4165.18</v>
      </c>
      <c r="F579" s="127">
        <f>IF($A579="","",INDEX('3_ЦК'!$B$110:$Y$140,$A579,$B579))</f>
        <v>4165.18</v>
      </c>
      <c r="G579" s="126">
        <f>IF($A579="","",INDEX('4_ЦК'!$B$41:$Y$71,$A579,$B579))</f>
        <v>1170.97</v>
      </c>
      <c r="H579" s="123">
        <f>IF($A579="","",INDEX('4_ЦК'!$B$75:$Y$105,$A579,$B579))</f>
        <v>1306.51</v>
      </c>
      <c r="I579" s="123">
        <f>IF($A579="","",INDEX('4_ЦК'!$B$109:$Y$139,$A579,$B579))</f>
        <v>1423.73</v>
      </c>
      <c r="J579" s="127">
        <f>IF($A579="","",INDEX('4_ЦК'!$B$143:$Y$173,$A579,$B579))</f>
        <v>1907.44</v>
      </c>
      <c r="K579" s="126">
        <f>IF($A579="","",INDEX('5_ЦК'!$B$7:$Y$37,$A579,$B579))</f>
        <v>3842.38</v>
      </c>
      <c r="L579" s="123">
        <f>IF($A579="","",INDEX('5_ЦК'!$B$41:$Y$71,$A579,$B579))</f>
        <v>4075.25</v>
      </c>
      <c r="M579" s="123">
        <f>IF($A579="","",INDEX('5_ЦК'!$B$75:$Y$105,$A579,$B579))</f>
        <v>4156.0200000000004</v>
      </c>
      <c r="N579" s="127">
        <f>IF($A579="","",INDEX('5_ЦК'!$B$109:$Y$139,$A579,$B579))</f>
        <v>4156.0200000000004</v>
      </c>
      <c r="O579" s="126">
        <f>IF($A579="","",INDEX('6_ЦК'!$B$41:$Y$71,$A579,$B579))</f>
        <v>1161.81</v>
      </c>
      <c r="P579" s="123">
        <f>IF($A579="","",INDEX('6_ЦК'!$B$75:$Y$105,$A579,$B579))</f>
        <v>1297.3499999999999</v>
      </c>
      <c r="Q579" s="123">
        <f>IF($A579="","",INDEX('6_ЦК'!$B$109:$Y$139,$A579,$B579))</f>
        <v>1414.57</v>
      </c>
      <c r="R579" s="127">
        <f>IF($A579="","",INDEX('6_ЦК'!$B$143:$Y$173,$A579,$B579))</f>
        <v>1898.28</v>
      </c>
    </row>
    <row r="580" spans="1:18" ht="15" hidden="1" customHeight="1" outlineLevel="1" x14ac:dyDescent="0.25">
      <c r="A580" s="131">
        <v>25</v>
      </c>
      <c r="B580" s="132">
        <v>2</v>
      </c>
      <c r="C580" s="126">
        <f>IF($A580="","",INDEX('3_ЦК'!$B$8:$Y$38,$A580,$B580))</f>
        <v>3837.64</v>
      </c>
      <c r="D580" s="123">
        <f>IF($A580="","",INDEX('3_ЦК'!$B$42:$Y$72,$A580,$B580))</f>
        <v>4070.51</v>
      </c>
      <c r="E580" s="123">
        <f>IF($A580="","",INDEX('3_ЦК'!$B$76:$Y$106,$A580,$B580))</f>
        <v>4151.28</v>
      </c>
      <c r="F580" s="127">
        <f>IF($A580="","",INDEX('3_ЦК'!$B$110:$Y$140,$A580,$B580))</f>
        <v>4151.28</v>
      </c>
      <c r="G580" s="126">
        <f>IF($A580="","",INDEX('4_ЦК'!$B$41:$Y$71,$A580,$B580))</f>
        <v>1157.07</v>
      </c>
      <c r="H580" s="123">
        <f>IF($A580="","",INDEX('4_ЦК'!$B$75:$Y$105,$A580,$B580))</f>
        <v>1292.6099999999999</v>
      </c>
      <c r="I580" s="123">
        <f>IF($A580="","",INDEX('4_ЦК'!$B$109:$Y$139,$A580,$B580))</f>
        <v>1409.83</v>
      </c>
      <c r="J580" s="127">
        <f>IF($A580="","",INDEX('4_ЦК'!$B$143:$Y$173,$A580,$B580))</f>
        <v>1893.54</v>
      </c>
      <c r="K580" s="126">
        <f>IF($A580="","",INDEX('5_ЦК'!$B$7:$Y$37,$A580,$B580))</f>
        <v>3831.03</v>
      </c>
      <c r="L580" s="123">
        <f>IF($A580="","",INDEX('5_ЦК'!$B$41:$Y$71,$A580,$B580))</f>
        <v>4063.9</v>
      </c>
      <c r="M580" s="123">
        <f>IF($A580="","",INDEX('5_ЦК'!$B$75:$Y$105,$A580,$B580))</f>
        <v>4144.67</v>
      </c>
      <c r="N580" s="127">
        <f>IF($A580="","",INDEX('5_ЦК'!$B$109:$Y$139,$A580,$B580))</f>
        <v>4144.67</v>
      </c>
      <c r="O580" s="126">
        <f>IF($A580="","",INDEX('6_ЦК'!$B$41:$Y$71,$A580,$B580))</f>
        <v>1150.46</v>
      </c>
      <c r="P580" s="123">
        <f>IF($A580="","",INDEX('6_ЦК'!$B$75:$Y$105,$A580,$B580))</f>
        <v>1286</v>
      </c>
      <c r="Q580" s="123">
        <f>IF($A580="","",INDEX('6_ЦК'!$B$109:$Y$139,$A580,$B580))</f>
        <v>1403.22</v>
      </c>
      <c r="R580" s="127">
        <f>IF($A580="","",INDEX('6_ЦК'!$B$143:$Y$173,$A580,$B580))</f>
        <v>1886.93</v>
      </c>
    </row>
    <row r="581" spans="1:18" ht="15" hidden="1" customHeight="1" outlineLevel="1" x14ac:dyDescent="0.25">
      <c r="A581" s="131">
        <v>25</v>
      </c>
      <c r="B581" s="132">
        <v>3</v>
      </c>
      <c r="C581" s="126">
        <f>IF($A581="","",INDEX('3_ЦК'!$B$8:$Y$38,$A581,$B581))</f>
        <v>3830.65</v>
      </c>
      <c r="D581" s="123">
        <f>IF($A581="","",INDEX('3_ЦК'!$B$42:$Y$72,$A581,$B581))</f>
        <v>4063.52</v>
      </c>
      <c r="E581" s="123">
        <f>IF($A581="","",INDEX('3_ЦК'!$B$76:$Y$106,$A581,$B581))</f>
        <v>4144.29</v>
      </c>
      <c r="F581" s="127">
        <f>IF($A581="","",INDEX('3_ЦК'!$B$110:$Y$140,$A581,$B581))</f>
        <v>4144.29</v>
      </c>
      <c r="G581" s="126">
        <f>IF($A581="","",INDEX('4_ЦК'!$B$41:$Y$71,$A581,$B581))</f>
        <v>1150.08</v>
      </c>
      <c r="H581" s="123">
        <f>IF($A581="","",INDEX('4_ЦК'!$B$75:$Y$105,$A581,$B581))</f>
        <v>1285.6199999999999</v>
      </c>
      <c r="I581" s="123">
        <f>IF($A581="","",INDEX('4_ЦК'!$B$109:$Y$139,$A581,$B581))</f>
        <v>1402.84</v>
      </c>
      <c r="J581" s="127">
        <f>IF($A581="","",INDEX('4_ЦК'!$B$143:$Y$173,$A581,$B581))</f>
        <v>1886.55</v>
      </c>
      <c r="K581" s="126">
        <f>IF($A581="","",INDEX('5_ЦК'!$B$7:$Y$37,$A581,$B581))</f>
        <v>3825.25</v>
      </c>
      <c r="L581" s="123">
        <f>IF($A581="","",INDEX('5_ЦК'!$B$41:$Y$71,$A581,$B581))</f>
        <v>4058.12</v>
      </c>
      <c r="M581" s="123">
        <f>IF($A581="","",INDEX('5_ЦК'!$B$75:$Y$105,$A581,$B581))</f>
        <v>4138.8900000000003</v>
      </c>
      <c r="N581" s="127">
        <f>IF($A581="","",INDEX('5_ЦК'!$B$109:$Y$139,$A581,$B581))</f>
        <v>4138.8900000000003</v>
      </c>
      <c r="O581" s="126">
        <f>IF($A581="","",INDEX('6_ЦК'!$B$41:$Y$71,$A581,$B581))</f>
        <v>1144.68</v>
      </c>
      <c r="P581" s="123">
        <f>IF($A581="","",INDEX('6_ЦК'!$B$75:$Y$105,$A581,$B581))</f>
        <v>1280.22</v>
      </c>
      <c r="Q581" s="123">
        <f>IF($A581="","",INDEX('6_ЦК'!$B$109:$Y$139,$A581,$B581))</f>
        <v>1397.44</v>
      </c>
      <c r="R581" s="127">
        <f>IF($A581="","",INDEX('6_ЦК'!$B$143:$Y$173,$A581,$B581))</f>
        <v>1881.15</v>
      </c>
    </row>
    <row r="582" spans="1:18" ht="15" hidden="1" customHeight="1" outlineLevel="1" x14ac:dyDescent="0.25">
      <c r="A582" s="131">
        <v>25</v>
      </c>
      <c r="B582" s="132">
        <v>4</v>
      </c>
      <c r="C582" s="126">
        <f>IF($A582="","",INDEX('3_ЦК'!$B$8:$Y$38,$A582,$B582))</f>
        <v>3831.57</v>
      </c>
      <c r="D582" s="123">
        <f>IF($A582="","",INDEX('3_ЦК'!$B$42:$Y$72,$A582,$B582))</f>
        <v>4064.44</v>
      </c>
      <c r="E582" s="123">
        <f>IF($A582="","",INDEX('3_ЦК'!$B$76:$Y$106,$A582,$B582))</f>
        <v>4145.21</v>
      </c>
      <c r="F582" s="127">
        <f>IF($A582="","",INDEX('3_ЦК'!$B$110:$Y$140,$A582,$B582))</f>
        <v>4145.21</v>
      </c>
      <c r="G582" s="126">
        <f>IF($A582="","",INDEX('4_ЦК'!$B$41:$Y$71,$A582,$B582))</f>
        <v>1151</v>
      </c>
      <c r="H582" s="123">
        <f>IF($A582="","",INDEX('4_ЦК'!$B$75:$Y$105,$A582,$B582))</f>
        <v>1286.54</v>
      </c>
      <c r="I582" s="123">
        <f>IF($A582="","",INDEX('4_ЦК'!$B$109:$Y$139,$A582,$B582))</f>
        <v>1403.76</v>
      </c>
      <c r="J582" s="127">
        <f>IF($A582="","",INDEX('4_ЦК'!$B$143:$Y$173,$A582,$B582))</f>
        <v>1887.47</v>
      </c>
      <c r="K582" s="126">
        <f>IF($A582="","",INDEX('5_ЦК'!$B$7:$Y$37,$A582,$B582))</f>
        <v>3826.59</v>
      </c>
      <c r="L582" s="123">
        <f>IF($A582="","",INDEX('5_ЦК'!$B$41:$Y$71,$A582,$B582))</f>
        <v>4059.46</v>
      </c>
      <c r="M582" s="123">
        <f>IF($A582="","",INDEX('5_ЦК'!$B$75:$Y$105,$A582,$B582))</f>
        <v>4140.2299999999996</v>
      </c>
      <c r="N582" s="127">
        <f>IF($A582="","",INDEX('5_ЦК'!$B$109:$Y$139,$A582,$B582))</f>
        <v>4140.2299999999996</v>
      </c>
      <c r="O582" s="126">
        <f>IF($A582="","",INDEX('6_ЦК'!$B$41:$Y$71,$A582,$B582))</f>
        <v>1146.02</v>
      </c>
      <c r="P582" s="123">
        <f>IF($A582="","",INDEX('6_ЦК'!$B$75:$Y$105,$A582,$B582))</f>
        <v>1281.56</v>
      </c>
      <c r="Q582" s="123">
        <f>IF($A582="","",INDEX('6_ЦК'!$B$109:$Y$139,$A582,$B582))</f>
        <v>1398.78</v>
      </c>
      <c r="R582" s="127">
        <f>IF($A582="","",INDEX('6_ЦК'!$B$143:$Y$173,$A582,$B582))</f>
        <v>1882.49</v>
      </c>
    </row>
    <row r="583" spans="1:18" ht="15" hidden="1" customHeight="1" outlineLevel="1" x14ac:dyDescent="0.25">
      <c r="A583" s="131">
        <v>25</v>
      </c>
      <c r="B583" s="132">
        <v>5</v>
      </c>
      <c r="C583" s="126">
        <f>IF($A583="","",INDEX('3_ЦК'!$B$8:$Y$38,$A583,$B583))</f>
        <v>3824.74</v>
      </c>
      <c r="D583" s="123">
        <f>IF($A583="","",INDEX('3_ЦК'!$B$42:$Y$72,$A583,$B583))</f>
        <v>4057.61</v>
      </c>
      <c r="E583" s="123">
        <f>IF($A583="","",INDEX('3_ЦК'!$B$76:$Y$106,$A583,$B583))</f>
        <v>4138.38</v>
      </c>
      <c r="F583" s="127">
        <f>IF($A583="","",INDEX('3_ЦК'!$B$110:$Y$140,$A583,$B583))</f>
        <v>4138.38</v>
      </c>
      <c r="G583" s="126">
        <f>IF($A583="","",INDEX('4_ЦК'!$B$41:$Y$71,$A583,$B583))</f>
        <v>1144.17</v>
      </c>
      <c r="H583" s="123">
        <f>IF($A583="","",INDEX('4_ЦК'!$B$75:$Y$105,$A583,$B583))</f>
        <v>1279.71</v>
      </c>
      <c r="I583" s="123">
        <f>IF($A583="","",INDEX('4_ЦК'!$B$109:$Y$139,$A583,$B583))</f>
        <v>1396.93</v>
      </c>
      <c r="J583" s="127">
        <f>IF($A583="","",INDEX('4_ЦК'!$B$143:$Y$173,$A583,$B583))</f>
        <v>1880.64</v>
      </c>
      <c r="K583" s="126">
        <f>IF($A583="","",INDEX('5_ЦК'!$B$7:$Y$37,$A583,$B583))</f>
        <v>3821.95</v>
      </c>
      <c r="L583" s="123">
        <f>IF($A583="","",INDEX('5_ЦК'!$B$41:$Y$71,$A583,$B583))</f>
        <v>4054.82</v>
      </c>
      <c r="M583" s="123">
        <f>IF($A583="","",INDEX('5_ЦК'!$B$75:$Y$105,$A583,$B583))</f>
        <v>4135.59</v>
      </c>
      <c r="N583" s="127">
        <f>IF($A583="","",INDEX('5_ЦК'!$B$109:$Y$139,$A583,$B583))</f>
        <v>4135.59</v>
      </c>
      <c r="O583" s="126">
        <f>IF($A583="","",INDEX('6_ЦК'!$B$41:$Y$71,$A583,$B583))</f>
        <v>1141.3800000000001</v>
      </c>
      <c r="P583" s="123">
        <f>IF($A583="","",INDEX('6_ЦК'!$B$75:$Y$105,$A583,$B583))</f>
        <v>1276.92</v>
      </c>
      <c r="Q583" s="123">
        <f>IF($A583="","",INDEX('6_ЦК'!$B$109:$Y$139,$A583,$B583))</f>
        <v>1394.14</v>
      </c>
      <c r="R583" s="127">
        <f>IF($A583="","",INDEX('6_ЦК'!$B$143:$Y$173,$A583,$B583))</f>
        <v>1877.85</v>
      </c>
    </row>
    <row r="584" spans="1:18" ht="15" hidden="1" customHeight="1" outlineLevel="1" x14ac:dyDescent="0.25">
      <c r="A584" s="131">
        <v>25</v>
      </c>
      <c r="B584" s="132">
        <v>6</v>
      </c>
      <c r="C584" s="126">
        <f>IF($A584="","",INDEX('3_ЦК'!$B$8:$Y$38,$A584,$B584))</f>
        <v>3826.07</v>
      </c>
      <c r="D584" s="123">
        <f>IF($A584="","",INDEX('3_ЦК'!$B$42:$Y$72,$A584,$B584))</f>
        <v>4058.94</v>
      </c>
      <c r="E584" s="123">
        <f>IF($A584="","",INDEX('3_ЦК'!$B$76:$Y$106,$A584,$B584))</f>
        <v>4139.71</v>
      </c>
      <c r="F584" s="127">
        <f>IF($A584="","",INDEX('3_ЦК'!$B$110:$Y$140,$A584,$B584))</f>
        <v>4139.71</v>
      </c>
      <c r="G584" s="126">
        <f>IF($A584="","",INDEX('4_ЦК'!$B$41:$Y$71,$A584,$B584))</f>
        <v>1145.5</v>
      </c>
      <c r="H584" s="123">
        <f>IF($A584="","",INDEX('4_ЦК'!$B$75:$Y$105,$A584,$B584))</f>
        <v>1281.04</v>
      </c>
      <c r="I584" s="123">
        <f>IF($A584="","",INDEX('4_ЦК'!$B$109:$Y$139,$A584,$B584))</f>
        <v>1398.26</v>
      </c>
      <c r="J584" s="127">
        <f>IF($A584="","",INDEX('4_ЦК'!$B$143:$Y$173,$A584,$B584))</f>
        <v>1881.97</v>
      </c>
      <c r="K584" s="126">
        <f>IF($A584="","",INDEX('5_ЦК'!$B$7:$Y$37,$A584,$B584))</f>
        <v>3819.53</v>
      </c>
      <c r="L584" s="123">
        <f>IF($A584="","",INDEX('5_ЦК'!$B$41:$Y$71,$A584,$B584))</f>
        <v>4052.4</v>
      </c>
      <c r="M584" s="123">
        <f>IF($A584="","",INDEX('5_ЦК'!$B$75:$Y$105,$A584,$B584))</f>
        <v>4133.17</v>
      </c>
      <c r="N584" s="127">
        <f>IF($A584="","",INDEX('5_ЦК'!$B$109:$Y$139,$A584,$B584))</f>
        <v>4133.17</v>
      </c>
      <c r="O584" s="126">
        <f>IF($A584="","",INDEX('6_ЦК'!$B$41:$Y$71,$A584,$B584))</f>
        <v>1138.96</v>
      </c>
      <c r="P584" s="123">
        <f>IF($A584="","",INDEX('6_ЦК'!$B$75:$Y$105,$A584,$B584))</f>
        <v>1274.5</v>
      </c>
      <c r="Q584" s="123">
        <f>IF($A584="","",INDEX('6_ЦК'!$B$109:$Y$139,$A584,$B584))</f>
        <v>1391.72</v>
      </c>
      <c r="R584" s="127">
        <f>IF($A584="","",INDEX('6_ЦК'!$B$143:$Y$173,$A584,$B584))</f>
        <v>1875.43</v>
      </c>
    </row>
    <row r="585" spans="1:18" ht="15" hidden="1" customHeight="1" outlineLevel="1" x14ac:dyDescent="0.25">
      <c r="A585" s="131">
        <v>25</v>
      </c>
      <c r="B585" s="132">
        <v>7</v>
      </c>
      <c r="C585" s="126">
        <f>IF($A585="","",INDEX('3_ЦК'!$B$8:$Y$38,$A585,$B585))</f>
        <v>3828.61</v>
      </c>
      <c r="D585" s="123">
        <f>IF($A585="","",INDEX('3_ЦК'!$B$42:$Y$72,$A585,$B585))</f>
        <v>4061.48</v>
      </c>
      <c r="E585" s="123">
        <f>IF($A585="","",INDEX('3_ЦК'!$B$76:$Y$106,$A585,$B585))</f>
        <v>4142.25</v>
      </c>
      <c r="F585" s="127">
        <f>IF($A585="","",INDEX('3_ЦК'!$B$110:$Y$140,$A585,$B585))</f>
        <v>4142.25</v>
      </c>
      <c r="G585" s="126">
        <f>IF($A585="","",INDEX('4_ЦК'!$B$41:$Y$71,$A585,$B585))</f>
        <v>1148.04</v>
      </c>
      <c r="H585" s="123">
        <f>IF($A585="","",INDEX('4_ЦК'!$B$75:$Y$105,$A585,$B585))</f>
        <v>1283.58</v>
      </c>
      <c r="I585" s="123">
        <f>IF($A585="","",INDEX('4_ЦК'!$B$109:$Y$139,$A585,$B585))</f>
        <v>1400.8</v>
      </c>
      <c r="J585" s="127">
        <f>IF($A585="","",INDEX('4_ЦК'!$B$143:$Y$173,$A585,$B585))</f>
        <v>1884.51</v>
      </c>
      <c r="K585" s="126">
        <f>IF($A585="","",INDEX('5_ЦК'!$B$7:$Y$37,$A585,$B585))</f>
        <v>3821.23</v>
      </c>
      <c r="L585" s="123">
        <f>IF($A585="","",INDEX('5_ЦК'!$B$41:$Y$71,$A585,$B585))</f>
        <v>4054.1</v>
      </c>
      <c r="M585" s="123">
        <f>IF($A585="","",INDEX('5_ЦК'!$B$75:$Y$105,$A585,$B585))</f>
        <v>4134.87</v>
      </c>
      <c r="N585" s="127">
        <f>IF($A585="","",INDEX('5_ЦК'!$B$109:$Y$139,$A585,$B585))</f>
        <v>4134.87</v>
      </c>
      <c r="O585" s="126">
        <f>IF($A585="","",INDEX('6_ЦК'!$B$41:$Y$71,$A585,$B585))</f>
        <v>1140.6600000000001</v>
      </c>
      <c r="P585" s="123">
        <f>IF($A585="","",INDEX('6_ЦК'!$B$75:$Y$105,$A585,$B585))</f>
        <v>1276.2</v>
      </c>
      <c r="Q585" s="123">
        <f>IF($A585="","",INDEX('6_ЦК'!$B$109:$Y$139,$A585,$B585))</f>
        <v>1393.42</v>
      </c>
      <c r="R585" s="127">
        <f>IF($A585="","",INDEX('6_ЦК'!$B$143:$Y$173,$A585,$B585))</f>
        <v>1877.13</v>
      </c>
    </row>
    <row r="586" spans="1:18" ht="15" hidden="1" customHeight="1" outlineLevel="1" x14ac:dyDescent="0.25">
      <c r="A586" s="131">
        <v>25</v>
      </c>
      <c r="B586" s="132">
        <v>8</v>
      </c>
      <c r="C586" s="126">
        <f>IF($A586="","",INDEX('3_ЦК'!$B$8:$Y$38,$A586,$B586))</f>
        <v>3865.71</v>
      </c>
      <c r="D586" s="123">
        <f>IF($A586="","",INDEX('3_ЦК'!$B$42:$Y$72,$A586,$B586))</f>
        <v>4098.58</v>
      </c>
      <c r="E586" s="123">
        <f>IF($A586="","",INDEX('3_ЦК'!$B$76:$Y$106,$A586,$B586))</f>
        <v>4179.3500000000004</v>
      </c>
      <c r="F586" s="127">
        <f>IF($A586="","",INDEX('3_ЦК'!$B$110:$Y$140,$A586,$B586))</f>
        <v>4179.3500000000004</v>
      </c>
      <c r="G586" s="126">
        <f>IF($A586="","",INDEX('4_ЦК'!$B$41:$Y$71,$A586,$B586))</f>
        <v>1185.1400000000001</v>
      </c>
      <c r="H586" s="123">
        <f>IF($A586="","",INDEX('4_ЦК'!$B$75:$Y$105,$A586,$B586))</f>
        <v>1320.68</v>
      </c>
      <c r="I586" s="123">
        <f>IF($A586="","",INDEX('4_ЦК'!$B$109:$Y$139,$A586,$B586))</f>
        <v>1437.9</v>
      </c>
      <c r="J586" s="127">
        <f>IF($A586="","",INDEX('4_ЦК'!$B$143:$Y$173,$A586,$B586))</f>
        <v>1921.61</v>
      </c>
      <c r="K586" s="126">
        <f>IF($A586="","",INDEX('5_ЦК'!$B$7:$Y$37,$A586,$B586))</f>
        <v>3853.08</v>
      </c>
      <c r="L586" s="123">
        <f>IF($A586="","",INDEX('5_ЦК'!$B$41:$Y$71,$A586,$B586))</f>
        <v>4085.95</v>
      </c>
      <c r="M586" s="123">
        <f>IF($A586="","",INDEX('5_ЦК'!$B$75:$Y$105,$A586,$B586))</f>
        <v>4166.72</v>
      </c>
      <c r="N586" s="127">
        <f>IF($A586="","",INDEX('5_ЦК'!$B$109:$Y$139,$A586,$B586))</f>
        <v>4166.72</v>
      </c>
      <c r="O586" s="126">
        <f>IF($A586="","",INDEX('6_ЦК'!$B$41:$Y$71,$A586,$B586))</f>
        <v>1172.51</v>
      </c>
      <c r="P586" s="123">
        <f>IF($A586="","",INDEX('6_ЦК'!$B$75:$Y$105,$A586,$B586))</f>
        <v>1308.05</v>
      </c>
      <c r="Q586" s="123">
        <f>IF($A586="","",INDEX('6_ЦК'!$B$109:$Y$139,$A586,$B586))</f>
        <v>1425.27</v>
      </c>
      <c r="R586" s="127">
        <f>IF($A586="","",INDEX('6_ЦК'!$B$143:$Y$173,$A586,$B586))</f>
        <v>1908.98</v>
      </c>
    </row>
    <row r="587" spans="1:18" ht="15" hidden="1" customHeight="1" outlineLevel="1" x14ac:dyDescent="0.25">
      <c r="A587" s="131">
        <v>25</v>
      </c>
      <c r="B587" s="132">
        <v>9</v>
      </c>
      <c r="C587" s="126">
        <f>IF($A587="","",INDEX('3_ЦК'!$B$8:$Y$38,$A587,$B587))</f>
        <v>3865.63</v>
      </c>
      <c r="D587" s="123">
        <f>IF($A587="","",INDEX('3_ЦК'!$B$42:$Y$72,$A587,$B587))</f>
        <v>4098.5</v>
      </c>
      <c r="E587" s="123">
        <f>IF($A587="","",INDEX('3_ЦК'!$B$76:$Y$106,$A587,$B587))</f>
        <v>4179.2700000000004</v>
      </c>
      <c r="F587" s="127">
        <f>IF($A587="","",INDEX('3_ЦК'!$B$110:$Y$140,$A587,$B587))</f>
        <v>4179.2700000000004</v>
      </c>
      <c r="G587" s="126">
        <f>IF($A587="","",INDEX('4_ЦК'!$B$41:$Y$71,$A587,$B587))</f>
        <v>1185.06</v>
      </c>
      <c r="H587" s="123">
        <f>IF($A587="","",INDEX('4_ЦК'!$B$75:$Y$105,$A587,$B587))</f>
        <v>1320.6</v>
      </c>
      <c r="I587" s="123">
        <f>IF($A587="","",INDEX('4_ЦК'!$B$109:$Y$139,$A587,$B587))</f>
        <v>1437.82</v>
      </c>
      <c r="J587" s="127">
        <f>IF($A587="","",INDEX('4_ЦК'!$B$143:$Y$173,$A587,$B587))</f>
        <v>1921.53</v>
      </c>
      <c r="K587" s="126">
        <f>IF($A587="","",INDEX('5_ЦК'!$B$7:$Y$37,$A587,$B587))</f>
        <v>3851.05</v>
      </c>
      <c r="L587" s="123">
        <f>IF($A587="","",INDEX('5_ЦК'!$B$41:$Y$71,$A587,$B587))</f>
        <v>4083.92</v>
      </c>
      <c r="M587" s="123">
        <f>IF($A587="","",INDEX('5_ЦК'!$B$75:$Y$105,$A587,$B587))</f>
        <v>4164.6899999999996</v>
      </c>
      <c r="N587" s="127">
        <f>IF($A587="","",INDEX('5_ЦК'!$B$109:$Y$139,$A587,$B587))</f>
        <v>4164.6899999999996</v>
      </c>
      <c r="O587" s="126">
        <f>IF($A587="","",INDEX('6_ЦК'!$B$41:$Y$71,$A587,$B587))</f>
        <v>1170.48</v>
      </c>
      <c r="P587" s="123">
        <f>IF($A587="","",INDEX('6_ЦК'!$B$75:$Y$105,$A587,$B587))</f>
        <v>1306.02</v>
      </c>
      <c r="Q587" s="123">
        <f>IF($A587="","",INDEX('6_ЦК'!$B$109:$Y$139,$A587,$B587))</f>
        <v>1423.24</v>
      </c>
      <c r="R587" s="127">
        <f>IF($A587="","",INDEX('6_ЦК'!$B$143:$Y$173,$A587,$B587))</f>
        <v>1906.95</v>
      </c>
    </row>
    <row r="588" spans="1:18" ht="15" hidden="1" customHeight="1" outlineLevel="1" x14ac:dyDescent="0.25">
      <c r="A588" s="131">
        <v>25</v>
      </c>
      <c r="B588" s="132">
        <v>10</v>
      </c>
      <c r="C588" s="126">
        <f>IF($A588="","",INDEX('3_ЦК'!$B$8:$Y$38,$A588,$B588))</f>
        <v>3871.07</v>
      </c>
      <c r="D588" s="123">
        <f>IF($A588="","",INDEX('3_ЦК'!$B$42:$Y$72,$A588,$B588))</f>
        <v>4103.9399999999996</v>
      </c>
      <c r="E588" s="123">
        <f>IF($A588="","",INDEX('3_ЦК'!$B$76:$Y$106,$A588,$B588))</f>
        <v>4184.71</v>
      </c>
      <c r="F588" s="127">
        <f>IF($A588="","",INDEX('3_ЦК'!$B$110:$Y$140,$A588,$B588))</f>
        <v>4184.71</v>
      </c>
      <c r="G588" s="126">
        <f>IF($A588="","",INDEX('4_ЦК'!$B$41:$Y$71,$A588,$B588))</f>
        <v>1190.5</v>
      </c>
      <c r="H588" s="123">
        <f>IF($A588="","",INDEX('4_ЦК'!$B$75:$Y$105,$A588,$B588))</f>
        <v>1326.04</v>
      </c>
      <c r="I588" s="123">
        <f>IF($A588="","",INDEX('4_ЦК'!$B$109:$Y$139,$A588,$B588))</f>
        <v>1443.26</v>
      </c>
      <c r="J588" s="127">
        <f>IF($A588="","",INDEX('4_ЦК'!$B$143:$Y$173,$A588,$B588))</f>
        <v>1926.97</v>
      </c>
      <c r="K588" s="126">
        <f>IF($A588="","",INDEX('5_ЦК'!$B$7:$Y$37,$A588,$B588))</f>
        <v>3856.45</v>
      </c>
      <c r="L588" s="123">
        <f>IF($A588="","",INDEX('5_ЦК'!$B$41:$Y$71,$A588,$B588))</f>
        <v>4089.32</v>
      </c>
      <c r="M588" s="123">
        <f>IF($A588="","",INDEX('5_ЦК'!$B$75:$Y$105,$A588,$B588))</f>
        <v>4170.09</v>
      </c>
      <c r="N588" s="127">
        <f>IF($A588="","",INDEX('5_ЦК'!$B$109:$Y$139,$A588,$B588))</f>
        <v>4170.09</v>
      </c>
      <c r="O588" s="126">
        <f>IF($A588="","",INDEX('6_ЦК'!$B$41:$Y$71,$A588,$B588))</f>
        <v>1175.8800000000001</v>
      </c>
      <c r="P588" s="123">
        <f>IF($A588="","",INDEX('6_ЦК'!$B$75:$Y$105,$A588,$B588))</f>
        <v>1311.42</v>
      </c>
      <c r="Q588" s="123">
        <f>IF($A588="","",INDEX('6_ЦК'!$B$109:$Y$139,$A588,$B588))</f>
        <v>1428.64</v>
      </c>
      <c r="R588" s="127">
        <f>IF($A588="","",INDEX('6_ЦК'!$B$143:$Y$173,$A588,$B588))</f>
        <v>1912.35</v>
      </c>
    </row>
    <row r="589" spans="1:18" ht="15" hidden="1" customHeight="1" outlineLevel="1" x14ac:dyDescent="0.25">
      <c r="A589" s="131">
        <v>25</v>
      </c>
      <c r="B589" s="132">
        <v>11</v>
      </c>
      <c r="C589" s="126">
        <f>IF($A589="","",INDEX('3_ЦК'!$B$8:$Y$38,$A589,$B589))</f>
        <v>3873.26</v>
      </c>
      <c r="D589" s="123">
        <f>IF($A589="","",INDEX('3_ЦК'!$B$42:$Y$72,$A589,$B589))</f>
        <v>4106.13</v>
      </c>
      <c r="E589" s="123">
        <f>IF($A589="","",INDEX('3_ЦК'!$B$76:$Y$106,$A589,$B589))</f>
        <v>4186.8999999999996</v>
      </c>
      <c r="F589" s="127">
        <f>IF($A589="","",INDEX('3_ЦК'!$B$110:$Y$140,$A589,$B589))</f>
        <v>4186.8999999999996</v>
      </c>
      <c r="G589" s="126">
        <f>IF($A589="","",INDEX('4_ЦК'!$B$41:$Y$71,$A589,$B589))</f>
        <v>1192.69</v>
      </c>
      <c r="H589" s="123">
        <f>IF($A589="","",INDEX('4_ЦК'!$B$75:$Y$105,$A589,$B589))</f>
        <v>1328.23</v>
      </c>
      <c r="I589" s="123">
        <f>IF($A589="","",INDEX('4_ЦК'!$B$109:$Y$139,$A589,$B589))</f>
        <v>1445.45</v>
      </c>
      <c r="J589" s="127">
        <f>IF($A589="","",INDEX('4_ЦК'!$B$143:$Y$173,$A589,$B589))</f>
        <v>1929.16</v>
      </c>
      <c r="K589" s="126">
        <f>IF($A589="","",INDEX('5_ЦК'!$B$7:$Y$37,$A589,$B589))</f>
        <v>3859.08</v>
      </c>
      <c r="L589" s="123">
        <f>IF($A589="","",INDEX('5_ЦК'!$B$41:$Y$71,$A589,$B589))</f>
        <v>4091.95</v>
      </c>
      <c r="M589" s="123">
        <f>IF($A589="","",INDEX('5_ЦК'!$B$75:$Y$105,$A589,$B589))</f>
        <v>4172.72</v>
      </c>
      <c r="N589" s="127">
        <f>IF($A589="","",INDEX('5_ЦК'!$B$109:$Y$139,$A589,$B589))</f>
        <v>4172.72</v>
      </c>
      <c r="O589" s="126">
        <f>IF($A589="","",INDEX('6_ЦК'!$B$41:$Y$71,$A589,$B589))</f>
        <v>1178.51</v>
      </c>
      <c r="P589" s="123">
        <f>IF($A589="","",INDEX('6_ЦК'!$B$75:$Y$105,$A589,$B589))</f>
        <v>1314.05</v>
      </c>
      <c r="Q589" s="123">
        <f>IF($A589="","",INDEX('6_ЦК'!$B$109:$Y$139,$A589,$B589))</f>
        <v>1431.27</v>
      </c>
      <c r="R589" s="127">
        <f>IF($A589="","",INDEX('6_ЦК'!$B$143:$Y$173,$A589,$B589))</f>
        <v>1914.98</v>
      </c>
    </row>
    <row r="590" spans="1:18" ht="15" hidden="1" customHeight="1" outlineLevel="1" x14ac:dyDescent="0.25">
      <c r="A590" s="131">
        <v>25</v>
      </c>
      <c r="B590" s="132">
        <v>12</v>
      </c>
      <c r="C590" s="126">
        <f>IF($A590="","",INDEX('3_ЦК'!$B$8:$Y$38,$A590,$B590))</f>
        <v>3861.36</v>
      </c>
      <c r="D590" s="123">
        <f>IF($A590="","",INDEX('3_ЦК'!$B$42:$Y$72,$A590,$B590))</f>
        <v>4094.23</v>
      </c>
      <c r="E590" s="123">
        <f>IF($A590="","",INDEX('3_ЦК'!$B$76:$Y$106,$A590,$B590))</f>
        <v>4175</v>
      </c>
      <c r="F590" s="127">
        <f>IF($A590="","",INDEX('3_ЦК'!$B$110:$Y$140,$A590,$B590))</f>
        <v>4175</v>
      </c>
      <c r="G590" s="126">
        <f>IF($A590="","",INDEX('4_ЦК'!$B$41:$Y$71,$A590,$B590))</f>
        <v>1180.79</v>
      </c>
      <c r="H590" s="123">
        <f>IF($A590="","",INDEX('4_ЦК'!$B$75:$Y$105,$A590,$B590))</f>
        <v>1316.33</v>
      </c>
      <c r="I590" s="123">
        <f>IF($A590="","",INDEX('4_ЦК'!$B$109:$Y$139,$A590,$B590))</f>
        <v>1433.55</v>
      </c>
      <c r="J590" s="127">
        <f>IF($A590="","",INDEX('4_ЦК'!$B$143:$Y$173,$A590,$B590))</f>
        <v>1917.26</v>
      </c>
      <c r="K590" s="126">
        <f>IF($A590="","",INDEX('5_ЦК'!$B$7:$Y$37,$A590,$B590))</f>
        <v>3858.33</v>
      </c>
      <c r="L590" s="123">
        <f>IF($A590="","",INDEX('5_ЦК'!$B$41:$Y$71,$A590,$B590))</f>
        <v>4091.2</v>
      </c>
      <c r="M590" s="123">
        <f>IF($A590="","",INDEX('5_ЦК'!$B$75:$Y$105,$A590,$B590))</f>
        <v>4171.97</v>
      </c>
      <c r="N590" s="127">
        <f>IF($A590="","",INDEX('5_ЦК'!$B$109:$Y$139,$A590,$B590))</f>
        <v>4171.97</v>
      </c>
      <c r="O590" s="126">
        <f>IF($A590="","",INDEX('6_ЦК'!$B$41:$Y$71,$A590,$B590))</f>
        <v>1177.76</v>
      </c>
      <c r="P590" s="123">
        <f>IF($A590="","",INDEX('6_ЦК'!$B$75:$Y$105,$A590,$B590))</f>
        <v>1313.3</v>
      </c>
      <c r="Q590" s="123">
        <f>IF($A590="","",INDEX('6_ЦК'!$B$109:$Y$139,$A590,$B590))</f>
        <v>1430.52</v>
      </c>
      <c r="R590" s="127">
        <f>IF($A590="","",INDEX('6_ЦК'!$B$143:$Y$173,$A590,$B590))</f>
        <v>1914.23</v>
      </c>
    </row>
    <row r="591" spans="1:18" ht="15" hidden="1" customHeight="1" outlineLevel="1" x14ac:dyDescent="0.25">
      <c r="A591" s="131">
        <v>25</v>
      </c>
      <c r="B591" s="132">
        <v>13</v>
      </c>
      <c r="C591" s="126">
        <f>IF($A591="","",INDEX('3_ЦК'!$B$8:$Y$38,$A591,$B591))</f>
        <v>3868.38</v>
      </c>
      <c r="D591" s="123">
        <f>IF($A591="","",INDEX('3_ЦК'!$B$42:$Y$72,$A591,$B591))</f>
        <v>4101.25</v>
      </c>
      <c r="E591" s="123">
        <f>IF($A591="","",INDEX('3_ЦК'!$B$76:$Y$106,$A591,$B591))</f>
        <v>4182.0200000000004</v>
      </c>
      <c r="F591" s="127">
        <f>IF($A591="","",INDEX('3_ЦК'!$B$110:$Y$140,$A591,$B591))</f>
        <v>4182.0200000000004</v>
      </c>
      <c r="G591" s="126">
        <f>IF($A591="","",INDEX('4_ЦК'!$B$41:$Y$71,$A591,$B591))</f>
        <v>1187.81</v>
      </c>
      <c r="H591" s="123">
        <f>IF($A591="","",INDEX('4_ЦК'!$B$75:$Y$105,$A591,$B591))</f>
        <v>1323.35</v>
      </c>
      <c r="I591" s="123">
        <f>IF($A591="","",INDEX('4_ЦК'!$B$109:$Y$139,$A591,$B591))</f>
        <v>1440.57</v>
      </c>
      <c r="J591" s="127">
        <f>IF($A591="","",INDEX('4_ЦК'!$B$143:$Y$173,$A591,$B591))</f>
        <v>1924.28</v>
      </c>
      <c r="K591" s="126">
        <f>IF($A591="","",INDEX('5_ЦК'!$B$7:$Y$37,$A591,$B591))</f>
        <v>3859.47</v>
      </c>
      <c r="L591" s="123">
        <f>IF($A591="","",INDEX('5_ЦК'!$B$41:$Y$71,$A591,$B591))</f>
        <v>4092.34</v>
      </c>
      <c r="M591" s="123">
        <f>IF($A591="","",INDEX('5_ЦК'!$B$75:$Y$105,$A591,$B591))</f>
        <v>4173.1099999999997</v>
      </c>
      <c r="N591" s="127">
        <f>IF($A591="","",INDEX('5_ЦК'!$B$109:$Y$139,$A591,$B591))</f>
        <v>4173.1099999999997</v>
      </c>
      <c r="O591" s="126">
        <f>IF($A591="","",INDEX('6_ЦК'!$B$41:$Y$71,$A591,$B591))</f>
        <v>1178.9000000000001</v>
      </c>
      <c r="P591" s="123">
        <f>IF($A591="","",INDEX('6_ЦК'!$B$75:$Y$105,$A591,$B591))</f>
        <v>1314.44</v>
      </c>
      <c r="Q591" s="123">
        <f>IF($A591="","",INDEX('6_ЦК'!$B$109:$Y$139,$A591,$B591))</f>
        <v>1431.66</v>
      </c>
      <c r="R591" s="127">
        <f>IF($A591="","",INDEX('6_ЦК'!$B$143:$Y$173,$A591,$B591))</f>
        <v>1915.37</v>
      </c>
    </row>
    <row r="592" spans="1:18" ht="15" hidden="1" customHeight="1" outlineLevel="1" x14ac:dyDescent="0.25">
      <c r="A592" s="131">
        <v>25</v>
      </c>
      <c r="B592" s="132">
        <v>14</v>
      </c>
      <c r="C592" s="126">
        <f>IF($A592="","",INDEX('3_ЦК'!$B$8:$Y$38,$A592,$B592))</f>
        <v>3873.26</v>
      </c>
      <c r="D592" s="123">
        <f>IF($A592="","",INDEX('3_ЦК'!$B$42:$Y$72,$A592,$B592))</f>
        <v>4106.13</v>
      </c>
      <c r="E592" s="123">
        <f>IF($A592="","",INDEX('3_ЦК'!$B$76:$Y$106,$A592,$B592))</f>
        <v>4186.8999999999996</v>
      </c>
      <c r="F592" s="127">
        <f>IF($A592="","",INDEX('3_ЦК'!$B$110:$Y$140,$A592,$B592))</f>
        <v>4186.8999999999996</v>
      </c>
      <c r="G592" s="126">
        <f>IF($A592="","",INDEX('4_ЦК'!$B$41:$Y$71,$A592,$B592))</f>
        <v>1192.69</v>
      </c>
      <c r="H592" s="123">
        <f>IF($A592="","",INDEX('4_ЦК'!$B$75:$Y$105,$A592,$B592))</f>
        <v>1328.23</v>
      </c>
      <c r="I592" s="123">
        <f>IF($A592="","",INDEX('4_ЦК'!$B$109:$Y$139,$A592,$B592))</f>
        <v>1445.45</v>
      </c>
      <c r="J592" s="127">
        <f>IF($A592="","",INDEX('4_ЦК'!$B$143:$Y$173,$A592,$B592))</f>
        <v>1929.16</v>
      </c>
      <c r="K592" s="126">
        <f>IF($A592="","",INDEX('5_ЦК'!$B$7:$Y$37,$A592,$B592))</f>
        <v>3863.24</v>
      </c>
      <c r="L592" s="123">
        <f>IF($A592="","",INDEX('5_ЦК'!$B$41:$Y$71,$A592,$B592))</f>
        <v>4096.1099999999997</v>
      </c>
      <c r="M592" s="123">
        <f>IF($A592="","",INDEX('5_ЦК'!$B$75:$Y$105,$A592,$B592))</f>
        <v>4176.88</v>
      </c>
      <c r="N592" s="127">
        <f>IF($A592="","",INDEX('5_ЦК'!$B$109:$Y$139,$A592,$B592))</f>
        <v>4176.88</v>
      </c>
      <c r="O592" s="126">
        <f>IF($A592="","",INDEX('6_ЦК'!$B$41:$Y$71,$A592,$B592))</f>
        <v>1182.67</v>
      </c>
      <c r="P592" s="123">
        <f>IF($A592="","",INDEX('6_ЦК'!$B$75:$Y$105,$A592,$B592))</f>
        <v>1318.21</v>
      </c>
      <c r="Q592" s="123">
        <f>IF($A592="","",INDEX('6_ЦК'!$B$109:$Y$139,$A592,$B592))</f>
        <v>1435.43</v>
      </c>
      <c r="R592" s="127">
        <f>IF($A592="","",INDEX('6_ЦК'!$B$143:$Y$173,$A592,$B592))</f>
        <v>1919.14</v>
      </c>
    </row>
    <row r="593" spans="1:18" ht="15" hidden="1" customHeight="1" outlineLevel="1" x14ac:dyDescent="0.25">
      <c r="A593" s="131">
        <v>25</v>
      </c>
      <c r="B593" s="132">
        <v>15</v>
      </c>
      <c r="C593" s="126">
        <f>IF($A593="","",INDEX('3_ЦК'!$B$8:$Y$38,$A593,$B593))</f>
        <v>3865.03</v>
      </c>
      <c r="D593" s="123">
        <f>IF($A593="","",INDEX('3_ЦК'!$B$42:$Y$72,$A593,$B593))</f>
        <v>4097.8999999999996</v>
      </c>
      <c r="E593" s="123">
        <f>IF($A593="","",INDEX('3_ЦК'!$B$76:$Y$106,$A593,$B593))</f>
        <v>4178.67</v>
      </c>
      <c r="F593" s="127">
        <f>IF($A593="","",INDEX('3_ЦК'!$B$110:$Y$140,$A593,$B593))</f>
        <v>4178.67</v>
      </c>
      <c r="G593" s="126">
        <f>IF($A593="","",INDEX('4_ЦК'!$B$41:$Y$71,$A593,$B593))</f>
        <v>1184.46</v>
      </c>
      <c r="H593" s="123">
        <f>IF($A593="","",INDEX('4_ЦК'!$B$75:$Y$105,$A593,$B593))</f>
        <v>1320</v>
      </c>
      <c r="I593" s="123">
        <f>IF($A593="","",INDEX('4_ЦК'!$B$109:$Y$139,$A593,$B593))</f>
        <v>1437.22</v>
      </c>
      <c r="J593" s="127">
        <f>IF($A593="","",INDEX('4_ЦК'!$B$143:$Y$173,$A593,$B593))</f>
        <v>1920.93</v>
      </c>
      <c r="K593" s="126">
        <f>IF($A593="","",INDEX('5_ЦК'!$B$7:$Y$37,$A593,$B593))</f>
        <v>3863.17</v>
      </c>
      <c r="L593" s="123">
        <f>IF($A593="","",INDEX('5_ЦК'!$B$41:$Y$71,$A593,$B593))</f>
        <v>4096.04</v>
      </c>
      <c r="M593" s="123">
        <f>IF($A593="","",INDEX('5_ЦК'!$B$75:$Y$105,$A593,$B593))</f>
        <v>4176.8100000000004</v>
      </c>
      <c r="N593" s="127">
        <f>IF($A593="","",INDEX('5_ЦК'!$B$109:$Y$139,$A593,$B593))</f>
        <v>4176.8100000000004</v>
      </c>
      <c r="O593" s="126">
        <f>IF($A593="","",INDEX('6_ЦК'!$B$41:$Y$71,$A593,$B593))</f>
        <v>1182.5999999999999</v>
      </c>
      <c r="P593" s="123">
        <f>IF($A593="","",INDEX('6_ЦК'!$B$75:$Y$105,$A593,$B593))</f>
        <v>1318.14</v>
      </c>
      <c r="Q593" s="123">
        <f>IF($A593="","",INDEX('6_ЦК'!$B$109:$Y$139,$A593,$B593))</f>
        <v>1435.36</v>
      </c>
      <c r="R593" s="127">
        <f>IF($A593="","",INDEX('6_ЦК'!$B$143:$Y$173,$A593,$B593))</f>
        <v>1919.07</v>
      </c>
    </row>
    <row r="594" spans="1:18" ht="15" hidden="1" customHeight="1" outlineLevel="1" x14ac:dyDescent="0.25">
      <c r="A594" s="131">
        <v>25</v>
      </c>
      <c r="B594" s="132">
        <v>16</v>
      </c>
      <c r="C594" s="126">
        <f>IF($A594="","",INDEX('3_ЦК'!$B$8:$Y$38,$A594,$B594))</f>
        <v>3870.13</v>
      </c>
      <c r="D594" s="123">
        <f>IF($A594="","",INDEX('3_ЦК'!$B$42:$Y$72,$A594,$B594))</f>
        <v>4103</v>
      </c>
      <c r="E594" s="123">
        <f>IF($A594="","",INDEX('3_ЦК'!$B$76:$Y$106,$A594,$B594))</f>
        <v>4183.7700000000004</v>
      </c>
      <c r="F594" s="127">
        <f>IF($A594="","",INDEX('3_ЦК'!$B$110:$Y$140,$A594,$B594))</f>
        <v>4183.7700000000004</v>
      </c>
      <c r="G594" s="126">
        <f>IF($A594="","",INDEX('4_ЦК'!$B$41:$Y$71,$A594,$B594))</f>
        <v>1189.56</v>
      </c>
      <c r="H594" s="123">
        <f>IF($A594="","",INDEX('4_ЦК'!$B$75:$Y$105,$A594,$B594))</f>
        <v>1325.1</v>
      </c>
      <c r="I594" s="123">
        <f>IF($A594="","",INDEX('4_ЦК'!$B$109:$Y$139,$A594,$B594))</f>
        <v>1442.32</v>
      </c>
      <c r="J594" s="127">
        <f>IF($A594="","",INDEX('4_ЦК'!$B$143:$Y$173,$A594,$B594))</f>
        <v>1926.03</v>
      </c>
      <c r="K594" s="126">
        <f>IF($A594="","",INDEX('5_ЦК'!$B$7:$Y$37,$A594,$B594))</f>
        <v>3862.82</v>
      </c>
      <c r="L594" s="123">
        <f>IF($A594="","",INDEX('5_ЦК'!$B$41:$Y$71,$A594,$B594))</f>
        <v>4095.69</v>
      </c>
      <c r="M594" s="123">
        <f>IF($A594="","",INDEX('5_ЦК'!$B$75:$Y$105,$A594,$B594))</f>
        <v>4176.46</v>
      </c>
      <c r="N594" s="127">
        <f>IF($A594="","",INDEX('5_ЦК'!$B$109:$Y$139,$A594,$B594))</f>
        <v>4176.46</v>
      </c>
      <c r="O594" s="126">
        <f>IF($A594="","",INDEX('6_ЦК'!$B$41:$Y$71,$A594,$B594))</f>
        <v>1182.25</v>
      </c>
      <c r="P594" s="123">
        <f>IF($A594="","",INDEX('6_ЦК'!$B$75:$Y$105,$A594,$B594))</f>
        <v>1317.79</v>
      </c>
      <c r="Q594" s="123">
        <f>IF($A594="","",INDEX('6_ЦК'!$B$109:$Y$139,$A594,$B594))</f>
        <v>1435.01</v>
      </c>
      <c r="R594" s="127">
        <f>IF($A594="","",INDEX('6_ЦК'!$B$143:$Y$173,$A594,$B594))</f>
        <v>1918.72</v>
      </c>
    </row>
    <row r="595" spans="1:18" ht="15" hidden="1" customHeight="1" outlineLevel="1" x14ac:dyDescent="0.25">
      <c r="A595" s="131">
        <v>25</v>
      </c>
      <c r="B595" s="132">
        <v>17</v>
      </c>
      <c r="C595" s="126">
        <f>IF($A595="","",INDEX('3_ЦК'!$B$8:$Y$38,$A595,$B595))</f>
        <v>3868.22</v>
      </c>
      <c r="D595" s="123">
        <f>IF($A595="","",INDEX('3_ЦК'!$B$42:$Y$72,$A595,$B595))</f>
        <v>4101.09</v>
      </c>
      <c r="E595" s="123">
        <f>IF($A595="","",INDEX('3_ЦК'!$B$76:$Y$106,$A595,$B595))</f>
        <v>4181.8599999999997</v>
      </c>
      <c r="F595" s="127">
        <f>IF($A595="","",INDEX('3_ЦК'!$B$110:$Y$140,$A595,$B595))</f>
        <v>4181.8599999999997</v>
      </c>
      <c r="G595" s="126">
        <f>IF($A595="","",INDEX('4_ЦК'!$B$41:$Y$71,$A595,$B595))</f>
        <v>1187.6500000000001</v>
      </c>
      <c r="H595" s="123">
        <f>IF($A595="","",INDEX('4_ЦК'!$B$75:$Y$105,$A595,$B595))</f>
        <v>1323.19</v>
      </c>
      <c r="I595" s="123">
        <f>IF($A595="","",INDEX('4_ЦК'!$B$109:$Y$139,$A595,$B595))</f>
        <v>1440.41</v>
      </c>
      <c r="J595" s="127">
        <f>IF($A595="","",INDEX('4_ЦК'!$B$143:$Y$173,$A595,$B595))</f>
        <v>1924.12</v>
      </c>
      <c r="K595" s="126">
        <f>IF($A595="","",INDEX('5_ЦК'!$B$7:$Y$37,$A595,$B595))</f>
        <v>3863.77</v>
      </c>
      <c r="L595" s="123">
        <f>IF($A595="","",INDEX('5_ЦК'!$B$41:$Y$71,$A595,$B595))</f>
        <v>4096.6400000000003</v>
      </c>
      <c r="M595" s="123">
        <f>IF($A595="","",INDEX('5_ЦК'!$B$75:$Y$105,$A595,$B595))</f>
        <v>4177.41</v>
      </c>
      <c r="N595" s="127">
        <f>IF($A595="","",INDEX('5_ЦК'!$B$109:$Y$139,$A595,$B595))</f>
        <v>4177.41</v>
      </c>
      <c r="O595" s="126">
        <f>IF($A595="","",INDEX('6_ЦК'!$B$41:$Y$71,$A595,$B595))</f>
        <v>1183.2</v>
      </c>
      <c r="P595" s="123">
        <f>IF($A595="","",INDEX('6_ЦК'!$B$75:$Y$105,$A595,$B595))</f>
        <v>1318.74</v>
      </c>
      <c r="Q595" s="123">
        <f>IF($A595="","",INDEX('6_ЦК'!$B$109:$Y$139,$A595,$B595))</f>
        <v>1435.96</v>
      </c>
      <c r="R595" s="127">
        <f>IF($A595="","",INDEX('6_ЦК'!$B$143:$Y$173,$A595,$B595))</f>
        <v>1919.67</v>
      </c>
    </row>
    <row r="596" spans="1:18" ht="15" hidden="1" customHeight="1" outlineLevel="1" x14ac:dyDescent="0.25">
      <c r="A596" s="131">
        <v>25</v>
      </c>
      <c r="B596" s="132">
        <v>18</v>
      </c>
      <c r="C596" s="126">
        <f>IF($A596="","",INDEX('3_ЦК'!$B$8:$Y$38,$A596,$B596))</f>
        <v>3869.29</v>
      </c>
      <c r="D596" s="123">
        <f>IF($A596="","",INDEX('3_ЦК'!$B$42:$Y$72,$A596,$B596))</f>
        <v>4102.16</v>
      </c>
      <c r="E596" s="123">
        <f>IF($A596="","",INDEX('3_ЦК'!$B$76:$Y$106,$A596,$B596))</f>
        <v>4182.93</v>
      </c>
      <c r="F596" s="127">
        <f>IF($A596="","",INDEX('3_ЦК'!$B$110:$Y$140,$A596,$B596))</f>
        <v>4182.93</v>
      </c>
      <c r="G596" s="126">
        <f>IF($A596="","",INDEX('4_ЦК'!$B$41:$Y$71,$A596,$B596))</f>
        <v>1188.72</v>
      </c>
      <c r="H596" s="123">
        <f>IF($A596="","",INDEX('4_ЦК'!$B$75:$Y$105,$A596,$B596))</f>
        <v>1324.26</v>
      </c>
      <c r="I596" s="123">
        <f>IF($A596="","",INDEX('4_ЦК'!$B$109:$Y$139,$A596,$B596))</f>
        <v>1441.48</v>
      </c>
      <c r="J596" s="127">
        <f>IF($A596="","",INDEX('4_ЦК'!$B$143:$Y$173,$A596,$B596))</f>
        <v>1925.19</v>
      </c>
      <c r="K596" s="126">
        <f>IF($A596="","",INDEX('5_ЦК'!$B$7:$Y$37,$A596,$B596))</f>
        <v>3860.42</v>
      </c>
      <c r="L596" s="123">
        <f>IF($A596="","",INDEX('5_ЦК'!$B$41:$Y$71,$A596,$B596))</f>
        <v>4093.29</v>
      </c>
      <c r="M596" s="123">
        <f>IF($A596="","",INDEX('5_ЦК'!$B$75:$Y$105,$A596,$B596))</f>
        <v>4174.0600000000004</v>
      </c>
      <c r="N596" s="127">
        <f>IF($A596="","",INDEX('5_ЦК'!$B$109:$Y$139,$A596,$B596))</f>
        <v>4174.0600000000004</v>
      </c>
      <c r="O596" s="126">
        <f>IF($A596="","",INDEX('6_ЦК'!$B$41:$Y$71,$A596,$B596))</f>
        <v>1179.8499999999999</v>
      </c>
      <c r="P596" s="123">
        <f>IF($A596="","",INDEX('6_ЦК'!$B$75:$Y$105,$A596,$B596))</f>
        <v>1315.39</v>
      </c>
      <c r="Q596" s="123">
        <f>IF($A596="","",INDEX('6_ЦК'!$B$109:$Y$139,$A596,$B596))</f>
        <v>1432.61</v>
      </c>
      <c r="R596" s="127">
        <f>IF($A596="","",INDEX('6_ЦК'!$B$143:$Y$173,$A596,$B596))</f>
        <v>1916.32</v>
      </c>
    </row>
    <row r="597" spans="1:18" ht="15" hidden="1" customHeight="1" outlineLevel="1" x14ac:dyDescent="0.25">
      <c r="A597" s="131">
        <v>25</v>
      </c>
      <c r="B597" s="132">
        <v>19</v>
      </c>
      <c r="C597" s="126">
        <f>IF($A597="","",INDEX('3_ЦК'!$B$8:$Y$38,$A597,$B597))</f>
        <v>3864.47</v>
      </c>
      <c r="D597" s="123">
        <f>IF($A597="","",INDEX('3_ЦК'!$B$42:$Y$72,$A597,$B597))</f>
        <v>4097.34</v>
      </c>
      <c r="E597" s="123">
        <f>IF($A597="","",INDEX('3_ЦК'!$B$76:$Y$106,$A597,$B597))</f>
        <v>4178.1099999999997</v>
      </c>
      <c r="F597" s="127">
        <f>IF($A597="","",INDEX('3_ЦК'!$B$110:$Y$140,$A597,$B597))</f>
        <v>4178.1099999999997</v>
      </c>
      <c r="G597" s="126">
        <f>IF($A597="","",INDEX('4_ЦК'!$B$41:$Y$71,$A597,$B597))</f>
        <v>1183.9000000000001</v>
      </c>
      <c r="H597" s="123">
        <f>IF($A597="","",INDEX('4_ЦК'!$B$75:$Y$105,$A597,$B597))</f>
        <v>1319.44</v>
      </c>
      <c r="I597" s="123">
        <f>IF($A597="","",INDEX('4_ЦК'!$B$109:$Y$139,$A597,$B597))</f>
        <v>1436.66</v>
      </c>
      <c r="J597" s="127">
        <f>IF($A597="","",INDEX('4_ЦК'!$B$143:$Y$173,$A597,$B597))</f>
        <v>1920.37</v>
      </c>
      <c r="K597" s="126">
        <f>IF($A597="","",INDEX('5_ЦК'!$B$7:$Y$37,$A597,$B597))</f>
        <v>3859.09</v>
      </c>
      <c r="L597" s="123">
        <f>IF($A597="","",INDEX('5_ЦК'!$B$41:$Y$71,$A597,$B597))</f>
        <v>4091.96</v>
      </c>
      <c r="M597" s="123">
        <f>IF($A597="","",INDEX('5_ЦК'!$B$75:$Y$105,$A597,$B597))</f>
        <v>4172.7299999999996</v>
      </c>
      <c r="N597" s="127">
        <f>IF($A597="","",INDEX('5_ЦК'!$B$109:$Y$139,$A597,$B597))</f>
        <v>4172.7299999999996</v>
      </c>
      <c r="O597" s="126">
        <f>IF($A597="","",INDEX('6_ЦК'!$B$41:$Y$71,$A597,$B597))</f>
        <v>1178.52</v>
      </c>
      <c r="P597" s="123">
        <f>IF($A597="","",INDEX('6_ЦК'!$B$75:$Y$105,$A597,$B597))</f>
        <v>1314.06</v>
      </c>
      <c r="Q597" s="123">
        <f>IF($A597="","",INDEX('6_ЦК'!$B$109:$Y$139,$A597,$B597))</f>
        <v>1431.28</v>
      </c>
      <c r="R597" s="127">
        <f>IF($A597="","",INDEX('6_ЦК'!$B$143:$Y$173,$A597,$B597))</f>
        <v>1914.99</v>
      </c>
    </row>
    <row r="598" spans="1:18" ht="15" hidden="1" customHeight="1" outlineLevel="1" x14ac:dyDescent="0.25">
      <c r="A598" s="131">
        <v>25</v>
      </c>
      <c r="B598" s="132">
        <v>20</v>
      </c>
      <c r="C598" s="126">
        <f>IF($A598="","",INDEX('3_ЦК'!$B$8:$Y$38,$A598,$B598))</f>
        <v>3867.73</v>
      </c>
      <c r="D598" s="123">
        <f>IF($A598="","",INDEX('3_ЦК'!$B$42:$Y$72,$A598,$B598))</f>
        <v>4100.6000000000004</v>
      </c>
      <c r="E598" s="123">
        <f>IF($A598="","",INDEX('3_ЦК'!$B$76:$Y$106,$A598,$B598))</f>
        <v>4181.37</v>
      </c>
      <c r="F598" s="127">
        <f>IF($A598="","",INDEX('3_ЦК'!$B$110:$Y$140,$A598,$B598))</f>
        <v>4181.37</v>
      </c>
      <c r="G598" s="126">
        <f>IF($A598="","",INDEX('4_ЦК'!$B$41:$Y$71,$A598,$B598))</f>
        <v>1187.1600000000001</v>
      </c>
      <c r="H598" s="123">
        <f>IF($A598="","",INDEX('4_ЦК'!$B$75:$Y$105,$A598,$B598))</f>
        <v>1322.7</v>
      </c>
      <c r="I598" s="123">
        <f>IF($A598="","",INDEX('4_ЦК'!$B$109:$Y$139,$A598,$B598))</f>
        <v>1439.92</v>
      </c>
      <c r="J598" s="127">
        <f>IF($A598="","",INDEX('4_ЦК'!$B$143:$Y$173,$A598,$B598))</f>
        <v>1923.63</v>
      </c>
      <c r="K598" s="126">
        <f>IF($A598="","",INDEX('5_ЦК'!$B$7:$Y$37,$A598,$B598))</f>
        <v>3854.66</v>
      </c>
      <c r="L598" s="123">
        <f>IF($A598="","",INDEX('5_ЦК'!$B$41:$Y$71,$A598,$B598))</f>
        <v>4087.53</v>
      </c>
      <c r="M598" s="123">
        <f>IF($A598="","",INDEX('5_ЦК'!$B$75:$Y$105,$A598,$B598))</f>
        <v>4168.3</v>
      </c>
      <c r="N598" s="127">
        <f>IF($A598="","",INDEX('5_ЦК'!$B$109:$Y$139,$A598,$B598))</f>
        <v>4168.3</v>
      </c>
      <c r="O598" s="126">
        <f>IF($A598="","",INDEX('6_ЦК'!$B$41:$Y$71,$A598,$B598))</f>
        <v>1174.0899999999999</v>
      </c>
      <c r="P598" s="123">
        <f>IF($A598="","",INDEX('6_ЦК'!$B$75:$Y$105,$A598,$B598))</f>
        <v>1309.6300000000001</v>
      </c>
      <c r="Q598" s="123">
        <f>IF($A598="","",INDEX('6_ЦК'!$B$109:$Y$139,$A598,$B598))</f>
        <v>1426.85</v>
      </c>
      <c r="R598" s="127">
        <f>IF($A598="","",INDEX('6_ЦК'!$B$143:$Y$173,$A598,$B598))</f>
        <v>1910.56</v>
      </c>
    </row>
    <row r="599" spans="1:18" ht="15" hidden="1" customHeight="1" outlineLevel="1" x14ac:dyDescent="0.25">
      <c r="A599" s="131">
        <v>25</v>
      </c>
      <c r="B599" s="132">
        <v>21</v>
      </c>
      <c r="C599" s="126">
        <f>IF($A599="","",INDEX('3_ЦК'!$B$8:$Y$38,$A599,$B599))</f>
        <v>3870.84</v>
      </c>
      <c r="D599" s="123">
        <f>IF($A599="","",INDEX('3_ЦК'!$B$42:$Y$72,$A599,$B599))</f>
        <v>4103.71</v>
      </c>
      <c r="E599" s="123">
        <f>IF($A599="","",INDEX('3_ЦК'!$B$76:$Y$106,$A599,$B599))</f>
        <v>4184.4799999999996</v>
      </c>
      <c r="F599" s="127">
        <f>IF($A599="","",INDEX('3_ЦК'!$B$110:$Y$140,$A599,$B599))</f>
        <v>4184.4799999999996</v>
      </c>
      <c r="G599" s="126">
        <f>IF($A599="","",INDEX('4_ЦК'!$B$41:$Y$71,$A599,$B599))</f>
        <v>1190.27</v>
      </c>
      <c r="H599" s="123">
        <f>IF($A599="","",INDEX('4_ЦК'!$B$75:$Y$105,$A599,$B599))</f>
        <v>1325.81</v>
      </c>
      <c r="I599" s="123">
        <f>IF($A599="","",INDEX('4_ЦК'!$B$109:$Y$139,$A599,$B599))</f>
        <v>1443.03</v>
      </c>
      <c r="J599" s="127">
        <f>IF($A599="","",INDEX('4_ЦК'!$B$143:$Y$173,$A599,$B599))</f>
        <v>1926.74</v>
      </c>
      <c r="K599" s="126">
        <f>IF($A599="","",INDEX('5_ЦК'!$B$7:$Y$37,$A599,$B599))</f>
        <v>3857.43</v>
      </c>
      <c r="L599" s="123">
        <f>IF($A599="","",INDEX('5_ЦК'!$B$41:$Y$71,$A599,$B599))</f>
        <v>4090.3</v>
      </c>
      <c r="M599" s="123">
        <f>IF($A599="","",INDEX('5_ЦК'!$B$75:$Y$105,$A599,$B599))</f>
        <v>4171.07</v>
      </c>
      <c r="N599" s="127">
        <f>IF($A599="","",INDEX('5_ЦК'!$B$109:$Y$139,$A599,$B599))</f>
        <v>4171.07</v>
      </c>
      <c r="O599" s="126">
        <f>IF($A599="","",INDEX('6_ЦК'!$B$41:$Y$71,$A599,$B599))</f>
        <v>1176.8599999999999</v>
      </c>
      <c r="P599" s="123">
        <f>IF($A599="","",INDEX('6_ЦК'!$B$75:$Y$105,$A599,$B599))</f>
        <v>1312.4</v>
      </c>
      <c r="Q599" s="123">
        <f>IF($A599="","",INDEX('6_ЦК'!$B$109:$Y$139,$A599,$B599))</f>
        <v>1429.62</v>
      </c>
      <c r="R599" s="127">
        <f>IF($A599="","",INDEX('6_ЦК'!$B$143:$Y$173,$A599,$B599))</f>
        <v>1913.33</v>
      </c>
    </row>
    <row r="600" spans="1:18" ht="15" hidden="1" customHeight="1" outlineLevel="1" x14ac:dyDescent="0.25">
      <c r="A600" s="131">
        <v>25</v>
      </c>
      <c r="B600" s="132">
        <v>22</v>
      </c>
      <c r="C600" s="126">
        <f>IF($A600="","",INDEX('3_ЦК'!$B$8:$Y$38,$A600,$B600))</f>
        <v>3873.88</v>
      </c>
      <c r="D600" s="123">
        <f>IF($A600="","",INDEX('3_ЦК'!$B$42:$Y$72,$A600,$B600))</f>
        <v>4106.75</v>
      </c>
      <c r="E600" s="123">
        <f>IF($A600="","",INDEX('3_ЦК'!$B$76:$Y$106,$A600,$B600))</f>
        <v>4187.5200000000004</v>
      </c>
      <c r="F600" s="127">
        <f>IF($A600="","",INDEX('3_ЦК'!$B$110:$Y$140,$A600,$B600))</f>
        <v>4187.5200000000004</v>
      </c>
      <c r="G600" s="126">
        <f>IF($A600="","",INDEX('4_ЦК'!$B$41:$Y$71,$A600,$B600))</f>
        <v>1193.31</v>
      </c>
      <c r="H600" s="123">
        <f>IF($A600="","",INDEX('4_ЦК'!$B$75:$Y$105,$A600,$B600))</f>
        <v>1328.85</v>
      </c>
      <c r="I600" s="123">
        <f>IF($A600="","",INDEX('4_ЦК'!$B$109:$Y$139,$A600,$B600))</f>
        <v>1446.07</v>
      </c>
      <c r="J600" s="127">
        <f>IF($A600="","",INDEX('4_ЦК'!$B$143:$Y$173,$A600,$B600))</f>
        <v>1929.78</v>
      </c>
      <c r="K600" s="126">
        <f>IF($A600="","",INDEX('5_ЦК'!$B$7:$Y$37,$A600,$B600))</f>
        <v>3863.01</v>
      </c>
      <c r="L600" s="123">
        <f>IF($A600="","",INDEX('5_ЦК'!$B$41:$Y$71,$A600,$B600))</f>
        <v>4095.88</v>
      </c>
      <c r="M600" s="123">
        <f>IF($A600="","",INDEX('5_ЦК'!$B$75:$Y$105,$A600,$B600))</f>
        <v>4176.6499999999996</v>
      </c>
      <c r="N600" s="127">
        <f>IF($A600="","",INDEX('5_ЦК'!$B$109:$Y$139,$A600,$B600))</f>
        <v>4176.6499999999996</v>
      </c>
      <c r="O600" s="126">
        <f>IF($A600="","",INDEX('6_ЦК'!$B$41:$Y$71,$A600,$B600))</f>
        <v>1182.44</v>
      </c>
      <c r="P600" s="123">
        <f>IF($A600="","",INDEX('6_ЦК'!$B$75:$Y$105,$A600,$B600))</f>
        <v>1317.98</v>
      </c>
      <c r="Q600" s="123">
        <f>IF($A600="","",INDEX('6_ЦК'!$B$109:$Y$139,$A600,$B600))</f>
        <v>1435.2</v>
      </c>
      <c r="R600" s="127">
        <f>IF($A600="","",INDEX('6_ЦК'!$B$143:$Y$173,$A600,$B600))</f>
        <v>1918.91</v>
      </c>
    </row>
    <row r="601" spans="1:18" ht="15" hidden="1" customHeight="1" outlineLevel="1" x14ac:dyDescent="0.25">
      <c r="A601" s="131">
        <v>25</v>
      </c>
      <c r="B601" s="132">
        <v>23</v>
      </c>
      <c r="C601" s="126">
        <f>IF($A601="","",INDEX('3_ЦК'!$B$8:$Y$38,$A601,$B601))</f>
        <v>3891.08</v>
      </c>
      <c r="D601" s="123">
        <f>IF($A601="","",INDEX('3_ЦК'!$B$42:$Y$72,$A601,$B601))</f>
        <v>4123.95</v>
      </c>
      <c r="E601" s="123">
        <f>IF($A601="","",INDEX('3_ЦК'!$B$76:$Y$106,$A601,$B601))</f>
        <v>4204.72</v>
      </c>
      <c r="F601" s="127">
        <f>IF($A601="","",INDEX('3_ЦК'!$B$110:$Y$140,$A601,$B601))</f>
        <v>4204.72</v>
      </c>
      <c r="G601" s="126">
        <f>IF($A601="","",INDEX('4_ЦК'!$B$41:$Y$71,$A601,$B601))</f>
        <v>1210.51</v>
      </c>
      <c r="H601" s="123">
        <f>IF($A601="","",INDEX('4_ЦК'!$B$75:$Y$105,$A601,$B601))</f>
        <v>1346.05</v>
      </c>
      <c r="I601" s="123">
        <f>IF($A601="","",INDEX('4_ЦК'!$B$109:$Y$139,$A601,$B601))</f>
        <v>1463.27</v>
      </c>
      <c r="J601" s="127">
        <f>IF($A601="","",INDEX('4_ЦК'!$B$143:$Y$173,$A601,$B601))</f>
        <v>1946.98</v>
      </c>
      <c r="K601" s="126">
        <f>IF($A601="","",INDEX('5_ЦК'!$B$7:$Y$37,$A601,$B601))</f>
        <v>3880.33</v>
      </c>
      <c r="L601" s="123">
        <f>IF($A601="","",INDEX('5_ЦК'!$B$41:$Y$71,$A601,$B601))</f>
        <v>4113.2</v>
      </c>
      <c r="M601" s="123">
        <f>IF($A601="","",INDEX('5_ЦК'!$B$75:$Y$105,$A601,$B601))</f>
        <v>4193.97</v>
      </c>
      <c r="N601" s="127">
        <f>IF($A601="","",INDEX('5_ЦК'!$B$109:$Y$139,$A601,$B601))</f>
        <v>4193.97</v>
      </c>
      <c r="O601" s="126">
        <f>IF($A601="","",INDEX('6_ЦК'!$B$41:$Y$71,$A601,$B601))</f>
        <v>1199.76</v>
      </c>
      <c r="P601" s="123">
        <f>IF($A601="","",INDEX('6_ЦК'!$B$75:$Y$105,$A601,$B601))</f>
        <v>1335.3</v>
      </c>
      <c r="Q601" s="123">
        <f>IF($A601="","",INDEX('6_ЦК'!$B$109:$Y$139,$A601,$B601))</f>
        <v>1452.52</v>
      </c>
      <c r="R601" s="127">
        <f>IF($A601="","",INDEX('6_ЦК'!$B$143:$Y$173,$A601,$B601))</f>
        <v>1936.23</v>
      </c>
    </row>
    <row r="602" spans="1:18" ht="15" hidden="1" customHeight="1" outlineLevel="1" x14ac:dyDescent="0.25">
      <c r="A602" s="131">
        <v>25</v>
      </c>
      <c r="B602" s="132">
        <v>24</v>
      </c>
      <c r="C602" s="126">
        <f>IF($A602="","",INDEX('3_ЦК'!$B$8:$Y$38,$A602,$B602))</f>
        <v>3887.56</v>
      </c>
      <c r="D602" s="123">
        <f>IF($A602="","",INDEX('3_ЦК'!$B$42:$Y$72,$A602,$B602))</f>
        <v>4120.43</v>
      </c>
      <c r="E602" s="123">
        <f>IF($A602="","",INDEX('3_ЦК'!$B$76:$Y$106,$A602,$B602))</f>
        <v>4201.2</v>
      </c>
      <c r="F602" s="127">
        <f>IF($A602="","",INDEX('3_ЦК'!$B$110:$Y$140,$A602,$B602))</f>
        <v>4201.2</v>
      </c>
      <c r="G602" s="126">
        <f>IF($A602="","",INDEX('4_ЦК'!$B$41:$Y$71,$A602,$B602))</f>
        <v>1206.99</v>
      </c>
      <c r="H602" s="123">
        <f>IF($A602="","",INDEX('4_ЦК'!$B$75:$Y$105,$A602,$B602))</f>
        <v>1342.53</v>
      </c>
      <c r="I602" s="123">
        <f>IF($A602="","",INDEX('4_ЦК'!$B$109:$Y$139,$A602,$B602))</f>
        <v>1459.75</v>
      </c>
      <c r="J602" s="127">
        <f>IF($A602="","",INDEX('4_ЦК'!$B$143:$Y$173,$A602,$B602))</f>
        <v>1943.46</v>
      </c>
      <c r="K602" s="126">
        <f>IF($A602="","",INDEX('5_ЦК'!$B$7:$Y$37,$A602,$B602))</f>
        <v>3876.62</v>
      </c>
      <c r="L602" s="123">
        <f>IF($A602="","",INDEX('5_ЦК'!$B$41:$Y$71,$A602,$B602))</f>
        <v>4109.49</v>
      </c>
      <c r="M602" s="123">
        <f>IF($A602="","",INDEX('5_ЦК'!$B$75:$Y$105,$A602,$B602))</f>
        <v>4190.26</v>
      </c>
      <c r="N602" s="127">
        <f>IF($A602="","",INDEX('5_ЦК'!$B$109:$Y$139,$A602,$B602))</f>
        <v>4190.26</v>
      </c>
      <c r="O602" s="126">
        <f>IF($A602="","",INDEX('6_ЦК'!$B$41:$Y$71,$A602,$B602))</f>
        <v>1196.05</v>
      </c>
      <c r="P602" s="123">
        <f>IF($A602="","",INDEX('6_ЦК'!$B$75:$Y$105,$A602,$B602))</f>
        <v>1331.59</v>
      </c>
      <c r="Q602" s="123">
        <f>IF($A602="","",INDEX('6_ЦК'!$B$109:$Y$139,$A602,$B602))</f>
        <v>1448.81</v>
      </c>
      <c r="R602" s="127">
        <f>IF($A602="","",INDEX('6_ЦК'!$B$143:$Y$173,$A602,$B602))</f>
        <v>1932.52</v>
      </c>
    </row>
    <row r="603" spans="1:18" ht="15" hidden="1" customHeight="1" outlineLevel="1" x14ac:dyDescent="0.25">
      <c r="A603" s="131">
        <v>26</v>
      </c>
      <c r="B603" s="132">
        <v>1</v>
      </c>
      <c r="C603" s="126">
        <f>IF($A603="","",INDEX('3_ЦК'!$B$8:$Y$38,$A603,$B603))</f>
        <v>3880.05</v>
      </c>
      <c r="D603" s="123">
        <f>IF($A603="","",INDEX('3_ЦК'!$B$42:$Y$72,$A603,$B603))</f>
        <v>4112.92</v>
      </c>
      <c r="E603" s="123">
        <f>IF($A603="","",INDEX('3_ЦК'!$B$76:$Y$106,$A603,$B603))</f>
        <v>4193.6899999999996</v>
      </c>
      <c r="F603" s="127">
        <f>IF($A603="","",INDEX('3_ЦК'!$B$110:$Y$140,$A603,$B603))</f>
        <v>4193.6899999999996</v>
      </c>
      <c r="G603" s="126">
        <f>IF($A603="","",INDEX('4_ЦК'!$B$41:$Y$71,$A603,$B603))</f>
        <v>1199.48</v>
      </c>
      <c r="H603" s="123">
        <f>IF($A603="","",INDEX('4_ЦК'!$B$75:$Y$105,$A603,$B603))</f>
        <v>1335.02</v>
      </c>
      <c r="I603" s="123">
        <f>IF($A603="","",INDEX('4_ЦК'!$B$109:$Y$139,$A603,$B603))</f>
        <v>1452.24</v>
      </c>
      <c r="J603" s="127">
        <f>IF($A603="","",INDEX('4_ЦК'!$B$143:$Y$173,$A603,$B603))</f>
        <v>1935.95</v>
      </c>
      <c r="K603" s="126">
        <f>IF($A603="","",INDEX('5_ЦК'!$B$7:$Y$37,$A603,$B603))</f>
        <v>3870.6</v>
      </c>
      <c r="L603" s="123">
        <f>IF($A603="","",INDEX('5_ЦК'!$B$41:$Y$71,$A603,$B603))</f>
        <v>4103.47</v>
      </c>
      <c r="M603" s="123">
        <f>IF($A603="","",INDEX('5_ЦК'!$B$75:$Y$105,$A603,$B603))</f>
        <v>4184.24</v>
      </c>
      <c r="N603" s="127">
        <f>IF($A603="","",INDEX('5_ЦК'!$B$109:$Y$139,$A603,$B603))</f>
        <v>4184.24</v>
      </c>
      <c r="O603" s="126">
        <f>IF($A603="","",INDEX('6_ЦК'!$B$41:$Y$71,$A603,$B603))</f>
        <v>1190.03</v>
      </c>
      <c r="P603" s="123">
        <f>IF($A603="","",INDEX('6_ЦК'!$B$75:$Y$105,$A603,$B603))</f>
        <v>1325.57</v>
      </c>
      <c r="Q603" s="123">
        <f>IF($A603="","",INDEX('6_ЦК'!$B$109:$Y$139,$A603,$B603))</f>
        <v>1442.79</v>
      </c>
      <c r="R603" s="127">
        <f>IF($A603="","",INDEX('6_ЦК'!$B$143:$Y$173,$A603,$B603))</f>
        <v>1926.5</v>
      </c>
    </row>
    <row r="604" spans="1:18" ht="15" hidden="1" customHeight="1" outlineLevel="1" x14ac:dyDescent="0.25">
      <c r="A604" s="131">
        <v>26</v>
      </c>
      <c r="B604" s="132">
        <v>2</v>
      </c>
      <c r="C604" s="126">
        <f>IF($A604="","",INDEX('3_ЦК'!$B$8:$Y$38,$A604,$B604))</f>
        <v>3864.19</v>
      </c>
      <c r="D604" s="123">
        <f>IF($A604="","",INDEX('3_ЦК'!$B$42:$Y$72,$A604,$B604))</f>
        <v>4097.0600000000004</v>
      </c>
      <c r="E604" s="123">
        <f>IF($A604="","",INDEX('3_ЦК'!$B$76:$Y$106,$A604,$B604))</f>
        <v>4177.83</v>
      </c>
      <c r="F604" s="127">
        <f>IF($A604="","",INDEX('3_ЦК'!$B$110:$Y$140,$A604,$B604))</f>
        <v>4177.83</v>
      </c>
      <c r="G604" s="126">
        <f>IF($A604="","",INDEX('4_ЦК'!$B$41:$Y$71,$A604,$B604))</f>
        <v>1183.6199999999999</v>
      </c>
      <c r="H604" s="123">
        <f>IF($A604="","",INDEX('4_ЦК'!$B$75:$Y$105,$A604,$B604))</f>
        <v>1319.16</v>
      </c>
      <c r="I604" s="123">
        <f>IF($A604="","",INDEX('4_ЦК'!$B$109:$Y$139,$A604,$B604))</f>
        <v>1436.38</v>
      </c>
      <c r="J604" s="127">
        <f>IF($A604="","",INDEX('4_ЦК'!$B$143:$Y$173,$A604,$B604))</f>
        <v>1920.09</v>
      </c>
      <c r="K604" s="126">
        <f>IF($A604="","",INDEX('5_ЦК'!$B$7:$Y$37,$A604,$B604))</f>
        <v>3857.39</v>
      </c>
      <c r="L604" s="123">
        <f>IF($A604="","",INDEX('5_ЦК'!$B$41:$Y$71,$A604,$B604))</f>
        <v>4090.26</v>
      </c>
      <c r="M604" s="123">
        <f>IF($A604="","",INDEX('5_ЦК'!$B$75:$Y$105,$A604,$B604))</f>
        <v>4171.03</v>
      </c>
      <c r="N604" s="127">
        <f>IF($A604="","",INDEX('5_ЦК'!$B$109:$Y$139,$A604,$B604))</f>
        <v>4171.03</v>
      </c>
      <c r="O604" s="126">
        <f>IF($A604="","",INDEX('6_ЦК'!$B$41:$Y$71,$A604,$B604))</f>
        <v>1176.82</v>
      </c>
      <c r="P604" s="123">
        <f>IF($A604="","",INDEX('6_ЦК'!$B$75:$Y$105,$A604,$B604))</f>
        <v>1312.36</v>
      </c>
      <c r="Q604" s="123">
        <f>IF($A604="","",INDEX('6_ЦК'!$B$109:$Y$139,$A604,$B604))</f>
        <v>1429.58</v>
      </c>
      <c r="R604" s="127">
        <f>IF($A604="","",INDEX('6_ЦК'!$B$143:$Y$173,$A604,$B604))</f>
        <v>1913.29</v>
      </c>
    </row>
    <row r="605" spans="1:18" ht="15" hidden="1" customHeight="1" outlineLevel="1" x14ac:dyDescent="0.25">
      <c r="A605" s="131">
        <v>26</v>
      </c>
      <c r="B605" s="132">
        <v>3</v>
      </c>
      <c r="C605" s="126">
        <f>IF($A605="","",INDEX('3_ЦК'!$B$8:$Y$38,$A605,$B605))</f>
        <v>3858.86</v>
      </c>
      <c r="D605" s="123">
        <f>IF($A605="","",INDEX('3_ЦК'!$B$42:$Y$72,$A605,$B605))</f>
        <v>4091.73</v>
      </c>
      <c r="E605" s="123">
        <f>IF($A605="","",INDEX('3_ЦК'!$B$76:$Y$106,$A605,$B605))</f>
        <v>4172.5</v>
      </c>
      <c r="F605" s="127">
        <f>IF($A605="","",INDEX('3_ЦК'!$B$110:$Y$140,$A605,$B605))</f>
        <v>4172.5</v>
      </c>
      <c r="G605" s="126">
        <f>IF($A605="","",INDEX('4_ЦК'!$B$41:$Y$71,$A605,$B605))</f>
        <v>1178.29</v>
      </c>
      <c r="H605" s="123">
        <f>IF($A605="","",INDEX('4_ЦК'!$B$75:$Y$105,$A605,$B605))</f>
        <v>1313.83</v>
      </c>
      <c r="I605" s="123">
        <f>IF($A605="","",INDEX('4_ЦК'!$B$109:$Y$139,$A605,$B605))</f>
        <v>1431.05</v>
      </c>
      <c r="J605" s="127">
        <f>IF($A605="","",INDEX('4_ЦК'!$B$143:$Y$173,$A605,$B605))</f>
        <v>1914.76</v>
      </c>
      <c r="K605" s="126">
        <f>IF($A605="","",INDEX('5_ЦК'!$B$7:$Y$37,$A605,$B605))</f>
        <v>3857.78</v>
      </c>
      <c r="L605" s="123">
        <f>IF($A605="","",INDEX('5_ЦК'!$B$41:$Y$71,$A605,$B605))</f>
        <v>4090.65</v>
      </c>
      <c r="M605" s="123">
        <f>IF($A605="","",INDEX('5_ЦК'!$B$75:$Y$105,$A605,$B605))</f>
        <v>4171.42</v>
      </c>
      <c r="N605" s="127">
        <f>IF($A605="","",INDEX('5_ЦК'!$B$109:$Y$139,$A605,$B605))</f>
        <v>4171.42</v>
      </c>
      <c r="O605" s="126">
        <f>IF($A605="","",INDEX('6_ЦК'!$B$41:$Y$71,$A605,$B605))</f>
        <v>1177.21</v>
      </c>
      <c r="P605" s="123">
        <f>IF($A605="","",INDEX('6_ЦК'!$B$75:$Y$105,$A605,$B605))</f>
        <v>1312.75</v>
      </c>
      <c r="Q605" s="123">
        <f>IF($A605="","",INDEX('6_ЦК'!$B$109:$Y$139,$A605,$B605))</f>
        <v>1429.97</v>
      </c>
      <c r="R605" s="127">
        <f>IF($A605="","",INDEX('6_ЦК'!$B$143:$Y$173,$A605,$B605))</f>
        <v>1913.68</v>
      </c>
    </row>
    <row r="606" spans="1:18" ht="15" hidden="1" customHeight="1" outlineLevel="1" x14ac:dyDescent="0.25">
      <c r="A606" s="131">
        <v>26</v>
      </c>
      <c r="B606" s="132">
        <v>4</v>
      </c>
      <c r="C606" s="126">
        <f>IF($A606="","",INDEX('3_ЦК'!$B$8:$Y$38,$A606,$B606))</f>
        <v>3863.84</v>
      </c>
      <c r="D606" s="123">
        <f>IF($A606="","",INDEX('3_ЦК'!$B$42:$Y$72,$A606,$B606))</f>
        <v>4096.71</v>
      </c>
      <c r="E606" s="123">
        <f>IF($A606="","",INDEX('3_ЦК'!$B$76:$Y$106,$A606,$B606))</f>
        <v>4177.4799999999996</v>
      </c>
      <c r="F606" s="127">
        <f>IF($A606="","",INDEX('3_ЦК'!$B$110:$Y$140,$A606,$B606))</f>
        <v>4177.4799999999996</v>
      </c>
      <c r="G606" s="126">
        <f>IF($A606="","",INDEX('4_ЦК'!$B$41:$Y$71,$A606,$B606))</f>
        <v>1183.27</v>
      </c>
      <c r="H606" s="123">
        <f>IF($A606="","",INDEX('4_ЦК'!$B$75:$Y$105,$A606,$B606))</f>
        <v>1318.81</v>
      </c>
      <c r="I606" s="123">
        <f>IF($A606="","",INDEX('4_ЦК'!$B$109:$Y$139,$A606,$B606))</f>
        <v>1436.03</v>
      </c>
      <c r="J606" s="127">
        <f>IF($A606="","",INDEX('4_ЦК'!$B$143:$Y$173,$A606,$B606))</f>
        <v>1919.74</v>
      </c>
      <c r="K606" s="126">
        <f>IF($A606="","",INDEX('5_ЦК'!$B$7:$Y$37,$A606,$B606))</f>
        <v>3858.47</v>
      </c>
      <c r="L606" s="123">
        <f>IF($A606="","",INDEX('5_ЦК'!$B$41:$Y$71,$A606,$B606))</f>
        <v>4091.34</v>
      </c>
      <c r="M606" s="123">
        <f>IF($A606="","",INDEX('5_ЦК'!$B$75:$Y$105,$A606,$B606))</f>
        <v>4172.1099999999997</v>
      </c>
      <c r="N606" s="127">
        <f>IF($A606="","",INDEX('5_ЦК'!$B$109:$Y$139,$A606,$B606))</f>
        <v>4172.1099999999997</v>
      </c>
      <c r="O606" s="126">
        <f>IF($A606="","",INDEX('6_ЦК'!$B$41:$Y$71,$A606,$B606))</f>
        <v>1177.9000000000001</v>
      </c>
      <c r="P606" s="123">
        <f>IF($A606="","",INDEX('6_ЦК'!$B$75:$Y$105,$A606,$B606))</f>
        <v>1313.44</v>
      </c>
      <c r="Q606" s="123">
        <f>IF($A606="","",INDEX('6_ЦК'!$B$109:$Y$139,$A606,$B606))</f>
        <v>1430.66</v>
      </c>
      <c r="R606" s="127">
        <f>IF($A606="","",INDEX('6_ЦК'!$B$143:$Y$173,$A606,$B606))</f>
        <v>1914.37</v>
      </c>
    </row>
    <row r="607" spans="1:18" ht="15" hidden="1" customHeight="1" outlineLevel="1" x14ac:dyDescent="0.25">
      <c r="A607" s="131">
        <v>26</v>
      </c>
      <c r="B607" s="132">
        <v>5</v>
      </c>
      <c r="C607" s="126">
        <f>IF($A607="","",INDEX('3_ЦК'!$B$8:$Y$38,$A607,$B607))</f>
        <v>3869.41</v>
      </c>
      <c r="D607" s="123">
        <f>IF($A607="","",INDEX('3_ЦК'!$B$42:$Y$72,$A607,$B607))</f>
        <v>4102.28</v>
      </c>
      <c r="E607" s="123">
        <f>IF($A607="","",INDEX('3_ЦК'!$B$76:$Y$106,$A607,$B607))</f>
        <v>4183.05</v>
      </c>
      <c r="F607" s="127">
        <f>IF($A607="","",INDEX('3_ЦК'!$B$110:$Y$140,$A607,$B607))</f>
        <v>4183.05</v>
      </c>
      <c r="G607" s="126">
        <f>IF($A607="","",INDEX('4_ЦК'!$B$41:$Y$71,$A607,$B607))</f>
        <v>1188.8399999999999</v>
      </c>
      <c r="H607" s="123">
        <f>IF($A607="","",INDEX('4_ЦК'!$B$75:$Y$105,$A607,$B607))</f>
        <v>1324.38</v>
      </c>
      <c r="I607" s="123">
        <f>IF($A607="","",INDEX('4_ЦК'!$B$109:$Y$139,$A607,$B607))</f>
        <v>1441.6</v>
      </c>
      <c r="J607" s="127">
        <f>IF($A607="","",INDEX('4_ЦК'!$B$143:$Y$173,$A607,$B607))</f>
        <v>1925.31</v>
      </c>
      <c r="K607" s="126">
        <f>IF($A607="","",INDEX('5_ЦК'!$B$7:$Y$37,$A607,$B607))</f>
        <v>3860.03</v>
      </c>
      <c r="L607" s="123">
        <f>IF($A607="","",INDEX('5_ЦК'!$B$41:$Y$71,$A607,$B607))</f>
        <v>4092.9</v>
      </c>
      <c r="M607" s="123">
        <f>IF($A607="","",INDEX('5_ЦК'!$B$75:$Y$105,$A607,$B607))</f>
        <v>4173.67</v>
      </c>
      <c r="N607" s="127">
        <f>IF($A607="","",INDEX('5_ЦК'!$B$109:$Y$139,$A607,$B607))</f>
        <v>4173.67</v>
      </c>
      <c r="O607" s="126">
        <f>IF($A607="","",INDEX('6_ЦК'!$B$41:$Y$71,$A607,$B607))</f>
        <v>1179.46</v>
      </c>
      <c r="P607" s="123">
        <f>IF($A607="","",INDEX('6_ЦК'!$B$75:$Y$105,$A607,$B607))</f>
        <v>1315</v>
      </c>
      <c r="Q607" s="123">
        <f>IF($A607="","",INDEX('6_ЦК'!$B$109:$Y$139,$A607,$B607))</f>
        <v>1432.22</v>
      </c>
      <c r="R607" s="127">
        <f>IF($A607="","",INDEX('6_ЦК'!$B$143:$Y$173,$A607,$B607))</f>
        <v>1915.93</v>
      </c>
    </row>
    <row r="608" spans="1:18" ht="15" hidden="1" customHeight="1" outlineLevel="1" x14ac:dyDescent="0.25">
      <c r="A608" s="131">
        <v>26</v>
      </c>
      <c r="B608" s="132">
        <v>6</v>
      </c>
      <c r="C608" s="126">
        <f>IF($A608="","",INDEX('3_ЦК'!$B$8:$Y$38,$A608,$B608))</f>
        <v>3857.29</v>
      </c>
      <c r="D608" s="123">
        <f>IF($A608="","",INDEX('3_ЦК'!$B$42:$Y$72,$A608,$B608))</f>
        <v>4090.16</v>
      </c>
      <c r="E608" s="123">
        <f>IF($A608="","",INDEX('3_ЦК'!$B$76:$Y$106,$A608,$B608))</f>
        <v>4170.93</v>
      </c>
      <c r="F608" s="127">
        <f>IF($A608="","",INDEX('3_ЦК'!$B$110:$Y$140,$A608,$B608))</f>
        <v>4170.93</v>
      </c>
      <c r="G608" s="126">
        <f>IF($A608="","",INDEX('4_ЦК'!$B$41:$Y$71,$A608,$B608))</f>
        <v>1176.72</v>
      </c>
      <c r="H608" s="123">
        <f>IF($A608="","",INDEX('4_ЦК'!$B$75:$Y$105,$A608,$B608))</f>
        <v>1312.26</v>
      </c>
      <c r="I608" s="123">
        <f>IF($A608="","",INDEX('4_ЦК'!$B$109:$Y$139,$A608,$B608))</f>
        <v>1429.48</v>
      </c>
      <c r="J608" s="127">
        <f>IF($A608="","",INDEX('4_ЦК'!$B$143:$Y$173,$A608,$B608))</f>
        <v>1913.19</v>
      </c>
      <c r="K608" s="126">
        <f>IF($A608="","",INDEX('5_ЦК'!$B$7:$Y$37,$A608,$B608))</f>
        <v>3856.76</v>
      </c>
      <c r="L608" s="123">
        <f>IF($A608="","",INDEX('5_ЦК'!$B$41:$Y$71,$A608,$B608))</f>
        <v>4089.63</v>
      </c>
      <c r="M608" s="123">
        <f>IF($A608="","",INDEX('5_ЦК'!$B$75:$Y$105,$A608,$B608))</f>
        <v>4170.3999999999996</v>
      </c>
      <c r="N608" s="127">
        <f>IF($A608="","",INDEX('5_ЦК'!$B$109:$Y$139,$A608,$B608))</f>
        <v>4170.3999999999996</v>
      </c>
      <c r="O608" s="126">
        <f>IF($A608="","",INDEX('6_ЦК'!$B$41:$Y$71,$A608,$B608))</f>
        <v>1176.19</v>
      </c>
      <c r="P608" s="123">
        <f>IF($A608="","",INDEX('6_ЦК'!$B$75:$Y$105,$A608,$B608))</f>
        <v>1311.73</v>
      </c>
      <c r="Q608" s="123">
        <f>IF($A608="","",INDEX('6_ЦК'!$B$109:$Y$139,$A608,$B608))</f>
        <v>1428.95</v>
      </c>
      <c r="R608" s="127">
        <f>IF($A608="","",INDEX('6_ЦК'!$B$143:$Y$173,$A608,$B608))</f>
        <v>1912.66</v>
      </c>
    </row>
    <row r="609" spans="1:18" ht="15" hidden="1" customHeight="1" outlineLevel="1" x14ac:dyDescent="0.25">
      <c r="A609" s="131">
        <v>26</v>
      </c>
      <c r="B609" s="132">
        <v>7</v>
      </c>
      <c r="C609" s="126">
        <f>IF($A609="","",INDEX('3_ЦК'!$B$8:$Y$38,$A609,$B609))</f>
        <v>3864.52</v>
      </c>
      <c r="D609" s="123">
        <f>IF($A609="","",INDEX('3_ЦК'!$B$42:$Y$72,$A609,$B609))</f>
        <v>4097.3900000000003</v>
      </c>
      <c r="E609" s="123">
        <f>IF($A609="","",INDEX('3_ЦК'!$B$76:$Y$106,$A609,$B609))</f>
        <v>4178.16</v>
      </c>
      <c r="F609" s="127">
        <f>IF($A609="","",INDEX('3_ЦК'!$B$110:$Y$140,$A609,$B609))</f>
        <v>4178.16</v>
      </c>
      <c r="G609" s="126">
        <f>IF($A609="","",INDEX('4_ЦК'!$B$41:$Y$71,$A609,$B609))</f>
        <v>1183.95</v>
      </c>
      <c r="H609" s="123">
        <f>IF($A609="","",INDEX('4_ЦК'!$B$75:$Y$105,$A609,$B609))</f>
        <v>1319.49</v>
      </c>
      <c r="I609" s="123">
        <f>IF($A609="","",INDEX('4_ЦК'!$B$109:$Y$139,$A609,$B609))</f>
        <v>1436.71</v>
      </c>
      <c r="J609" s="127">
        <f>IF($A609="","",INDEX('4_ЦК'!$B$143:$Y$173,$A609,$B609))</f>
        <v>1920.42</v>
      </c>
      <c r="K609" s="126">
        <f>IF($A609="","",INDEX('5_ЦК'!$B$7:$Y$37,$A609,$B609))</f>
        <v>3859.34</v>
      </c>
      <c r="L609" s="123">
        <f>IF($A609="","",INDEX('5_ЦК'!$B$41:$Y$71,$A609,$B609))</f>
        <v>4092.21</v>
      </c>
      <c r="M609" s="123">
        <f>IF($A609="","",INDEX('5_ЦК'!$B$75:$Y$105,$A609,$B609))</f>
        <v>4172.9799999999996</v>
      </c>
      <c r="N609" s="127">
        <f>IF($A609="","",INDEX('5_ЦК'!$B$109:$Y$139,$A609,$B609))</f>
        <v>4172.9799999999996</v>
      </c>
      <c r="O609" s="126">
        <f>IF($A609="","",INDEX('6_ЦК'!$B$41:$Y$71,$A609,$B609))</f>
        <v>1178.77</v>
      </c>
      <c r="P609" s="123">
        <f>IF($A609="","",INDEX('6_ЦК'!$B$75:$Y$105,$A609,$B609))</f>
        <v>1314.31</v>
      </c>
      <c r="Q609" s="123">
        <f>IF($A609="","",INDEX('6_ЦК'!$B$109:$Y$139,$A609,$B609))</f>
        <v>1431.53</v>
      </c>
      <c r="R609" s="127">
        <f>IF($A609="","",INDEX('6_ЦК'!$B$143:$Y$173,$A609,$B609))</f>
        <v>1915.24</v>
      </c>
    </row>
    <row r="610" spans="1:18" ht="15" hidden="1" customHeight="1" outlineLevel="1" x14ac:dyDescent="0.25">
      <c r="A610" s="131">
        <v>26</v>
      </c>
      <c r="B610" s="132">
        <v>8</v>
      </c>
      <c r="C610" s="126">
        <f>IF($A610="","",INDEX('3_ЦК'!$B$8:$Y$38,$A610,$B610))</f>
        <v>3865.76</v>
      </c>
      <c r="D610" s="123">
        <f>IF($A610="","",INDEX('3_ЦК'!$B$42:$Y$72,$A610,$B610))</f>
        <v>4098.63</v>
      </c>
      <c r="E610" s="123">
        <f>IF($A610="","",INDEX('3_ЦК'!$B$76:$Y$106,$A610,$B610))</f>
        <v>4179.3999999999996</v>
      </c>
      <c r="F610" s="127">
        <f>IF($A610="","",INDEX('3_ЦК'!$B$110:$Y$140,$A610,$B610))</f>
        <v>4179.3999999999996</v>
      </c>
      <c r="G610" s="126">
        <f>IF($A610="","",INDEX('4_ЦК'!$B$41:$Y$71,$A610,$B610))</f>
        <v>1185.19</v>
      </c>
      <c r="H610" s="123">
        <f>IF($A610="","",INDEX('4_ЦК'!$B$75:$Y$105,$A610,$B610))</f>
        <v>1320.73</v>
      </c>
      <c r="I610" s="123">
        <f>IF($A610="","",INDEX('4_ЦК'!$B$109:$Y$139,$A610,$B610))</f>
        <v>1437.95</v>
      </c>
      <c r="J610" s="127">
        <f>IF($A610="","",INDEX('4_ЦК'!$B$143:$Y$173,$A610,$B610))</f>
        <v>1921.66</v>
      </c>
      <c r="K610" s="126">
        <f>IF($A610="","",INDEX('5_ЦК'!$B$7:$Y$37,$A610,$B610))</f>
        <v>3860.47</v>
      </c>
      <c r="L610" s="123">
        <f>IF($A610="","",INDEX('5_ЦК'!$B$41:$Y$71,$A610,$B610))</f>
        <v>4093.34</v>
      </c>
      <c r="M610" s="123">
        <f>IF($A610="","",INDEX('5_ЦК'!$B$75:$Y$105,$A610,$B610))</f>
        <v>4174.1099999999997</v>
      </c>
      <c r="N610" s="127">
        <f>IF($A610="","",INDEX('5_ЦК'!$B$109:$Y$139,$A610,$B610))</f>
        <v>4174.1099999999997</v>
      </c>
      <c r="O610" s="126">
        <f>IF($A610="","",INDEX('6_ЦК'!$B$41:$Y$71,$A610,$B610))</f>
        <v>1179.9000000000001</v>
      </c>
      <c r="P610" s="123">
        <f>IF($A610="","",INDEX('6_ЦК'!$B$75:$Y$105,$A610,$B610))</f>
        <v>1315.44</v>
      </c>
      <c r="Q610" s="123">
        <f>IF($A610="","",INDEX('6_ЦК'!$B$109:$Y$139,$A610,$B610))</f>
        <v>1432.66</v>
      </c>
      <c r="R610" s="127">
        <f>IF($A610="","",INDEX('6_ЦК'!$B$143:$Y$173,$A610,$B610))</f>
        <v>1916.37</v>
      </c>
    </row>
    <row r="611" spans="1:18" ht="15" hidden="1" customHeight="1" outlineLevel="1" x14ac:dyDescent="0.25">
      <c r="A611" s="131">
        <v>26</v>
      </c>
      <c r="B611" s="132">
        <v>9</v>
      </c>
      <c r="C611" s="126">
        <f>IF($A611="","",INDEX('3_ЦК'!$B$8:$Y$38,$A611,$B611))</f>
        <v>3866.01</v>
      </c>
      <c r="D611" s="123">
        <f>IF($A611="","",INDEX('3_ЦК'!$B$42:$Y$72,$A611,$B611))</f>
        <v>4098.88</v>
      </c>
      <c r="E611" s="123">
        <f>IF($A611="","",INDEX('3_ЦК'!$B$76:$Y$106,$A611,$B611))</f>
        <v>4179.6499999999996</v>
      </c>
      <c r="F611" s="127">
        <f>IF($A611="","",INDEX('3_ЦК'!$B$110:$Y$140,$A611,$B611))</f>
        <v>4179.6499999999996</v>
      </c>
      <c r="G611" s="126">
        <f>IF($A611="","",INDEX('4_ЦК'!$B$41:$Y$71,$A611,$B611))</f>
        <v>1185.44</v>
      </c>
      <c r="H611" s="123">
        <f>IF($A611="","",INDEX('4_ЦК'!$B$75:$Y$105,$A611,$B611))</f>
        <v>1320.98</v>
      </c>
      <c r="I611" s="123">
        <f>IF($A611="","",INDEX('4_ЦК'!$B$109:$Y$139,$A611,$B611))</f>
        <v>1438.2</v>
      </c>
      <c r="J611" s="127">
        <f>IF($A611="","",INDEX('4_ЦК'!$B$143:$Y$173,$A611,$B611))</f>
        <v>1921.91</v>
      </c>
      <c r="K611" s="126">
        <f>IF($A611="","",INDEX('5_ЦК'!$B$7:$Y$37,$A611,$B611))</f>
        <v>3858.96</v>
      </c>
      <c r="L611" s="123">
        <f>IF($A611="","",INDEX('5_ЦК'!$B$41:$Y$71,$A611,$B611))</f>
        <v>4091.83</v>
      </c>
      <c r="M611" s="123">
        <f>IF($A611="","",INDEX('5_ЦК'!$B$75:$Y$105,$A611,$B611))</f>
        <v>4172.6000000000004</v>
      </c>
      <c r="N611" s="127">
        <f>IF($A611="","",INDEX('5_ЦК'!$B$109:$Y$139,$A611,$B611))</f>
        <v>4172.6000000000004</v>
      </c>
      <c r="O611" s="126">
        <f>IF($A611="","",INDEX('6_ЦК'!$B$41:$Y$71,$A611,$B611))</f>
        <v>1178.3900000000001</v>
      </c>
      <c r="P611" s="123">
        <f>IF($A611="","",INDEX('6_ЦК'!$B$75:$Y$105,$A611,$B611))</f>
        <v>1313.93</v>
      </c>
      <c r="Q611" s="123">
        <f>IF($A611="","",INDEX('6_ЦК'!$B$109:$Y$139,$A611,$B611))</f>
        <v>1431.15</v>
      </c>
      <c r="R611" s="127">
        <f>IF($A611="","",INDEX('6_ЦК'!$B$143:$Y$173,$A611,$B611))</f>
        <v>1914.86</v>
      </c>
    </row>
    <row r="612" spans="1:18" ht="15" hidden="1" customHeight="1" outlineLevel="1" x14ac:dyDescent="0.25">
      <c r="A612" s="131">
        <v>26</v>
      </c>
      <c r="B612" s="132">
        <v>10</v>
      </c>
      <c r="C612" s="126">
        <f>IF($A612="","",INDEX('3_ЦК'!$B$8:$Y$38,$A612,$B612))</f>
        <v>3866.6</v>
      </c>
      <c r="D612" s="123">
        <f>IF($A612="","",INDEX('3_ЦК'!$B$42:$Y$72,$A612,$B612))</f>
        <v>4099.47</v>
      </c>
      <c r="E612" s="123">
        <f>IF($A612="","",INDEX('3_ЦК'!$B$76:$Y$106,$A612,$B612))</f>
        <v>4180.24</v>
      </c>
      <c r="F612" s="127">
        <f>IF($A612="","",INDEX('3_ЦК'!$B$110:$Y$140,$A612,$B612))</f>
        <v>4180.24</v>
      </c>
      <c r="G612" s="126">
        <f>IF($A612="","",INDEX('4_ЦК'!$B$41:$Y$71,$A612,$B612))</f>
        <v>1186.03</v>
      </c>
      <c r="H612" s="123">
        <f>IF($A612="","",INDEX('4_ЦК'!$B$75:$Y$105,$A612,$B612))</f>
        <v>1321.57</v>
      </c>
      <c r="I612" s="123">
        <f>IF($A612="","",INDEX('4_ЦК'!$B$109:$Y$139,$A612,$B612))</f>
        <v>1438.79</v>
      </c>
      <c r="J612" s="127">
        <f>IF($A612="","",INDEX('4_ЦК'!$B$143:$Y$173,$A612,$B612))</f>
        <v>1922.5</v>
      </c>
      <c r="K612" s="126">
        <f>IF($A612="","",INDEX('5_ЦК'!$B$7:$Y$37,$A612,$B612))</f>
        <v>3862.63</v>
      </c>
      <c r="L612" s="123">
        <f>IF($A612="","",INDEX('5_ЦК'!$B$41:$Y$71,$A612,$B612))</f>
        <v>4095.5</v>
      </c>
      <c r="M612" s="123">
        <f>IF($A612="","",INDEX('5_ЦК'!$B$75:$Y$105,$A612,$B612))</f>
        <v>4176.2700000000004</v>
      </c>
      <c r="N612" s="127">
        <f>IF($A612="","",INDEX('5_ЦК'!$B$109:$Y$139,$A612,$B612))</f>
        <v>4176.2700000000004</v>
      </c>
      <c r="O612" s="126">
        <f>IF($A612="","",INDEX('6_ЦК'!$B$41:$Y$71,$A612,$B612))</f>
        <v>1182.06</v>
      </c>
      <c r="P612" s="123">
        <f>IF($A612="","",INDEX('6_ЦК'!$B$75:$Y$105,$A612,$B612))</f>
        <v>1317.6</v>
      </c>
      <c r="Q612" s="123">
        <f>IF($A612="","",INDEX('6_ЦК'!$B$109:$Y$139,$A612,$B612))</f>
        <v>1434.82</v>
      </c>
      <c r="R612" s="127">
        <f>IF($A612="","",INDEX('6_ЦК'!$B$143:$Y$173,$A612,$B612))</f>
        <v>1918.53</v>
      </c>
    </row>
    <row r="613" spans="1:18" ht="15" hidden="1" customHeight="1" outlineLevel="1" x14ac:dyDescent="0.25">
      <c r="A613" s="131">
        <v>26</v>
      </c>
      <c r="B613" s="132">
        <v>11</v>
      </c>
      <c r="C613" s="126">
        <f>IF($A613="","",INDEX('3_ЦК'!$B$8:$Y$38,$A613,$B613))</f>
        <v>3881</v>
      </c>
      <c r="D613" s="123">
        <f>IF($A613="","",INDEX('3_ЦК'!$B$42:$Y$72,$A613,$B613))</f>
        <v>4113.87</v>
      </c>
      <c r="E613" s="123">
        <f>IF($A613="","",INDEX('3_ЦК'!$B$76:$Y$106,$A613,$B613))</f>
        <v>4194.6400000000003</v>
      </c>
      <c r="F613" s="127">
        <f>IF($A613="","",INDEX('3_ЦК'!$B$110:$Y$140,$A613,$B613))</f>
        <v>4194.6400000000003</v>
      </c>
      <c r="G613" s="126">
        <f>IF($A613="","",INDEX('4_ЦК'!$B$41:$Y$71,$A613,$B613))</f>
        <v>1200.43</v>
      </c>
      <c r="H613" s="123">
        <f>IF($A613="","",INDEX('4_ЦК'!$B$75:$Y$105,$A613,$B613))</f>
        <v>1335.97</v>
      </c>
      <c r="I613" s="123">
        <f>IF($A613="","",INDEX('4_ЦК'!$B$109:$Y$139,$A613,$B613))</f>
        <v>1453.19</v>
      </c>
      <c r="J613" s="127">
        <f>IF($A613="","",INDEX('4_ЦК'!$B$143:$Y$173,$A613,$B613))</f>
        <v>1936.9</v>
      </c>
      <c r="K613" s="126">
        <f>IF($A613="","",INDEX('5_ЦК'!$B$7:$Y$37,$A613,$B613))</f>
        <v>3867.75</v>
      </c>
      <c r="L613" s="123">
        <f>IF($A613="","",INDEX('5_ЦК'!$B$41:$Y$71,$A613,$B613))</f>
        <v>4100.62</v>
      </c>
      <c r="M613" s="123">
        <f>IF($A613="","",INDEX('5_ЦК'!$B$75:$Y$105,$A613,$B613))</f>
        <v>4181.3900000000003</v>
      </c>
      <c r="N613" s="127">
        <f>IF($A613="","",INDEX('5_ЦК'!$B$109:$Y$139,$A613,$B613))</f>
        <v>4181.3900000000003</v>
      </c>
      <c r="O613" s="126">
        <f>IF($A613="","",INDEX('6_ЦК'!$B$41:$Y$71,$A613,$B613))</f>
        <v>1187.18</v>
      </c>
      <c r="P613" s="123">
        <f>IF($A613="","",INDEX('6_ЦК'!$B$75:$Y$105,$A613,$B613))</f>
        <v>1322.72</v>
      </c>
      <c r="Q613" s="123">
        <f>IF($A613="","",INDEX('6_ЦК'!$B$109:$Y$139,$A613,$B613))</f>
        <v>1439.94</v>
      </c>
      <c r="R613" s="127">
        <f>IF($A613="","",INDEX('6_ЦК'!$B$143:$Y$173,$A613,$B613))</f>
        <v>1923.65</v>
      </c>
    </row>
    <row r="614" spans="1:18" ht="15" hidden="1" customHeight="1" outlineLevel="1" x14ac:dyDescent="0.25">
      <c r="A614" s="131">
        <v>26</v>
      </c>
      <c r="B614" s="132">
        <v>12</v>
      </c>
      <c r="C614" s="126">
        <f>IF($A614="","",INDEX('3_ЦК'!$B$8:$Y$38,$A614,$B614))</f>
        <v>3882.56</v>
      </c>
      <c r="D614" s="123">
        <f>IF($A614="","",INDEX('3_ЦК'!$B$42:$Y$72,$A614,$B614))</f>
        <v>4115.43</v>
      </c>
      <c r="E614" s="123">
        <f>IF($A614="","",INDEX('3_ЦК'!$B$76:$Y$106,$A614,$B614))</f>
        <v>4196.2</v>
      </c>
      <c r="F614" s="127">
        <f>IF($A614="","",INDEX('3_ЦК'!$B$110:$Y$140,$A614,$B614))</f>
        <v>4196.2</v>
      </c>
      <c r="G614" s="126">
        <f>IF($A614="","",INDEX('4_ЦК'!$B$41:$Y$71,$A614,$B614))</f>
        <v>1201.99</v>
      </c>
      <c r="H614" s="123">
        <f>IF($A614="","",INDEX('4_ЦК'!$B$75:$Y$105,$A614,$B614))</f>
        <v>1337.53</v>
      </c>
      <c r="I614" s="123">
        <f>IF($A614="","",INDEX('4_ЦК'!$B$109:$Y$139,$A614,$B614))</f>
        <v>1454.75</v>
      </c>
      <c r="J614" s="127">
        <f>IF($A614="","",INDEX('4_ЦК'!$B$143:$Y$173,$A614,$B614))</f>
        <v>1938.46</v>
      </c>
      <c r="K614" s="126">
        <f>IF($A614="","",INDEX('5_ЦК'!$B$7:$Y$37,$A614,$B614))</f>
        <v>3871.44</v>
      </c>
      <c r="L614" s="123">
        <f>IF($A614="","",INDEX('5_ЦК'!$B$41:$Y$71,$A614,$B614))</f>
        <v>4104.3100000000004</v>
      </c>
      <c r="M614" s="123">
        <f>IF($A614="","",INDEX('5_ЦК'!$B$75:$Y$105,$A614,$B614))</f>
        <v>4185.08</v>
      </c>
      <c r="N614" s="127">
        <f>IF($A614="","",INDEX('5_ЦК'!$B$109:$Y$139,$A614,$B614))</f>
        <v>4185.08</v>
      </c>
      <c r="O614" s="126">
        <f>IF($A614="","",INDEX('6_ЦК'!$B$41:$Y$71,$A614,$B614))</f>
        <v>1190.8699999999999</v>
      </c>
      <c r="P614" s="123">
        <f>IF($A614="","",INDEX('6_ЦК'!$B$75:$Y$105,$A614,$B614))</f>
        <v>1326.41</v>
      </c>
      <c r="Q614" s="123">
        <f>IF($A614="","",INDEX('6_ЦК'!$B$109:$Y$139,$A614,$B614))</f>
        <v>1443.63</v>
      </c>
      <c r="R614" s="127">
        <f>IF($A614="","",INDEX('6_ЦК'!$B$143:$Y$173,$A614,$B614))</f>
        <v>1927.34</v>
      </c>
    </row>
    <row r="615" spans="1:18" ht="15" hidden="1" customHeight="1" outlineLevel="1" x14ac:dyDescent="0.25">
      <c r="A615" s="131">
        <v>26</v>
      </c>
      <c r="B615" s="132">
        <v>13</v>
      </c>
      <c r="C615" s="126">
        <f>IF($A615="","",INDEX('3_ЦК'!$B$8:$Y$38,$A615,$B615))</f>
        <v>3889.86</v>
      </c>
      <c r="D615" s="123">
        <f>IF($A615="","",INDEX('3_ЦК'!$B$42:$Y$72,$A615,$B615))</f>
        <v>4122.7299999999996</v>
      </c>
      <c r="E615" s="123">
        <f>IF($A615="","",INDEX('3_ЦК'!$B$76:$Y$106,$A615,$B615))</f>
        <v>4203.5</v>
      </c>
      <c r="F615" s="127">
        <f>IF($A615="","",INDEX('3_ЦК'!$B$110:$Y$140,$A615,$B615))</f>
        <v>4203.5</v>
      </c>
      <c r="G615" s="126">
        <f>IF($A615="","",INDEX('4_ЦК'!$B$41:$Y$71,$A615,$B615))</f>
        <v>1209.29</v>
      </c>
      <c r="H615" s="123">
        <f>IF($A615="","",INDEX('4_ЦК'!$B$75:$Y$105,$A615,$B615))</f>
        <v>1344.83</v>
      </c>
      <c r="I615" s="123">
        <f>IF($A615="","",INDEX('4_ЦК'!$B$109:$Y$139,$A615,$B615))</f>
        <v>1462.05</v>
      </c>
      <c r="J615" s="127">
        <f>IF($A615="","",INDEX('4_ЦК'!$B$143:$Y$173,$A615,$B615))</f>
        <v>1945.76</v>
      </c>
      <c r="K615" s="126">
        <f>IF($A615="","",INDEX('5_ЦК'!$B$7:$Y$37,$A615,$B615))</f>
        <v>3878.24</v>
      </c>
      <c r="L615" s="123">
        <f>IF($A615="","",INDEX('5_ЦК'!$B$41:$Y$71,$A615,$B615))</f>
        <v>4111.1099999999997</v>
      </c>
      <c r="M615" s="123">
        <f>IF($A615="","",INDEX('5_ЦК'!$B$75:$Y$105,$A615,$B615))</f>
        <v>4191.88</v>
      </c>
      <c r="N615" s="127">
        <f>IF($A615="","",INDEX('5_ЦК'!$B$109:$Y$139,$A615,$B615))</f>
        <v>4191.88</v>
      </c>
      <c r="O615" s="126">
        <f>IF($A615="","",INDEX('6_ЦК'!$B$41:$Y$71,$A615,$B615))</f>
        <v>1197.67</v>
      </c>
      <c r="P615" s="123">
        <f>IF($A615="","",INDEX('6_ЦК'!$B$75:$Y$105,$A615,$B615))</f>
        <v>1333.21</v>
      </c>
      <c r="Q615" s="123">
        <f>IF($A615="","",INDEX('6_ЦК'!$B$109:$Y$139,$A615,$B615))</f>
        <v>1450.43</v>
      </c>
      <c r="R615" s="127">
        <f>IF($A615="","",INDEX('6_ЦК'!$B$143:$Y$173,$A615,$B615))</f>
        <v>1934.14</v>
      </c>
    </row>
    <row r="616" spans="1:18" ht="15" hidden="1" customHeight="1" outlineLevel="1" x14ac:dyDescent="0.25">
      <c r="A616" s="131">
        <v>26</v>
      </c>
      <c r="B616" s="132">
        <v>14</v>
      </c>
      <c r="C616" s="126">
        <f>IF($A616="","",INDEX('3_ЦК'!$B$8:$Y$38,$A616,$B616))</f>
        <v>3891.8</v>
      </c>
      <c r="D616" s="123">
        <f>IF($A616="","",INDEX('3_ЦК'!$B$42:$Y$72,$A616,$B616))</f>
        <v>4124.67</v>
      </c>
      <c r="E616" s="123">
        <f>IF($A616="","",INDEX('3_ЦК'!$B$76:$Y$106,$A616,$B616))</f>
        <v>4205.4399999999996</v>
      </c>
      <c r="F616" s="127">
        <f>IF($A616="","",INDEX('3_ЦК'!$B$110:$Y$140,$A616,$B616))</f>
        <v>4205.4399999999996</v>
      </c>
      <c r="G616" s="126">
        <f>IF($A616="","",INDEX('4_ЦК'!$B$41:$Y$71,$A616,$B616))</f>
        <v>1211.23</v>
      </c>
      <c r="H616" s="123">
        <f>IF($A616="","",INDEX('4_ЦК'!$B$75:$Y$105,$A616,$B616))</f>
        <v>1346.77</v>
      </c>
      <c r="I616" s="123">
        <f>IF($A616="","",INDEX('4_ЦК'!$B$109:$Y$139,$A616,$B616))</f>
        <v>1463.99</v>
      </c>
      <c r="J616" s="127">
        <f>IF($A616="","",INDEX('4_ЦК'!$B$143:$Y$173,$A616,$B616))</f>
        <v>1947.7</v>
      </c>
      <c r="K616" s="126">
        <f>IF($A616="","",INDEX('5_ЦК'!$B$7:$Y$37,$A616,$B616))</f>
        <v>3879.03</v>
      </c>
      <c r="L616" s="123">
        <f>IF($A616="","",INDEX('5_ЦК'!$B$41:$Y$71,$A616,$B616))</f>
        <v>4111.8999999999996</v>
      </c>
      <c r="M616" s="123">
        <f>IF($A616="","",INDEX('5_ЦК'!$B$75:$Y$105,$A616,$B616))</f>
        <v>4192.67</v>
      </c>
      <c r="N616" s="127">
        <f>IF($A616="","",INDEX('5_ЦК'!$B$109:$Y$139,$A616,$B616))</f>
        <v>4192.67</v>
      </c>
      <c r="O616" s="126">
        <f>IF($A616="","",INDEX('6_ЦК'!$B$41:$Y$71,$A616,$B616))</f>
        <v>1198.46</v>
      </c>
      <c r="P616" s="123">
        <f>IF($A616="","",INDEX('6_ЦК'!$B$75:$Y$105,$A616,$B616))</f>
        <v>1334</v>
      </c>
      <c r="Q616" s="123">
        <f>IF($A616="","",INDEX('6_ЦК'!$B$109:$Y$139,$A616,$B616))</f>
        <v>1451.22</v>
      </c>
      <c r="R616" s="127">
        <f>IF($A616="","",INDEX('6_ЦК'!$B$143:$Y$173,$A616,$B616))</f>
        <v>1934.93</v>
      </c>
    </row>
    <row r="617" spans="1:18" ht="15" hidden="1" customHeight="1" outlineLevel="1" x14ac:dyDescent="0.25">
      <c r="A617" s="131">
        <v>26</v>
      </c>
      <c r="B617" s="132">
        <v>15</v>
      </c>
      <c r="C617" s="126">
        <f>IF($A617="","",INDEX('3_ЦК'!$B$8:$Y$38,$A617,$B617))</f>
        <v>3876.31</v>
      </c>
      <c r="D617" s="123">
        <f>IF($A617="","",INDEX('3_ЦК'!$B$42:$Y$72,$A617,$B617))</f>
        <v>4109.18</v>
      </c>
      <c r="E617" s="123">
        <f>IF($A617="","",INDEX('3_ЦК'!$B$76:$Y$106,$A617,$B617))</f>
        <v>4189.95</v>
      </c>
      <c r="F617" s="127">
        <f>IF($A617="","",INDEX('3_ЦК'!$B$110:$Y$140,$A617,$B617))</f>
        <v>4189.95</v>
      </c>
      <c r="G617" s="126">
        <f>IF($A617="","",INDEX('4_ЦК'!$B$41:$Y$71,$A617,$B617))</f>
        <v>1195.74</v>
      </c>
      <c r="H617" s="123">
        <f>IF($A617="","",INDEX('4_ЦК'!$B$75:$Y$105,$A617,$B617))</f>
        <v>1331.28</v>
      </c>
      <c r="I617" s="123">
        <f>IF($A617="","",INDEX('4_ЦК'!$B$109:$Y$139,$A617,$B617))</f>
        <v>1448.5</v>
      </c>
      <c r="J617" s="127">
        <f>IF($A617="","",INDEX('4_ЦК'!$B$143:$Y$173,$A617,$B617))</f>
        <v>1932.21</v>
      </c>
      <c r="K617" s="126">
        <f>IF($A617="","",INDEX('5_ЦК'!$B$7:$Y$37,$A617,$B617))</f>
        <v>3874.5</v>
      </c>
      <c r="L617" s="123">
        <f>IF($A617="","",INDEX('5_ЦК'!$B$41:$Y$71,$A617,$B617))</f>
        <v>4107.37</v>
      </c>
      <c r="M617" s="123">
        <f>IF($A617="","",INDEX('5_ЦК'!$B$75:$Y$105,$A617,$B617))</f>
        <v>4188.1400000000003</v>
      </c>
      <c r="N617" s="127">
        <f>IF($A617="","",INDEX('5_ЦК'!$B$109:$Y$139,$A617,$B617))</f>
        <v>4188.1400000000003</v>
      </c>
      <c r="O617" s="126">
        <f>IF($A617="","",INDEX('6_ЦК'!$B$41:$Y$71,$A617,$B617))</f>
        <v>1193.93</v>
      </c>
      <c r="P617" s="123">
        <f>IF($A617="","",INDEX('6_ЦК'!$B$75:$Y$105,$A617,$B617))</f>
        <v>1329.47</v>
      </c>
      <c r="Q617" s="123">
        <f>IF($A617="","",INDEX('6_ЦК'!$B$109:$Y$139,$A617,$B617))</f>
        <v>1446.69</v>
      </c>
      <c r="R617" s="127">
        <f>IF($A617="","",INDEX('6_ЦК'!$B$143:$Y$173,$A617,$B617))</f>
        <v>1930.4</v>
      </c>
    </row>
    <row r="618" spans="1:18" ht="15" hidden="1" customHeight="1" outlineLevel="1" x14ac:dyDescent="0.25">
      <c r="A618" s="131">
        <v>26</v>
      </c>
      <c r="B618" s="132">
        <v>16</v>
      </c>
      <c r="C618" s="126">
        <f>IF($A618="","",INDEX('3_ЦК'!$B$8:$Y$38,$A618,$B618))</f>
        <v>3884.03</v>
      </c>
      <c r="D618" s="123">
        <f>IF($A618="","",INDEX('3_ЦК'!$B$42:$Y$72,$A618,$B618))</f>
        <v>4116.8999999999996</v>
      </c>
      <c r="E618" s="123">
        <f>IF($A618="","",INDEX('3_ЦК'!$B$76:$Y$106,$A618,$B618))</f>
        <v>4197.67</v>
      </c>
      <c r="F618" s="127">
        <f>IF($A618="","",INDEX('3_ЦК'!$B$110:$Y$140,$A618,$B618))</f>
        <v>4197.67</v>
      </c>
      <c r="G618" s="126">
        <f>IF($A618="","",INDEX('4_ЦК'!$B$41:$Y$71,$A618,$B618))</f>
        <v>1203.46</v>
      </c>
      <c r="H618" s="123">
        <f>IF($A618="","",INDEX('4_ЦК'!$B$75:$Y$105,$A618,$B618))</f>
        <v>1339</v>
      </c>
      <c r="I618" s="123">
        <f>IF($A618="","",INDEX('4_ЦК'!$B$109:$Y$139,$A618,$B618))</f>
        <v>1456.22</v>
      </c>
      <c r="J618" s="127">
        <f>IF($A618="","",INDEX('4_ЦК'!$B$143:$Y$173,$A618,$B618))</f>
        <v>1939.93</v>
      </c>
      <c r="K618" s="126">
        <f>IF($A618="","",INDEX('5_ЦК'!$B$7:$Y$37,$A618,$B618))</f>
        <v>3877.84</v>
      </c>
      <c r="L618" s="123">
        <f>IF($A618="","",INDEX('5_ЦК'!$B$41:$Y$71,$A618,$B618))</f>
        <v>4110.71</v>
      </c>
      <c r="M618" s="123">
        <f>IF($A618="","",INDEX('5_ЦК'!$B$75:$Y$105,$A618,$B618))</f>
        <v>4191.4799999999996</v>
      </c>
      <c r="N618" s="127">
        <f>IF($A618="","",INDEX('5_ЦК'!$B$109:$Y$139,$A618,$B618))</f>
        <v>4191.4799999999996</v>
      </c>
      <c r="O618" s="126">
        <f>IF($A618="","",INDEX('6_ЦК'!$B$41:$Y$71,$A618,$B618))</f>
        <v>1197.27</v>
      </c>
      <c r="P618" s="123">
        <f>IF($A618="","",INDEX('6_ЦК'!$B$75:$Y$105,$A618,$B618))</f>
        <v>1332.81</v>
      </c>
      <c r="Q618" s="123">
        <f>IF($A618="","",INDEX('6_ЦК'!$B$109:$Y$139,$A618,$B618))</f>
        <v>1450.03</v>
      </c>
      <c r="R618" s="127">
        <f>IF($A618="","",INDEX('6_ЦК'!$B$143:$Y$173,$A618,$B618))</f>
        <v>1933.74</v>
      </c>
    </row>
    <row r="619" spans="1:18" ht="15" hidden="1" customHeight="1" outlineLevel="1" x14ac:dyDescent="0.25">
      <c r="A619" s="131">
        <v>26</v>
      </c>
      <c r="B619" s="132">
        <v>17</v>
      </c>
      <c r="C619" s="126">
        <f>IF($A619="","",INDEX('3_ЦК'!$B$8:$Y$38,$A619,$B619))</f>
        <v>3892.98</v>
      </c>
      <c r="D619" s="123">
        <f>IF($A619="","",INDEX('3_ЦК'!$B$42:$Y$72,$A619,$B619))</f>
        <v>4125.8500000000004</v>
      </c>
      <c r="E619" s="123">
        <f>IF($A619="","",INDEX('3_ЦК'!$B$76:$Y$106,$A619,$B619))</f>
        <v>4206.62</v>
      </c>
      <c r="F619" s="127">
        <f>IF($A619="","",INDEX('3_ЦК'!$B$110:$Y$140,$A619,$B619))</f>
        <v>4206.62</v>
      </c>
      <c r="G619" s="126">
        <f>IF($A619="","",INDEX('4_ЦК'!$B$41:$Y$71,$A619,$B619))</f>
        <v>1212.4100000000001</v>
      </c>
      <c r="H619" s="123">
        <f>IF($A619="","",INDEX('4_ЦК'!$B$75:$Y$105,$A619,$B619))</f>
        <v>1347.95</v>
      </c>
      <c r="I619" s="123">
        <f>IF($A619="","",INDEX('4_ЦК'!$B$109:$Y$139,$A619,$B619))</f>
        <v>1465.17</v>
      </c>
      <c r="J619" s="127">
        <f>IF($A619="","",INDEX('4_ЦК'!$B$143:$Y$173,$A619,$B619))</f>
        <v>1948.88</v>
      </c>
      <c r="K619" s="126">
        <f>IF($A619="","",INDEX('5_ЦК'!$B$7:$Y$37,$A619,$B619))</f>
        <v>3881.76</v>
      </c>
      <c r="L619" s="123">
        <f>IF($A619="","",INDEX('5_ЦК'!$B$41:$Y$71,$A619,$B619))</f>
        <v>4114.63</v>
      </c>
      <c r="M619" s="123">
        <f>IF($A619="","",INDEX('5_ЦК'!$B$75:$Y$105,$A619,$B619))</f>
        <v>4195.3999999999996</v>
      </c>
      <c r="N619" s="127">
        <f>IF($A619="","",INDEX('5_ЦК'!$B$109:$Y$139,$A619,$B619))</f>
        <v>4195.3999999999996</v>
      </c>
      <c r="O619" s="126">
        <f>IF($A619="","",INDEX('6_ЦК'!$B$41:$Y$71,$A619,$B619))</f>
        <v>1201.19</v>
      </c>
      <c r="P619" s="123">
        <f>IF($A619="","",INDEX('6_ЦК'!$B$75:$Y$105,$A619,$B619))</f>
        <v>1336.73</v>
      </c>
      <c r="Q619" s="123">
        <f>IF($A619="","",INDEX('6_ЦК'!$B$109:$Y$139,$A619,$B619))</f>
        <v>1453.95</v>
      </c>
      <c r="R619" s="127">
        <f>IF($A619="","",INDEX('6_ЦК'!$B$143:$Y$173,$A619,$B619))</f>
        <v>1937.66</v>
      </c>
    </row>
    <row r="620" spans="1:18" ht="15" hidden="1" customHeight="1" outlineLevel="1" x14ac:dyDescent="0.25">
      <c r="A620" s="131">
        <v>26</v>
      </c>
      <c r="B620" s="132">
        <v>18</v>
      </c>
      <c r="C620" s="126">
        <f>IF($A620="","",INDEX('3_ЦК'!$B$8:$Y$38,$A620,$B620))</f>
        <v>3909.65</v>
      </c>
      <c r="D620" s="123">
        <f>IF($A620="","",INDEX('3_ЦК'!$B$42:$Y$72,$A620,$B620))</f>
        <v>4142.5200000000004</v>
      </c>
      <c r="E620" s="123">
        <f>IF($A620="","",INDEX('3_ЦК'!$B$76:$Y$106,$A620,$B620))</f>
        <v>4223.29</v>
      </c>
      <c r="F620" s="127">
        <f>IF($A620="","",INDEX('3_ЦК'!$B$110:$Y$140,$A620,$B620))</f>
        <v>4223.29</v>
      </c>
      <c r="G620" s="126">
        <f>IF($A620="","",INDEX('4_ЦК'!$B$41:$Y$71,$A620,$B620))</f>
        <v>1229.08</v>
      </c>
      <c r="H620" s="123">
        <f>IF($A620="","",INDEX('4_ЦК'!$B$75:$Y$105,$A620,$B620))</f>
        <v>1364.62</v>
      </c>
      <c r="I620" s="123">
        <f>IF($A620="","",INDEX('4_ЦК'!$B$109:$Y$139,$A620,$B620))</f>
        <v>1481.84</v>
      </c>
      <c r="J620" s="127">
        <f>IF($A620="","",INDEX('4_ЦК'!$B$143:$Y$173,$A620,$B620))</f>
        <v>1965.55</v>
      </c>
      <c r="K620" s="126">
        <f>IF($A620="","",INDEX('5_ЦК'!$B$7:$Y$37,$A620,$B620))</f>
        <v>3898.55</v>
      </c>
      <c r="L620" s="123">
        <f>IF($A620="","",INDEX('5_ЦК'!$B$41:$Y$71,$A620,$B620))</f>
        <v>4131.42</v>
      </c>
      <c r="M620" s="123">
        <f>IF($A620="","",INDEX('5_ЦК'!$B$75:$Y$105,$A620,$B620))</f>
        <v>4212.1899999999996</v>
      </c>
      <c r="N620" s="127">
        <f>IF($A620="","",INDEX('5_ЦК'!$B$109:$Y$139,$A620,$B620))</f>
        <v>4212.1899999999996</v>
      </c>
      <c r="O620" s="126">
        <f>IF($A620="","",INDEX('6_ЦК'!$B$41:$Y$71,$A620,$B620))</f>
        <v>1217.98</v>
      </c>
      <c r="P620" s="123">
        <f>IF($A620="","",INDEX('6_ЦК'!$B$75:$Y$105,$A620,$B620))</f>
        <v>1353.52</v>
      </c>
      <c r="Q620" s="123">
        <f>IF($A620="","",INDEX('6_ЦК'!$B$109:$Y$139,$A620,$B620))</f>
        <v>1470.74</v>
      </c>
      <c r="R620" s="127">
        <f>IF($A620="","",INDEX('6_ЦК'!$B$143:$Y$173,$A620,$B620))</f>
        <v>1954.45</v>
      </c>
    </row>
    <row r="621" spans="1:18" ht="15" hidden="1" customHeight="1" outlineLevel="1" x14ac:dyDescent="0.25">
      <c r="A621" s="131">
        <v>26</v>
      </c>
      <c r="B621" s="132">
        <v>19</v>
      </c>
      <c r="C621" s="126">
        <f>IF($A621="","",INDEX('3_ЦК'!$B$8:$Y$38,$A621,$B621))</f>
        <v>3891.12</v>
      </c>
      <c r="D621" s="123">
        <f>IF($A621="","",INDEX('3_ЦК'!$B$42:$Y$72,$A621,$B621))</f>
        <v>4123.99</v>
      </c>
      <c r="E621" s="123">
        <f>IF($A621="","",INDEX('3_ЦК'!$B$76:$Y$106,$A621,$B621))</f>
        <v>4204.76</v>
      </c>
      <c r="F621" s="127">
        <f>IF($A621="","",INDEX('3_ЦК'!$B$110:$Y$140,$A621,$B621))</f>
        <v>4204.76</v>
      </c>
      <c r="G621" s="126">
        <f>IF($A621="","",INDEX('4_ЦК'!$B$41:$Y$71,$A621,$B621))</f>
        <v>1210.55</v>
      </c>
      <c r="H621" s="123">
        <f>IF($A621="","",INDEX('4_ЦК'!$B$75:$Y$105,$A621,$B621))</f>
        <v>1346.09</v>
      </c>
      <c r="I621" s="123">
        <f>IF($A621="","",INDEX('4_ЦК'!$B$109:$Y$139,$A621,$B621))</f>
        <v>1463.31</v>
      </c>
      <c r="J621" s="127">
        <f>IF($A621="","",INDEX('4_ЦК'!$B$143:$Y$173,$A621,$B621))</f>
        <v>1947.02</v>
      </c>
      <c r="K621" s="126">
        <f>IF($A621="","",INDEX('5_ЦК'!$B$7:$Y$37,$A621,$B621))</f>
        <v>3879.81</v>
      </c>
      <c r="L621" s="123">
        <f>IF($A621="","",INDEX('5_ЦК'!$B$41:$Y$71,$A621,$B621))</f>
        <v>4112.68</v>
      </c>
      <c r="M621" s="123">
        <f>IF($A621="","",INDEX('5_ЦК'!$B$75:$Y$105,$A621,$B621))</f>
        <v>4193.45</v>
      </c>
      <c r="N621" s="127">
        <f>IF($A621="","",INDEX('5_ЦК'!$B$109:$Y$139,$A621,$B621))</f>
        <v>4193.45</v>
      </c>
      <c r="O621" s="126">
        <f>IF($A621="","",INDEX('6_ЦК'!$B$41:$Y$71,$A621,$B621))</f>
        <v>1199.24</v>
      </c>
      <c r="P621" s="123">
        <f>IF($A621="","",INDEX('6_ЦК'!$B$75:$Y$105,$A621,$B621))</f>
        <v>1334.78</v>
      </c>
      <c r="Q621" s="123">
        <f>IF($A621="","",INDEX('6_ЦК'!$B$109:$Y$139,$A621,$B621))</f>
        <v>1452</v>
      </c>
      <c r="R621" s="127">
        <f>IF($A621="","",INDEX('6_ЦК'!$B$143:$Y$173,$A621,$B621))</f>
        <v>1935.71</v>
      </c>
    </row>
    <row r="622" spans="1:18" ht="15" hidden="1" customHeight="1" outlineLevel="1" x14ac:dyDescent="0.25">
      <c r="A622" s="131">
        <v>26</v>
      </c>
      <c r="B622" s="132">
        <v>20</v>
      </c>
      <c r="C622" s="126">
        <f>IF($A622="","",INDEX('3_ЦК'!$B$8:$Y$38,$A622,$B622))</f>
        <v>3886.68</v>
      </c>
      <c r="D622" s="123">
        <f>IF($A622="","",INDEX('3_ЦК'!$B$42:$Y$72,$A622,$B622))</f>
        <v>4119.55</v>
      </c>
      <c r="E622" s="123">
        <f>IF($A622="","",INDEX('3_ЦК'!$B$76:$Y$106,$A622,$B622))</f>
        <v>4200.32</v>
      </c>
      <c r="F622" s="127">
        <f>IF($A622="","",INDEX('3_ЦК'!$B$110:$Y$140,$A622,$B622))</f>
        <v>4200.32</v>
      </c>
      <c r="G622" s="126">
        <f>IF($A622="","",INDEX('4_ЦК'!$B$41:$Y$71,$A622,$B622))</f>
        <v>1206.1099999999999</v>
      </c>
      <c r="H622" s="123">
        <f>IF($A622="","",INDEX('4_ЦК'!$B$75:$Y$105,$A622,$B622))</f>
        <v>1341.65</v>
      </c>
      <c r="I622" s="123">
        <f>IF($A622="","",INDEX('4_ЦК'!$B$109:$Y$139,$A622,$B622))</f>
        <v>1458.87</v>
      </c>
      <c r="J622" s="127">
        <f>IF($A622="","",INDEX('4_ЦК'!$B$143:$Y$173,$A622,$B622))</f>
        <v>1942.58</v>
      </c>
      <c r="K622" s="126">
        <f>IF($A622="","",INDEX('5_ЦК'!$B$7:$Y$37,$A622,$B622))</f>
        <v>3875.64</v>
      </c>
      <c r="L622" s="123">
        <f>IF($A622="","",INDEX('5_ЦК'!$B$41:$Y$71,$A622,$B622))</f>
        <v>4108.51</v>
      </c>
      <c r="M622" s="123">
        <f>IF($A622="","",INDEX('5_ЦК'!$B$75:$Y$105,$A622,$B622))</f>
        <v>4189.28</v>
      </c>
      <c r="N622" s="127">
        <f>IF($A622="","",INDEX('5_ЦК'!$B$109:$Y$139,$A622,$B622))</f>
        <v>4189.28</v>
      </c>
      <c r="O622" s="126">
        <f>IF($A622="","",INDEX('6_ЦК'!$B$41:$Y$71,$A622,$B622))</f>
        <v>1195.07</v>
      </c>
      <c r="P622" s="123">
        <f>IF($A622="","",INDEX('6_ЦК'!$B$75:$Y$105,$A622,$B622))</f>
        <v>1330.61</v>
      </c>
      <c r="Q622" s="123">
        <f>IF($A622="","",INDEX('6_ЦК'!$B$109:$Y$139,$A622,$B622))</f>
        <v>1447.83</v>
      </c>
      <c r="R622" s="127">
        <f>IF($A622="","",INDEX('6_ЦК'!$B$143:$Y$173,$A622,$B622))</f>
        <v>1931.54</v>
      </c>
    </row>
    <row r="623" spans="1:18" ht="15" hidden="1" customHeight="1" outlineLevel="1" x14ac:dyDescent="0.25">
      <c r="A623" s="131">
        <v>26</v>
      </c>
      <c r="B623" s="132">
        <v>21</v>
      </c>
      <c r="C623" s="126">
        <f>IF($A623="","",INDEX('3_ЦК'!$B$8:$Y$38,$A623,$B623))</f>
        <v>3885.11</v>
      </c>
      <c r="D623" s="123">
        <f>IF($A623="","",INDEX('3_ЦК'!$B$42:$Y$72,$A623,$B623))</f>
        <v>4117.9799999999996</v>
      </c>
      <c r="E623" s="123">
        <f>IF($A623="","",INDEX('3_ЦК'!$B$76:$Y$106,$A623,$B623))</f>
        <v>4198.75</v>
      </c>
      <c r="F623" s="127">
        <f>IF($A623="","",INDEX('3_ЦК'!$B$110:$Y$140,$A623,$B623))</f>
        <v>4198.75</v>
      </c>
      <c r="G623" s="126">
        <f>IF($A623="","",INDEX('4_ЦК'!$B$41:$Y$71,$A623,$B623))</f>
        <v>1204.54</v>
      </c>
      <c r="H623" s="123">
        <f>IF($A623="","",INDEX('4_ЦК'!$B$75:$Y$105,$A623,$B623))</f>
        <v>1340.08</v>
      </c>
      <c r="I623" s="123">
        <f>IF($A623="","",INDEX('4_ЦК'!$B$109:$Y$139,$A623,$B623))</f>
        <v>1457.3</v>
      </c>
      <c r="J623" s="127">
        <f>IF($A623="","",INDEX('4_ЦК'!$B$143:$Y$173,$A623,$B623))</f>
        <v>1941.01</v>
      </c>
      <c r="K623" s="126">
        <f>IF($A623="","",INDEX('5_ЦК'!$B$7:$Y$37,$A623,$B623))</f>
        <v>3873.78</v>
      </c>
      <c r="L623" s="123">
        <f>IF($A623="","",INDEX('5_ЦК'!$B$41:$Y$71,$A623,$B623))</f>
        <v>4106.6499999999996</v>
      </c>
      <c r="M623" s="123">
        <f>IF($A623="","",INDEX('5_ЦК'!$B$75:$Y$105,$A623,$B623))</f>
        <v>4187.42</v>
      </c>
      <c r="N623" s="127">
        <f>IF($A623="","",INDEX('5_ЦК'!$B$109:$Y$139,$A623,$B623))</f>
        <v>4187.42</v>
      </c>
      <c r="O623" s="126">
        <f>IF($A623="","",INDEX('6_ЦК'!$B$41:$Y$71,$A623,$B623))</f>
        <v>1193.21</v>
      </c>
      <c r="P623" s="123">
        <f>IF($A623="","",INDEX('6_ЦК'!$B$75:$Y$105,$A623,$B623))</f>
        <v>1328.75</v>
      </c>
      <c r="Q623" s="123">
        <f>IF($A623="","",INDEX('6_ЦК'!$B$109:$Y$139,$A623,$B623))</f>
        <v>1445.97</v>
      </c>
      <c r="R623" s="127">
        <f>IF($A623="","",INDEX('6_ЦК'!$B$143:$Y$173,$A623,$B623))</f>
        <v>1929.68</v>
      </c>
    </row>
    <row r="624" spans="1:18" ht="15" hidden="1" customHeight="1" outlineLevel="1" x14ac:dyDescent="0.25">
      <c r="A624" s="131">
        <v>26</v>
      </c>
      <c r="B624" s="132">
        <v>22</v>
      </c>
      <c r="C624" s="126">
        <f>IF($A624="","",INDEX('3_ЦК'!$B$8:$Y$38,$A624,$B624))</f>
        <v>3892.93</v>
      </c>
      <c r="D624" s="123">
        <f>IF($A624="","",INDEX('3_ЦК'!$B$42:$Y$72,$A624,$B624))</f>
        <v>4125.8</v>
      </c>
      <c r="E624" s="123">
        <f>IF($A624="","",INDEX('3_ЦК'!$B$76:$Y$106,$A624,$B624))</f>
        <v>4206.57</v>
      </c>
      <c r="F624" s="127">
        <f>IF($A624="","",INDEX('3_ЦК'!$B$110:$Y$140,$A624,$B624))</f>
        <v>4206.57</v>
      </c>
      <c r="G624" s="126">
        <f>IF($A624="","",INDEX('4_ЦК'!$B$41:$Y$71,$A624,$B624))</f>
        <v>1212.3599999999999</v>
      </c>
      <c r="H624" s="123">
        <f>IF($A624="","",INDEX('4_ЦК'!$B$75:$Y$105,$A624,$B624))</f>
        <v>1347.9</v>
      </c>
      <c r="I624" s="123">
        <f>IF($A624="","",INDEX('4_ЦК'!$B$109:$Y$139,$A624,$B624))</f>
        <v>1465.12</v>
      </c>
      <c r="J624" s="127">
        <f>IF($A624="","",INDEX('4_ЦК'!$B$143:$Y$173,$A624,$B624))</f>
        <v>1948.83</v>
      </c>
      <c r="K624" s="126">
        <f>IF($A624="","",INDEX('5_ЦК'!$B$7:$Y$37,$A624,$B624))</f>
        <v>3881.67</v>
      </c>
      <c r="L624" s="123">
        <f>IF($A624="","",INDEX('5_ЦК'!$B$41:$Y$71,$A624,$B624))</f>
        <v>4114.54</v>
      </c>
      <c r="M624" s="123">
        <f>IF($A624="","",INDEX('5_ЦК'!$B$75:$Y$105,$A624,$B624))</f>
        <v>4195.3100000000004</v>
      </c>
      <c r="N624" s="127">
        <f>IF($A624="","",INDEX('5_ЦК'!$B$109:$Y$139,$A624,$B624))</f>
        <v>4195.3100000000004</v>
      </c>
      <c r="O624" s="126">
        <f>IF($A624="","",INDEX('6_ЦК'!$B$41:$Y$71,$A624,$B624))</f>
        <v>1201.0999999999999</v>
      </c>
      <c r="P624" s="123">
        <f>IF($A624="","",INDEX('6_ЦК'!$B$75:$Y$105,$A624,$B624))</f>
        <v>1336.64</v>
      </c>
      <c r="Q624" s="123">
        <f>IF($A624="","",INDEX('6_ЦК'!$B$109:$Y$139,$A624,$B624))</f>
        <v>1453.86</v>
      </c>
      <c r="R624" s="127">
        <f>IF($A624="","",INDEX('6_ЦК'!$B$143:$Y$173,$A624,$B624))</f>
        <v>1937.57</v>
      </c>
    </row>
    <row r="625" spans="1:18" ht="15" hidden="1" customHeight="1" outlineLevel="1" x14ac:dyDescent="0.25">
      <c r="A625" s="131">
        <v>26</v>
      </c>
      <c r="B625" s="132">
        <v>23</v>
      </c>
      <c r="C625" s="126">
        <f>IF($A625="","",INDEX('3_ЦК'!$B$8:$Y$38,$A625,$B625))</f>
        <v>3899.86</v>
      </c>
      <c r="D625" s="123">
        <f>IF($A625="","",INDEX('3_ЦК'!$B$42:$Y$72,$A625,$B625))</f>
        <v>4132.7299999999996</v>
      </c>
      <c r="E625" s="123">
        <f>IF($A625="","",INDEX('3_ЦК'!$B$76:$Y$106,$A625,$B625))</f>
        <v>4213.5</v>
      </c>
      <c r="F625" s="127">
        <f>IF($A625="","",INDEX('3_ЦК'!$B$110:$Y$140,$A625,$B625))</f>
        <v>4213.5</v>
      </c>
      <c r="G625" s="126">
        <f>IF($A625="","",INDEX('4_ЦК'!$B$41:$Y$71,$A625,$B625))</f>
        <v>1219.29</v>
      </c>
      <c r="H625" s="123">
        <f>IF($A625="","",INDEX('4_ЦК'!$B$75:$Y$105,$A625,$B625))</f>
        <v>1354.83</v>
      </c>
      <c r="I625" s="123">
        <f>IF($A625="","",INDEX('4_ЦК'!$B$109:$Y$139,$A625,$B625))</f>
        <v>1472.05</v>
      </c>
      <c r="J625" s="127">
        <f>IF($A625="","",INDEX('4_ЦК'!$B$143:$Y$173,$A625,$B625))</f>
        <v>1955.76</v>
      </c>
      <c r="K625" s="126">
        <f>IF($A625="","",INDEX('5_ЦК'!$B$7:$Y$37,$A625,$B625))</f>
        <v>3889.25</v>
      </c>
      <c r="L625" s="123">
        <f>IF($A625="","",INDEX('5_ЦК'!$B$41:$Y$71,$A625,$B625))</f>
        <v>4122.12</v>
      </c>
      <c r="M625" s="123">
        <f>IF($A625="","",INDEX('5_ЦК'!$B$75:$Y$105,$A625,$B625))</f>
        <v>4202.8900000000003</v>
      </c>
      <c r="N625" s="127">
        <f>IF($A625="","",INDEX('5_ЦК'!$B$109:$Y$139,$A625,$B625))</f>
        <v>4202.8900000000003</v>
      </c>
      <c r="O625" s="126">
        <f>IF($A625="","",INDEX('6_ЦК'!$B$41:$Y$71,$A625,$B625))</f>
        <v>1208.68</v>
      </c>
      <c r="P625" s="123">
        <f>IF($A625="","",INDEX('6_ЦК'!$B$75:$Y$105,$A625,$B625))</f>
        <v>1344.22</v>
      </c>
      <c r="Q625" s="123">
        <f>IF($A625="","",INDEX('6_ЦК'!$B$109:$Y$139,$A625,$B625))</f>
        <v>1461.44</v>
      </c>
      <c r="R625" s="127">
        <f>IF($A625="","",INDEX('6_ЦК'!$B$143:$Y$173,$A625,$B625))</f>
        <v>1945.15</v>
      </c>
    </row>
    <row r="626" spans="1:18" ht="15" hidden="1" customHeight="1" outlineLevel="1" x14ac:dyDescent="0.25">
      <c r="A626" s="131">
        <v>26</v>
      </c>
      <c r="B626" s="132">
        <v>24</v>
      </c>
      <c r="C626" s="126">
        <f>IF($A626="","",INDEX('3_ЦК'!$B$8:$Y$38,$A626,$B626))</f>
        <v>3898.23</v>
      </c>
      <c r="D626" s="123">
        <f>IF($A626="","",INDEX('3_ЦК'!$B$42:$Y$72,$A626,$B626))</f>
        <v>4131.1000000000004</v>
      </c>
      <c r="E626" s="123">
        <f>IF($A626="","",INDEX('3_ЦК'!$B$76:$Y$106,$A626,$B626))</f>
        <v>4211.87</v>
      </c>
      <c r="F626" s="127">
        <f>IF($A626="","",INDEX('3_ЦК'!$B$110:$Y$140,$A626,$B626))</f>
        <v>4211.87</v>
      </c>
      <c r="G626" s="126">
        <f>IF($A626="","",INDEX('4_ЦК'!$B$41:$Y$71,$A626,$B626))</f>
        <v>1217.6600000000001</v>
      </c>
      <c r="H626" s="123">
        <f>IF($A626="","",INDEX('4_ЦК'!$B$75:$Y$105,$A626,$B626))</f>
        <v>1353.2</v>
      </c>
      <c r="I626" s="123">
        <f>IF($A626="","",INDEX('4_ЦК'!$B$109:$Y$139,$A626,$B626))</f>
        <v>1470.42</v>
      </c>
      <c r="J626" s="127">
        <f>IF($A626="","",INDEX('4_ЦК'!$B$143:$Y$173,$A626,$B626))</f>
        <v>1954.13</v>
      </c>
      <c r="K626" s="126">
        <f>IF($A626="","",INDEX('5_ЦК'!$B$7:$Y$37,$A626,$B626))</f>
        <v>3886.68</v>
      </c>
      <c r="L626" s="123">
        <f>IF($A626="","",INDEX('5_ЦК'!$B$41:$Y$71,$A626,$B626))</f>
        <v>4119.55</v>
      </c>
      <c r="M626" s="123">
        <f>IF($A626="","",INDEX('5_ЦК'!$B$75:$Y$105,$A626,$B626))</f>
        <v>4200.32</v>
      </c>
      <c r="N626" s="127">
        <f>IF($A626="","",INDEX('5_ЦК'!$B$109:$Y$139,$A626,$B626))</f>
        <v>4200.32</v>
      </c>
      <c r="O626" s="126">
        <f>IF($A626="","",INDEX('6_ЦК'!$B$41:$Y$71,$A626,$B626))</f>
        <v>1206.1099999999999</v>
      </c>
      <c r="P626" s="123">
        <f>IF($A626="","",INDEX('6_ЦК'!$B$75:$Y$105,$A626,$B626))</f>
        <v>1341.65</v>
      </c>
      <c r="Q626" s="123">
        <f>IF($A626="","",INDEX('6_ЦК'!$B$109:$Y$139,$A626,$B626))</f>
        <v>1458.87</v>
      </c>
      <c r="R626" s="127">
        <f>IF($A626="","",INDEX('6_ЦК'!$B$143:$Y$173,$A626,$B626))</f>
        <v>1942.58</v>
      </c>
    </row>
    <row r="627" spans="1:18" ht="15" hidden="1" customHeight="1" outlineLevel="1" x14ac:dyDescent="0.25">
      <c r="A627" s="131">
        <v>27</v>
      </c>
      <c r="B627" s="132">
        <v>1</v>
      </c>
      <c r="C627" s="126">
        <f>IF($A627="","",INDEX('3_ЦК'!$B$8:$Y$38,$A627,$B627))</f>
        <v>3896.28</v>
      </c>
      <c r="D627" s="123">
        <f>IF($A627="","",INDEX('3_ЦК'!$B$42:$Y$72,$A627,$B627))</f>
        <v>4129.1499999999996</v>
      </c>
      <c r="E627" s="123">
        <f>IF($A627="","",INDEX('3_ЦК'!$B$76:$Y$106,$A627,$B627))</f>
        <v>4209.92</v>
      </c>
      <c r="F627" s="127">
        <f>IF($A627="","",INDEX('3_ЦК'!$B$110:$Y$140,$A627,$B627))</f>
        <v>4209.92</v>
      </c>
      <c r="G627" s="126">
        <f>IF($A627="","",INDEX('4_ЦК'!$B$41:$Y$71,$A627,$B627))</f>
        <v>1215.71</v>
      </c>
      <c r="H627" s="123">
        <f>IF($A627="","",INDEX('4_ЦК'!$B$75:$Y$105,$A627,$B627))</f>
        <v>1351.25</v>
      </c>
      <c r="I627" s="123">
        <f>IF($A627="","",INDEX('4_ЦК'!$B$109:$Y$139,$A627,$B627))</f>
        <v>1468.47</v>
      </c>
      <c r="J627" s="127">
        <f>IF($A627="","",INDEX('4_ЦК'!$B$143:$Y$173,$A627,$B627))</f>
        <v>1952.18</v>
      </c>
      <c r="K627" s="126">
        <f>IF($A627="","",INDEX('5_ЦК'!$B$7:$Y$37,$A627,$B627))</f>
        <v>3885.84</v>
      </c>
      <c r="L627" s="123">
        <f>IF($A627="","",INDEX('5_ЦК'!$B$41:$Y$71,$A627,$B627))</f>
        <v>4118.71</v>
      </c>
      <c r="M627" s="123">
        <f>IF($A627="","",INDEX('5_ЦК'!$B$75:$Y$105,$A627,$B627))</f>
        <v>4199.4799999999996</v>
      </c>
      <c r="N627" s="127">
        <f>IF($A627="","",INDEX('5_ЦК'!$B$109:$Y$139,$A627,$B627))</f>
        <v>4199.4799999999996</v>
      </c>
      <c r="O627" s="126">
        <f>IF($A627="","",INDEX('6_ЦК'!$B$41:$Y$71,$A627,$B627))</f>
        <v>1205.27</v>
      </c>
      <c r="P627" s="123">
        <f>IF($A627="","",INDEX('6_ЦК'!$B$75:$Y$105,$A627,$B627))</f>
        <v>1340.81</v>
      </c>
      <c r="Q627" s="123">
        <f>IF($A627="","",INDEX('6_ЦК'!$B$109:$Y$139,$A627,$B627))</f>
        <v>1458.03</v>
      </c>
      <c r="R627" s="127">
        <f>IF($A627="","",INDEX('6_ЦК'!$B$143:$Y$173,$A627,$B627))</f>
        <v>1941.74</v>
      </c>
    </row>
    <row r="628" spans="1:18" ht="15" hidden="1" customHeight="1" outlineLevel="1" x14ac:dyDescent="0.25">
      <c r="A628" s="131">
        <v>27</v>
      </c>
      <c r="B628" s="132">
        <v>2</v>
      </c>
      <c r="C628" s="126">
        <f>IF($A628="","",INDEX('3_ЦК'!$B$8:$Y$38,$A628,$B628))</f>
        <v>3881.79</v>
      </c>
      <c r="D628" s="123">
        <f>IF($A628="","",INDEX('3_ЦК'!$B$42:$Y$72,$A628,$B628))</f>
        <v>4114.66</v>
      </c>
      <c r="E628" s="123">
        <f>IF($A628="","",INDEX('3_ЦК'!$B$76:$Y$106,$A628,$B628))</f>
        <v>4195.43</v>
      </c>
      <c r="F628" s="127">
        <f>IF($A628="","",INDEX('3_ЦК'!$B$110:$Y$140,$A628,$B628))</f>
        <v>4195.43</v>
      </c>
      <c r="G628" s="126">
        <f>IF($A628="","",INDEX('4_ЦК'!$B$41:$Y$71,$A628,$B628))</f>
        <v>1201.22</v>
      </c>
      <c r="H628" s="123">
        <f>IF($A628="","",INDEX('4_ЦК'!$B$75:$Y$105,$A628,$B628))</f>
        <v>1336.76</v>
      </c>
      <c r="I628" s="123">
        <f>IF($A628="","",INDEX('4_ЦК'!$B$109:$Y$139,$A628,$B628))</f>
        <v>1453.98</v>
      </c>
      <c r="J628" s="127">
        <f>IF($A628="","",INDEX('4_ЦК'!$B$143:$Y$173,$A628,$B628))</f>
        <v>1937.69</v>
      </c>
      <c r="K628" s="126">
        <f>IF($A628="","",INDEX('5_ЦК'!$B$7:$Y$37,$A628,$B628))</f>
        <v>3871.8</v>
      </c>
      <c r="L628" s="123">
        <f>IF($A628="","",INDEX('5_ЦК'!$B$41:$Y$71,$A628,$B628))</f>
        <v>4104.67</v>
      </c>
      <c r="M628" s="123">
        <f>IF($A628="","",INDEX('5_ЦК'!$B$75:$Y$105,$A628,$B628))</f>
        <v>4185.4399999999996</v>
      </c>
      <c r="N628" s="127">
        <f>IF($A628="","",INDEX('5_ЦК'!$B$109:$Y$139,$A628,$B628))</f>
        <v>4185.4399999999996</v>
      </c>
      <c r="O628" s="126">
        <f>IF($A628="","",INDEX('6_ЦК'!$B$41:$Y$71,$A628,$B628))</f>
        <v>1191.23</v>
      </c>
      <c r="P628" s="123">
        <f>IF($A628="","",INDEX('6_ЦК'!$B$75:$Y$105,$A628,$B628))</f>
        <v>1326.77</v>
      </c>
      <c r="Q628" s="123">
        <f>IF($A628="","",INDEX('6_ЦК'!$B$109:$Y$139,$A628,$B628))</f>
        <v>1443.99</v>
      </c>
      <c r="R628" s="127">
        <f>IF($A628="","",INDEX('6_ЦК'!$B$143:$Y$173,$A628,$B628))</f>
        <v>1927.7</v>
      </c>
    </row>
    <row r="629" spans="1:18" ht="15" hidden="1" customHeight="1" outlineLevel="1" x14ac:dyDescent="0.25">
      <c r="A629" s="131">
        <v>27</v>
      </c>
      <c r="B629" s="132">
        <v>3</v>
      </c>
      <c r="C629" s="126">
        <f>IF($A629="","",INDEX('3_ЦК'!$B$8:$Y$38,$A629,$B629))</f>
        <v>3869.69</v>
      </c>
      <c r="D629" s="123">
        <f>IF($A629="","",INDEX('3_ЦК'!$B$42:$Y$72,$A629,$B629))</f>
        <v>4102.5600000000004</v>
      </c>
      <c r="E629" s="123">
        <f>IF($A629="","",INDEX('3_ЦК'!$B$76:$Y$106,$A629,$B629))</f>
        <v>4183.33</v>
      </c>
      <c r="F629" s="127">
        <f>IF($A629="","",INDEX('3_ЦК'!$B$110:$Y$140,$A629,$B629))</f>
        <v>4183.33</v>
      </c>
      <c r="G629" s="126">
        <f>IF($A629="","",INDEX('4_ЦК'!$B$41:$Y$71,$A629,$B629))</f>
        <v>1189.1199999999999</v>
      </c>
      <c r="H629" s="123">
        <f>IF($A629="","",INDEX('4_ЦК'!$B$75:$Y$105,$A629,$B629))</f>
        <v>1324.66</v>
      </c>
      <c r="I629" s="123">
        <f>IF($A629="","",INDEX('4_ЦК'!$B$109:$Y$139,$A629,$B629))</f>
        <v>1441.88</v>
      </c>
      <c r="J629" s="127">
        <f>IF($A629="","",INDEX('4_ЦК'!$B$143:$Y$173,$A629,$B629))</f>
        <v>1925.59</v>
      </c>
      <c r="K629" s="126">
        <f>IF($A629="","",INDEX('5_ЦК'!$B$7:$Y$37,$A629,$B629))</f>
        <v>3859.24</v>
      </c>
      <c r="L629" s="123">
        <f>IF($A629="","",INDEX('5_ЦК'!$B$41:$Y$71,$A629,$B629))</f>
        <v>4092.11</v>
      </c>
      <c r="M629" s="123">
        <f>IF($A629="","",INDEX('5_ЦК'!$B$75:$Y$105,$A629,$B629))</f>
        <v>4172.88</v>
      </c>
      <c r="N629" s="127">
        <f>IF($A629="","",INDEX('5_ЦК'!$B$109:$Y$139,$A629,$B629))</f>
        <v>4172.88</v>
      </c>
      <c r="O629" s="126">
        <f>IF($A629="","",INDEX('6_ЦК'!$B$41:$Y$71,$A629,$B629))</f>
        <v>1178.67</v>
      </c>
      <c r="P629" s="123">
        <f>IF($A629="","",INDEX('6_ЦК'!$B$75:$Y$105,$A629,$B629))</f>
        <v>1314.21</v>
      </c>
      <c r="Q629" s="123">
        <f>IF($A629="","",INDEX('6_ЦК'!$B$109:$Y$139,$A629,$B629))</f>
        <v>1431.43</v>
      </c>
      <c r="R629" s="127">
        <f>IF($A629="","",INDEX('6_ЦК'!$B$143:$Y$173,$A629,$B629))</f>
        <v>1915.14</v>
      </c>
    </row>
    <row r="630" spans="1:18" ht="15" hidden="1" customHeight="1" outlineLevel="1" x14ac:dyDescent="0.25">
      <c r="A630" s="131">
        <v>27</v>
      </c>
      <c r="B630" s="132">
        <v>4</v>
      </c>
      <c r="C630" s="126">
        <f>IF($A630="","",INDEX('3_ЦК'!$B$8:$Y$38,$A630,$B630))</f>
        <v>3875.28</v>
      </c>
      <c r="D630" s="123">
        <f>IF($A630="","",INDEX('3_ЦК'!$B$42:$Y$72,$A630,$B630))</f>
        <v>4108.1499999999996</v>
      </c>
      <c r="E630" s="123">
        <f>IF($A630="","",INDEX('3_ЦК'!$B$76:$Y$106,$A630,$B630))</f>
        <v>4188.92</v>
      </c>
      <c r="F630" s="127">
        <f>IF($A630="","",INDEX('3_ЦК'!$B$110:$Y$140,$A630,$B630))</f>
        <v>4188.92</v>
      </c>
      <c r="G630" s="126">
        <f>IF($A630="","",INDEX('4_ЦК'!$B$41:$Y$71,$A630,$B630))</f>
        <v>1194.71</v>
      </c>
      <c r="H630" s="123">
        <f>IF($A630="","",INDEX('4_ЦК'!$B$75:$Y$105,$A630,$B630))</f>
        <v>1330.25</v>
      </c>
      <c r="I630" s="123">
        <f>IF($A630="","",INDEX('4_ЦК'!$B$109:$Y$139,$A630,$B630))</f>
        <v>1447.47</v>
      </c>
      <c r="J630" s="127">
        <f>IF($A630="","",INDEX('4_ЦК'!$B$143:$Y$173,$A630,$B630))</f>
        <v>1931.18</v>
      </c>
      <c r="K630" s="126">
        <f>IF($A630="","",INDEX('5_ЦК'!$B$7:$Y$37,$A630,$B630))</f>
        <v>3864.79</v>
      </c>
      <c r="L630" s="123">
        <f>IF($A630="","",INDEX('5_ЦК'!$B$41:$Y$71,$A630,$B630))</f>
        <v>4097.66</v>
      </c>
      <c r="M630" s="123">
        <f>IF($A630="","",INDEX('5_ЦК'!$B$75:$Y$105,$A630,$B630))</f>
        <v>4178.43</v>
      </c>
      <c r="N630" s="127">
        <f>IF($A630="","",INDEX('5_ЦК'!$B$109:$Y$139,$A630,$B630))</f>
        <v>4178.43</v>
      </c>
      <c r="O630" s="126">
        <f>IF($A630="","",INDEX('6_ЦК'!$B$41:$Y$71,$A630,$B630))</f>
        <v>1184.22</v>
      </c>
      <c r="P630" s="123">
        <f>IF($A630="","",INDEX('6_ЦК'!$B$75:$Y$105,$A630,$B630))</f>
        <v>1319.76</v>
      </c>
      <c r="Q630" s="123">
        <f>IF($A630="","",INDEX('6_ЦК'!$B$109:$Y$139,$A630,$B630))</f>
        <v>1436.98</v>
      </c>
      <c r="R630" s="127">
        <f>IF($A630="","",INDEX('6_ЦК'!$B$143:$Y$173,$A630,$B630))</f>
        <v>1920.69</v>
      </c>
    </row>
    <row r="631" spans="1:18" ht="15" hidden="1" customHeight="1" outlineLevel="1" x14ac:dyDescent="0.25">
      <c r="A631" s="131">
        <v>27</v>
      </c>
      <c r="B631" s="132">
        <v>5</v>
      </c>
      <c r="C631" s="126">
        <f>IF($A631="","",INDEX('3_ЦК'!$B$8:$Y$38,$A631,$B631))</f>
        <v>3871.86</v>
      </c>
      <c r="D631" s="123">
        <f>IF($A631="","",INDEX('3_ЦК'!$B$42:$Y$72,$A631,$B631))</f>
        <v>4104.7299999999996</v>
      </c>
      <c r="E631" s="123">
        <f>IF($A631="","",INDEX('3_ЦК'!$B$76:$Y$106,$A631,$B631))</f>
        <v>4185.5</v>
      </c>
      <c r="F631" s="127">
        <f>IF($A631="","",INDEX('3_ЦК'!$B$110:$Y$140,$A631,$B631))</f>
        <v>4185.5</v>
      </c>
      <c r="G631" s="126">
        <f>IF($A631="","",INDEX('4_ЦК'!$B$41:$Y$71,$A631,$B631))</f>
        <v>1191.29</v>
      </c>
      <c r="H631" s="123">
        <f>IF($A631="","",INDEX('4_ЦК'!$B$75:$Y$105,$A631,$B631))</f>
        <v>1326.83</v>
      </c>
      <c r="I631" s="123">
        <f>IF($A631="","",INDEX('4_ЦК'!$B$109:$Y$139,$A631,$B631))</f>
        <v>1444.05</v>
      </c>
      <c r="J631" s="127">
        <f>IF($A631="","",INDEX('4_ЦК'!$B$143:$Y$173,$A631,$B631))</f>
        <v>1927.76</v>
      </c>
      <c r="K631" s="126">
        <f>IF($A631="","",INDEX('5_ЦК'!$B$7:$Y$37,$A631,$B631))</f>
        <v>3861.42</v>
      </c>
      <c r="L631" s="123">
        <f>IF($A631="","",INDEX('5_ЦК'!$B$41:$Y$71,$A631,$B631))</f>
        <v>4094.29</v>
      </c>
      <c r="M631" s="123">
        <f>IF($A631="","",INDEX('5_ЦК'!$B$75:$Y$105,$A631,$B631))</f>
        <v>4175.0600000000004</v>
      </c>
      <c r="N631" s="127">
        <f>IF($A631="","",INDEX('5_ЦК'!$B$109:$Y$139,$A631,$B631))</f>
        <v>4175.0600000000004</v>
      </c>
      <c r="O631" s="126">
        <f>IF($A631="","",INDEX('6_ЦК'!$B$41:$Y$71,$A631,$B631))</f>
        <v>1180.8499999999999</v>
      </c>
      <c r="P631" s="123">
        <f>IF($A631="","",INDEX('6_ЦК'!$B$75:$Y$105,$A631,$B631))</f>
        <v>1316.39</v>
      </c>
      <c r="Q631" s="123">
        <f>IF($A631="","",INDEX('6_ЦК'!$B$109:$Y$139,$A631,$B631))</f>
        <v>1433.61</v>
      </c>
      <c r="R631" s="127">
        <f>IF($A631="","",INDEX('6_ЦК'!$B$143:$Y$173,$A631,$B631))</f>
        <v>1917.32</v>
      </c>
    </row>
    <row r="632" spans="1:18" ht="15" hidden="1" customHeight="1" outlineLevel="1" x14ac:dyDescent="0.25">
      <c r="A632" s="131">
        <v>27</v>
      </c>
      <c r="B632" s="132">
        <v>6</v>
      </c>
      <c r="C632" s="126">
        <f>IF($A632="","",INDEX('3_ЦК'!$B$8:$Y$38,$A632,$B632))</f>
        <v>3871.88</v>
      </c>
      <c r="D632" s="123">
        <f>IF($A632="","",INDEX('3_ЦК'!$B$42:$Y$72,$A632,$B632))</f>
        <v>4104.75</v>
      </c>
      <c r="E632" s="123">
        <f>IF($A632="","",INDEX('3_ЦК'!$B$76:$Y$106,$A632,$B632))</f>
        <v>4185.5200000000004</v>
      </c>
      <c r="F632" s="127">
        <f>IF($A632="","",INDEX('3_ЦК'!$B$110:$Y$140,$A632,$B632))</f>
        <v>4185.5200000000004</v>
      </c>
      <c r="G632" s="126">
        <f>IF($A632="","",INDEX('4_ЦК'!$B$41:$Y$71,$A632,$B632))</f>
        <v>1191.31</v>
      </c>
      <c r="H632" s="123">
        <f>IF($A632="","",INDEX('4_ЦК'!$B$75:$Y$105,$A632,$B632))</f>
        <v>1326.85</v>
      </c>
      <c r="I632" s="123">
        <f>IF($A632="","",INDEX('4_ЦК'!$B$109:$Y$139,$A632,$B632))</f>
        <v>1444.07</v>
      </c>
      <c r="J632" s="127">
        <f>IF($A632="","",INDEX('4_ЦК'!$B$143:$Y$173,$A632,$B632))</f>
        <v>1927.78</v>
      </c>
      <c r="K632" s="126">
        <f>IF($A632="","",INDEX('5_ЦК'!$B$7:$Y$37,$A632,$B632))</f>
        <v>3861.54</v>
      </c>
      <c r="L632" s="123">
        <f>IF($A632="","",INDEX('5_ЦК'!$B$41:$Y$71,$A632,$B632))</f>
        <v>4094.41</v>
      </c>
      <c r="M632" s="123">
        <f>IF($A632="","",INDEX('5_ЦК'!$B$75:$Y$105,$A632,$B632))</f>
        <v>4175.18</v>
      </c>
      <c r="N632" s="127">
        <f>IF($A632="","",INDEX('5_ЦК'!$B$109:$Y$139,$A632,$B632))</f>
        <v>4175.18</v>
      </c>
      <c r="O632" s="126">
        <f>IF($A632="","",INDEX('6_ЦК'!$B$41:$Y$71,$A632,$B632))</f>
        <v>1180.97</v>
      </c>
      <c r="P632" s="123">
        <f>IF($A632="","",INDEX('6_ЦК'!$B$75:$Y$105,$A632,$B632))</f>
        <v>1316.51</v>
      </c>
      <c r="Q632" s="123">
        <f>IF($A632="","",INDEX('6_ЦК'!$B$109:$Y$139,$A632,$B632))</f>
        <v>1433.73</v>
      </c>
      <c r="R632" s="127">
        <f>IF($A632="","",INDEX('6_ЦК'!$B$143:$Y$173,$A632,$B632))</f>
        <v>1917.44</v>
      </c>
    </row>
    <row r="633" spans="1:18" ht="15" hidden="1" customHeight="1" outlineLevel="1" x14ac:dyDescent="0.25">
      <c r="A633" s="131">
        <v>27</v>
      </c>
      <c r="B633" s="132">
        <v>7</v>
      </c>
      <c r="C633" s="126">
        <f>IF($A633="","",INDEX('3_ЦК'!$B$8:$Y$38,$A633,$B633))</f>
        <v>3866.21</v>
      </c>
      <c r="D633" s="123">
        <f>IF($A633="","",INDEX('3_ЦК'!$B$42:$Y$72,$A633,$B633))</f>
        <v>4099.08</v>
      </c>
      <c r="E633" s="123">
        <f>IF($A633="","",INDEX('3_ЦК'!$B$76:$Y$106,$A633,$B633))</f>
        <v>4179.8500000000004</v>
      </c>
      <c r="F633" s="127">
        <f>IF($A633="","",INDEX('3_ЦК'!$B$110:$Y$140,$A633,$B633))</f>
        <v>4179.8500000000004</v>
      </c>
      <c r="G633" s="126">
        <f>IF($A633="","",INDEX('4_ЦК'!$B$41:$Y$71,$A633,$B633))</f>
        <v>1185.6400000000001</v>
      </c>
      <c r="H633" s="123">
        <f>IF($A633="","",INDEX('4_ЦК'!$B$75:$Y$105,$A633,$B633))</f>
        <v>1321.18</v>
      </c>
      <c r="I633" s="123">
        <f>IF($A633="","",INDEX('4_ЦК'!$B$109:$Y$139,$A633,$B633))</f>
        <v>1438.4</v>
      </c>
      <c r="J633" s="127">
        <f>IF($A633="","",INDEX('4_ЦК'!$B$143:$Y$173,$A633,$B633))</f>
        <v>1922.11</v>
      </c>
      <c r="K633" s="126">
        <f>IF($A633="","",INDEX('5_ЦК'!$B$7:$Y$37,$A633,$B633))</f>
        <v>3856.2</v>
      </c>
      <c r="L633" s="123">
        <f>IF($A633="","",INDEX('5_ЦК'!$B$41:$Y$71,$A633,$B633))</f>
        <v>4089.07</v>
      </c>
      <c r="M633" s="123">
        <f>IF($A633="","",INDEX('5_ЦК'!$B$75:$Y$105,$A633,$B633))</f>
        <v>4169.84</v>
      </c>
      <c r="N633" s="127">
        <f>IF($A633="","",INDEX('5_ЦК'!$B$109:$Y$139,$A633,$B633))</f>
        <v>4169.84</v>
      </c>
      <c r="O633" s="126">
        <f>IF($A633="","",INDEX('6_ЦК'!$B$41:$Y$71,$A633,$B633))</f>
        <v>1175.6300000000001</v>
      </c>
      <c r="P633" s="123">
        <f>IF($A633="","",INDEX('6_ЦК'!$B$75:$Y$105,$A633,$B633))</f>
        <v>1311.17</v>
      </c>
      <c r="Q633" s="123">
        <f>IF($A633="","",INDEX('6_ЦК'!$B$109:$Y$139,$A633,$B633))</f>
        <v>1428.39</v>
      </c>
      <c r="R633" s="127">
        <f>IF($A633="","",INDEX('6_ЦК'!$B$143:$Y$173,$A633,$B633))</f>
        <v>1912.1</v>
      </c>
    </row>
    <row r="634" spans="1:18" ht="15" hidden="1" customHeight="1" outlineLevel="1" x14ac:dyDescent="0.25">
      <c r="A634" s="131">
        <v>27</v>
      </c>
      <c r="B634" s="132">
        <v>8</v>
      </c>
      <c r="C634" s="126">
        <f>IF($A634="","",INDEX('3_ЦК'!$B$8:$Y$38,$A634,$B634))</f>
        <v>3765.61</v>
      </c>
      <c r="D634" s="123">
        <f>IF($A634="","",INDEX('3_ЦК'!$B$42:$Y$72,$A634,$B634))</f>
        <v>3998.48</v>
      </c>
      <c r="E634" s="123">
        <f>IF($A634="","",INDEX('3_ЦК'!$B$76:$Y$106,$A634,$B634))</f>
        <v>4079.25</v>
      </c>
      <c r="F634" s="127">
        <f>IF($A634="","",INDEX('3_ЦК'!$B$110:$Y$140,$A634,$B634))</f>
        <v>4079.25</v>
      </c>
      <c r="G634" s="126">
        <f>IF($A634="","",INDEX('4_ЦК'!$B$41:$Y$71,$A634,$B634))</f>
        <v>1085.04</v>
      </c>
      <c r="H634" s="123">
        <f>IF($A634="","",INDEX('4_ЦК'!$B$75:$Y$105,$A634,$B634))</f>
        <v>1220.58</v>
      </c>
      <c r="I634" s="123">
        <f>IF($A634="","",INDEX('4_ЦК'!$B$109:$Y$139,$A634,$B634))</f>
        <v>1337.8</v>
      </c>
      <c r="J634" s="127">
        <f>IF($A634="","",INDEX('4_ЦК'!$B$143:$Y$173,$A634,$B634))</f>
        <v>1821.51</v>
      </c>
      <c r="K634" s="126">
        <f>IF($A634="","",INDEX('5_ЦК'!$B$7:$Y$37,$A634,$B634))</f>
        <v>3759.25</v>
      </c>
      <c r="L634" s="123">
        <f>IF($A634="","",INDEX('5_ЦК'!$B$41:$Y$71,$A634,$B634))</f>
        <v>3992.12</v>
      </c>
      <c r="M634" s="123">
        <f>IF($A634="","",INDEX('5_ЦК'!$B$75:$Y$105,$A634,$B634))</f>
        <v>4072.89</v>
      </c>
      <c r="N634" s="127">
        <f>IF($A634="","",INDEX('5_ЦК'!$B$109:$Y$139,$A634,$B634))</f>
        <v>4072.89</v>
      </c>
      <c r="O634" s="126">
        <f>IF($A634="","",INDEX('6_ЦК'!$B$41:$Y$71,$A634,$B634))</f>
        <v>1078.68</v>
      </c>
      <c r="P634" s="123">
        <f>IF($A634="","",INDEX('6_ЦК'!$B$75:$Y$105,$A634,$B634))</f>
        <v>1214.22</v>
      </c>
      <c r="Q634" s="123">
        <f>IF($A634="","",INDEX('6_ЦК'!$B$109:$Y$139,$A634,$B634))</f>
        <v>1331.44</v>
      </c>
      <c r="R634" s="127">
        <f>IF($A634="","",INDEX('6_ЦК'!$B$143:$Y$173,$A634,$B634))</f>
        <v>1815.15</v>
      </c>
    </row>
    <row r="635" spans="1:18" ht="15" hidden="1" customHeight="1" outlineLevel="1" x14ac:dyDescent="0.25">
      <c r="A635" s="131">
        <v>27</v>
      </c>
      <c r="B635" s="132">
        <v>9</v>
      </c>
      <c r="C635" s="126">
        <f>IF($A635="","",INDEX('3_ЦК'!$B$8:$Y$38,$A635,$B635))</f>
        <v>3765.85</v>
      </c>
      <c r="D635" s="123">
        <f>IF($A635="","",INDEX('3_ЦК'!$B$42:$Y$72,$A635,$B635))</f>
        <v>3998.72</v>
      </c>
      <c r="E635" s="123">
        <f>IF($A635="","",INDEX('3_ЦК'!$B$76:$Y$106,$A635,$B635))</f>
        <v>4079.49</v>
      </c>
      <c r="F635" s="127">
        <f>IF($A635="","",INDEX('3_ЦК'!$B$110:$Y$140,$A635,$B635))</f>
        <v>4079.49</v>
      </c>
      <c r="G635" s="126">
        <f>IF($A635="","",INDEX('4_ЦК'!$B$41:$Y$71,$A635,$B635))</f>
        <v>1085.28</v>
      </c>
      <c r="H635" s="123">
        <f>IF($A635="","",INDEX('4_ЦК'!$B$75:$Y$105,$A635,$B635))</f>
        <v>1220.82</v>
      </c>
      <c r="I635" s="123">
        <f>IF($A635="","",INDEX('4_ЦК'!$B$109:$Y$139,$A635,$B635))</f>
        <v>1338.04</v>
      </c>
      <c r="J635" s="127">
        <f>IF($A635="","",INDEX('4_ЦК'!$B$143:$Y$173,$A635,$B635))</f>
        <v>1821.75</v>
      </c>
      <c r="K635" s="126">
        <f>IF($A635="","",INDEX('5_ЦК'!$B$7:$Y$37,$A635,$B635))</f>
        <v>3758.9</v>
      </c>
      <c r="L635" s="123">
        <f>IF($A635="","",INDEX('5_ЦК'!$B$41:$Y$71,$A635,$B635))</f>
        <v>3991.77</v>
      </c>
      <c r="M635" s="123">
        <f>IF($A635="","",INDEX('5_ЦК'!$B$75:$Y$105,$A635,$B635))</f>
        <v>4072.54</v>
      </c>
      <c r="N635" s="127">
        <f>IF($A635="","",INDEX('5_ЦК'!$B$109:$Y$139,$A635,$B635))</f>
        <v>4072.54</v>
      </c>
      <c r="O635" s="126">
        <f>IF($A635="","",INDEX('6_ЦК'!$B$41:$Y$71,$A635,$B635))</f>
        <v>1078.33</v>
      </c>
      <c r="P635" s="123">
        <f>IF($A635="","",INDEX('6_ЦК'!$B$75:$Y$105,$A635,$B635))</f>
        <v>1213.8699999999999</v>
      </c>
      <c r="Q635" s="123">
        <f>IF($A635="","",INDEX('6_ЦК'!$B$109:$Y$139,$A635,$B635))</f>
        <v>1331.09</v>
      </c>
      <c r="R635" s="127">
        <f>IF($A635="","",INDEX('6_ЦК'!$B$143:$Y$173,$A635,$B635))</f>
        <v>1814.8</v>
      </c>
    </row>
    <row r="636" spans="1:18" ht="15" hidden="1" customHeight="1" outlineLevel="1" x14ac:dyDescent="0.25">
      <c r="A636" s="131">
        <v>27</v>
      </c>
      <c r="B636" s="132">
        <v>10</v>
      </c>
      <c r="C636" s="126">
        <f>IF($A636="","",INDEX('3_ЦК'!$B$8:$Y$38,$A636,$B636))</f>
        <v>3777.05</v>
      </c>
      <c r="D636" s="123">
        <f>IF($A636="","",INDEX('3_ЦК'!$B$42:$Y$72,$A636,$B636))</f>
        <v>4009.92</v>
      </c>
      <c r="E636" s="123">
        <f>IF($A636="","",INDEX('3_ЦК'!$B$76:$Y$106,$A636,$B636))</f>
        <v>4090.69</v>
      </c>
      <c r="F636" s="127">
        <f>IF($A636="","",INDEX('3_ЦК'!$B$110:$Y$140,$A636,$B636))</f>
        <v>4090.69</v>
      </c>
      <c r="G636" s="126">
        <f>IF($A636="","",INDEX('4_ЦК'!$B$41:$Y$71,$A636,$B636))</f>
        <v>1096.48</v>
      </c>
      <c r="H636" s="123">
        <f>IF($A636="","",INDEX('4_ЦК'!$B$75:$Y$105,$A636,$B636))</f>
        <v>1232.02</v>
      </c>
      <c r="I636" s="123">
        <f>IF($A636="","",INDEX('4_ЦК'!$B$109:$Y$139,$A636,$B636))</f>
        <v>1349.24</v>
      </c>
      <c r="J636" s="127">
        <f>IF($A636="","",INDEX('4_ЦК'!$B$143:$Y$173,$A636,$B636))</f>
        <v>1832.95</v>
      </c>
      <c r="K636" s="126">
        <f>IF($A636="","",INDEX('5_ЦК'!$B$7:$Y$37,$A636,$B636))</f>
        <v>3764.39</v>
      </c>
      <c r="L636" s="123">
        <f>IF($A636="","",INDEX('5_ЦК'!$B$41:$Y$71,$A636,$B636))</f>
        <v>3997.26</v>
      </c>
      <c r="M636" s="123">
        <f>IF($A636="","",INDEX('5_ЦК'!$B$75:$Y$105,$A636,$B636))</f>
        <v>4078.03</v>
      </c>
      <c r="N636" s="127">
        <f>IF($A636="","",INDEX('5_ЦК'!$B$109:$Y$139,$A636,$B636))</f>
        <v>4078.03</v>
      </c>
      <c r="O636" s="126">
        <f>IF($A636="","",INDEX('6_ЦК'!$B$41:$Y$71,$A636,$B636))</f>
        <v>1083.82</v>
      </c>
      <c r="P636" s="123">
        <f>IF($A636="","",INDEX('6_ЦК'!$B$75:$Y$105,$A636,$B636))</f>
        <v>1219.3599999999999</v>
      </c>
      <c r="Q636" s="123">
        <f>IF($A636="","",INDEX('6_ЦК'!$B$109:$Y$139,$A636,$B636))</f>
        <v>1336.58</v>
      </c>
      <c r="R636" s="127">
        <f>IF($A636="","",INDEX('6_ЦК'!$B$143:$Y$173,$A636,$B636))</f>
        <v>1820.29</v>
      </c>
    </row>
    <row r="637" spans="1:18" ht="15" hidden="1" customHeight="1" outlineLevel="1" x14ac:dyDescent="0.25">
      <c r="A637" s="131">
        <v>27</v>
      </c>
      <c r="B637" s="132">
        <v>11</v>
      </c>
      <c r="C637" s="126">
        <f>IF($A637="","",INDEX('3_ЦК'!$B$8:$Y$38,$A637,$B637))</f>
        <v>3776.49</v>
      </c>
      <c r="D637" s="123">
        <f>IF($A637="","",INDEX('3_ЦК'!$B$42:$Y$72,$A637,$B637))</f>
        <v>4009.36</v>
      </c>
      <c r="E637" s="123">
        <f>IF($A637="","",INDEX('3_ЦК'!$B$76:$Y$106,$A637,$B637))</f>
        <v>4090.13</v>
      </c>
      <c r="F637" s="127">
        <f>IF($A637="","",INDEX('3_ЦК'!$B$110:$Y$140,$A637,$B637))</f>
        <v>4090.13</v>
      </c>
      <c r="G637" s="126">
        <f>IF($A637="","",INDEX('4_ЦК'!$B$41:$Y$71,$A637,$B637))</f>
        <v>1095.92</v>
      </c>
      <c r="H637" s="123">
        <f>IF($A637="","",INDEX('4_ЦК'!$B$75:$Y$105,$A637,$B637))</f>
        <v>1231.46</v>
      </c>
      <c r="I637" s="123">
        <f>IF($A637="","",INDEX('4_ЦК'!$B$109:$Y$139,$A637,$B637))</f>
        <v>1348.68</v>
      </c>
      <c r="J637" s="127">
        <f>IF($A637="","",INDEX('4_ЦК'!$B$143:$Y$173,$A637,$B637))</f>
        <v>1832.39</v>
      </c>
      <c r="K637" s="126">
        <f>IF($A637="","",INDEX('5_ЦК'!$B$7:$Y$37,$A637,$B637))</f>
        <v>3769.54</v>
      </c>
      <c r="L637" s="123">
        <f>IF($A637="","",INDEX('5_ЦК'!$B$41:$Y$71,$A637,$B637))</f>
        <v>4002.41</v>
      </c>
      <c r="M637" s="123">
        <f>IF($A637="","",INDEX('5_ЦК'!$B$75:$Y$105,$A637,$B637))</f>
        <v>4083.18</v>
      </c>
      <c r="N637" s="127">
        <f>IF($A637="","",INDEX('5_ЦК'!$B$109:$Y$139,$A637,$B637))</f>
        <v>4083.18</v>
      </c>
      <c r="O637" s="126">
        <f>IF($A637="","",INDEX('6_ЦК'!$B$41:$Y$71,$A637,$B637))</f>
        <v>1088.97</v>
      </c>
      <c r="P637" s="123">
        <f>IF($A637="","",INDEX('6_ЦК'!$B$75:$Y$105,$A637,$B637))</f>
        <v>1224.51</v>
      </c>
      <c r="Q637" s="123">
        <f>IF($A637="","",INDEX('6_ЦК'!$B$109:$Y$139,$A637,$B637))</f>
        <v>1341.73</v>
      </c>
      <c r="R637" s="127">
        <f>IF($A637="","",INDEX('6_ЦК'!$B$143:$Y$173,$A637,$B637))</f>
        <v>1825.44</v>
      </c>
    </row>
    <row r="638" spans="1:18" ht="15" hidden="1" customHeight="1" outlineLevel="1" x14ac:dyDescent="0.25">
      <c r="A638" s="131">
        <v>27</v>
      </c>
      <c r="B638" s="132">
        <v>12</v>
      </c>
      <c r="C638" s="126">
        <f>IF($A638="","",INDEX('3_ЦК'!$B$8:$Y$38,$A638,$B638))</f>
        <v>3773.63</v>
      </c>
      <c r="D638" s="123">
        <f>IF($A638="","",INDEX('3_ЦК'!$B$42:$Y$72,$A638,$B638))</f>
        <v>4006.5</v>
      </c>
      <c r="E638" s="123">
        <f>IF($A638="","",INDEX('3_ЦК'!$B$76:$Y$106,$A638,$B638))</f>
        <v>4087.27</v>
      </c>
      <c r="F638" s="127">
        <f>IF($A638="","",INDEX('3_ЦК'!$B$110:$Y$140,$A638,$B638))</f>
        <v>4087.27</v>
      </c>
      <c r="G638" s="126">
        <f>IF($A638="","",INDEX('4_ЦК'!$B$41:$Y$71,$A638,$B638))</f>
        <v>1093.06</v>
      </c>
      <c r="H638" s="123">
        <f>IF($A638="","",INDEX('4_ЦК'!$B$75:$Y$105,$A638,$B638))</f>
        <v>1228.5999999999999</v>
      </c>
      <c r="I638" s="123">
        <f>IF($A638="","",INDEX('4_ЦК'!$B$109:$Y$139,$A638,$B638))</f>
        <v>1345.82</v>
      </c>
      <c r="J638" s="127">
        <f>IF($A638="","",INDEX('4_ЦК'!$B$143:$Y$173,$A638,$B638))</f>
        <v>1829.53</v>
      </c>
      <c r="K638" s="126">
        <f>IF($A638="","",INDEX('5_ЦК'!$B$7:$Y$37,$A638,$B638))</f>
        <v>3772.76</v>
      </c>
      <c r="L638" s="123">
        <f>IF($A638="","",INDEX('5_ЦК'!$B$41:$Y$71,$A638,$B638))</f>
        <v>4005.63</v>
      </c>
      <c r="M638" s="123">
        <f>IF($A638="","",INDEX('5_ЦК'!$B$75:$Y$105,$A638,$B638))</f>
        <v>4086.4</v>
      </c>
      <c r="N638" s="127">
        <f>IF($A638="","",INDEX('5_ЦК'!$B$109:$Y$139,$A638,$B638))</f>
        <v>4086.4</v>
      </c>
      <c r="O638" s="126">
        <f>IF($A638="","",INDEX('6_ЦК'!$B$41:$Y$71,$A638,$B638))</f>
        <v>1092.19</v>
      </c>
      <c r="P638" s="123">
        <f>IF($A638="","",INDEX('6_ЦК'!$B$75:$Y$105,$A638,$B638))</f>
        <v>1227.73</v>
      </c>
      <c r="Q638" s="123">
        <f>IF($A638="","",INDEX('6_ЦК'!$B$109:$Y$139,$A638,$B638))</f>
        <v>1344.95</v>
      </c>
      <c r="R638" s="127">
        <f>IF($A638="","",INDEX('6_ЦК'!$B$143:$Y$173,$A638,$B638))</f>
        <v>1828.66</v>
      </c>
    </row>
    <row r="639" spans="1:18" ht="15" hidden="1" customHeight="1" outlineLevel="1" x14ac:dyDescent="0.25">
      <c r="A639" s="131">
        <v>27</v>
      </c>
      <c r="B639" s="132">
        <v>13</v>
      </c>
      <c r="C639" s="126">
        <f>IF($A639="","",INDEX('3_ЦК'!$B$8:$Y$38,$A639,$B639))</f>
        <v>3782.6</v>
      </c>
      <c r="D639" s="123">
        <f>IF($A639="","",INDEX('3_ЦК'!$B$42:$Y$72,$A639,$B639))</f>
        <v>4015.47</v>
      </c>
      <c r="E639" s="123">
        <f>IF($A639="","",INDEX('3_ЦК'!$B$76:$Y$106,$A639,$B639))</f>
        <v>4096.24</v>
      </c>
      <c r="F639" s="127">
        <f>IF($A639="","",INDEX('3_ЦК'!$B$110:$Y$140,$A639,$B639))</f>
        <v>4096.24</v>
      </c>
      <c r="G639" s="126">
        <f>IF($A639="","",INDEX('4_ЦК'!$B$41:$Y$71,$A639,$B639))</f>
        <v>1102.03</v>
      </c>
      <c r="H639" s="123">
        <f>IF($A639="","",INDEX('4_ЦК'!$B$75:$Y$105,$A639,$B639))</f>
        <v>1237.57</v>
      </c>
      <c r="I639" s="123">
        <f>IF($A639="","",INDEX('4_ЦК'!$B$109:$Y$139,$A639,$B639))</f>
        <v>1354.79</v>
      </c>
      <c r="J639" s="127">
        <f>IF($A639="","",INDEX('4_ЦК'!$B$143:$Y$173,$A639,$B639))</f>
        <v>1838.5</v>
      </c>
      <c r="K639" s="126">
        <f>IF($A639="","",INDEX('5_ЦК'!$B$7:$Y$37,$A639,$B639))</f>
        <v>3776.09</v>
      </c>
      <c r="L639" s="123">
        <f>IF($A639="","",INDEX('5_ЦК'!$B$41:$Y$71,$A639,$B639))</f>
        <v>4008.96</v>
      </c>
      <c r="M639" s="123">
        <f>IF($A639="","",INDEX('5_ЦК'!$B$75:$Y$105,$A639,$B639))</f>
        <v>4089.73</v>
      </c>
      <c r="N639" s="127">
        <f>IF($A639="","",INDEX('5_ЦК'!$B$109:$Y$139,$A639,$B639))</f>
        <v>4089.73</v>
      </c>
      <c r="O639" s="126">
        <f>IF($A639="","",INDEX('6_ЦК'!$B$41:$Y$71,$A639,$B639))</f>
        <v>1095.52</v>
      </c>
      <c r="P639" s="123">
        <f>IF($A639="","",INDEX('6_ЦК'!$B$75:$Y$105,$A639,$B639))</f>
        <v>1231.06</v>
      </c>
      <c r="Q639" s="123">
        <f>IF($A639="","",INDEX('6_ЦК'!$B$109:$Y$139,$A639,$B639))</f>
        <v>1348.28</v>
      </c>
      <c r="R639" s="127">
        <f>IF($A639="","",INDEX('6_ЦК'!$B$143:$Y$173,$A639,$B639))</f>
        <v>1831.99</v>
      </c>
    </row>
    <row r="640" spans="1:18" ht="15" hidden="1" customHeight="1" outlineLevel="1" x14ac:dyDescent="0.25">
      <c r="A640" s="131">
        <v>27</v>
      </c>
      <c r="B640" s="132">
        <v>14</v>
      </c>
      <c r="C640" s="126">
        <f>IF($A640="","",INDEX('3_ЦК'!$B$8:$Y$38,$A640,$B640))</f>
        <v>3780.71</v>
      </c>
      <c r="D640" s="123">
        <f>IF($A640="","",INDEX('3_ЦК'!$B$42:$Y$72,$A640,$B640))</f>
        <v>4013.58</v>
      </c>
      <c r="E640" s="123">
        <f>IF($A640="","",INDEX('3_ЦК'!$B$76:$Y$106,$A640,$B640))</f>
        <v>4094.35</v>
      </c>
      <c r="F640" s="127">
        <f>IF($A640="","",INDEX('3_ЦК'!$B$110:$Y$140,$A640,$B640))</f>
        <v>4094.35</v>
      </c>
      <c r="G640" s="126">
        <f>IF($A640="","",INDEX('4_ЦК'!$B$41:$Y$71,$A640,$B640))</f>
        <v>1100.1400000000001</v>
      </c>
      <c r="H640" s="123">
        <f>IF($A640="","",INDEX('4_ЦК'!$B$75:$Y$105,$A640,$B640))</f>
        <v>1235.68</v>
      </c>
      <c r="I640" s="123">
        <f>IF($A640="","",INDEX('4_ЦК'!$B$109:$Y$139,$A640,$B640))</f>
        <v>1352.9</v>
      </c>
      <c r="J640" s="127">
        <f>IF($A640="","",INDEX('4_ЦК'!$B$143:$Y$173,$A640,$B640))</f>
        <v>1836.61</v>
      </c>
      <c r="K640" s="126">
        <f>IF($A640="","",INDEX('5_ЦК'!$B$7:$Y$37,$A640,$B640))</f>
        <v>3768.27</v>
      </c>
      <c r="L640" s="123">
        <f>IF($A640="","",INDEX('5_ЦК'!$B$41:$Y$71,$A640,$B640))</f>
        <v>4001.14</v>
      </c>
      <c r="M640" s="123">
        <f>IF($A640="","",INDEX('5_ЦК'!$B$75:$Y$105,$A640,$B640))</f>
        <v>4081.91</v>
      </c>
      <c r="N640" s="127">
        <f>IF($A640="","",INDEX('5_ЦК'!$B$109:$Y$139,$A640,$B640))</f>
        <v>4081.91</v>
      </c>
      <c r="O640" s="126">
        <f>IF($A640="","",INDEX('6_ЦК'!$B$41:$Y$71,$A640,$B640))</f>
        <v>1087.7</v>
      </c>
      <c r="P640" s="123">
        <f>IF($A640="","",INDEX('6_ЦК'!$B$75:$Y$105,$A640,$B640))</f>
        <v>1223.24</v>
      </c>
      <c r="Q640" s="123">
        <f>IF($A640="","",INDEX('6_ЦК'!$B$109:$Y$139,$A640,$B640))</f>
        <v>1340.46</v>
      </c>
      <c r="R640" s="127">
        <f>IF($A640="","",INDEX('6_ЦК'!$B$143:$Y$173,$A640,$B640))</f>
        <v>1824.17</v>
      </c>
    </row>
    <row r="641" spans="1:18" ht="15" hidden="1" customHeight="1" outlineLevel="1" x14ac:dyDescent="0.25">
      <c r="A641" s="131">
        <v>27</v>
      </c>
      <c r="B641" s="132">
        <v>15</v>
      </c>
      <c r="C641" s="126">
        <f>IF($A641="","",INDEX('3_ЦК'!$B$8:$Y$38,$A641,$B641))</f>
        <v>3780.44</v>
      </c>
      <c r="D641" s="123">
        <f>IF($A641="","",INDEX('3_ЦК'!$B$42:$Y$72,$A641,$B641))</f>
        <v>4013.31</v>
      </c>
      <c r="E641" s="123">
        <f>IF($A641="","",INDEX('3_ЦК'!$B$76:$Y$106,$A641,$B641))</f>
        <v>4094.08</v>
      </c>
      <c r="F641" s="127">
        <f>IF($A641="","",INDEX('3_ЦК'!$B$110:$Y$140,$A641,$B641))</f>
        <v>4094.08</v>
      </c>
      <c r="G641" s="126">
        <f>IF($A641="","",INDEX('4_ЦК'!$B$41:$Y$71,$A641,$B641))</f>
        <v>1099.8699999999999</v>
      </c>
      <c r="H641" s="123">
        <f>IF($A641="","",INDEX('4_ЦК'!$B$75:$Y$105,$A641,$B641))</f>
        <v>1235.4100000000001</v>
      </c>
      <c r="I641" s="123">
        <f>IF($A641="","",INDEX('4_ЦК'!$B$109:$Y$139,$A641,$B641))</f>
        <v>1352.63</v>
      </c>
      <c r="J641" s="127">
        <f>IF($A641="","",INDEX('4_ЦК'!$B$143:$Y$173,$A641,$B641))</f>
        <v>1836.34</v>
      </c>
      <c r="K641" s="126">
        <f>IF($A641="","",INDEX('5_ЦК'!$B$7:$Y$37,$A641,$B641))</f>
        <v>3775.54</v>
      </c>
      <c r="L641" s="123">
        <f>IF($A641="","",INDEX('5_ЦК'!$B$41:$Y$71,$A641,$B641))</f>
        <v>4008.41</v>
      </c>
      <c r="M641" s="123">
        <f>IF($A641="","",INDEX('5_ЦК'!$B$75:$Y$105,$A641,$B641))</f>
        <v>4089.18</v>
      </c>
      <c r="N641" s="127">
        <f>IF($A641="","",INDEX('5_ЦК'!$B$109:$Y$139,$A641,$B641))</f>
        <v>4089.18</v>
      </c>
      <c r="O641" s="126">
        <f>IF($A641="","",INDEX('6_ЦК'!$B$41:$Y$71,$A641,$B641))</f>
        <v>1094.97</v>
      </c>
      <c r="P641" s="123">
        <f>IF($A641="","",INDEX('6_ЦК'!$B$75:$Y$105,$A641,$B641))</f>
        <v>1230.51</v>
      </c>
      <c r="Q641" s="123">
        <f>IF($A641="","",INDEX('6_ЦК'!$B$109:$Y$139,$A641,$B641))</f>
        <v>1347.73</v>
      </c>
      <c r="R641" s="127">
        <f>IF($A641="","",INDEX('6_ЦК'!$B$143:$Y$173,$A641,$B641))</f>
        <v>1831.44</v>
      </c>
    </row>
    <row r="642" spans="1:18" ht="15" hidden="1" customHeight="1" outlineLevel="1" x14ac:dyDescent="0.25">
      <c r="A642" s="131">
        <v>27</v>
      </c>
      <c r="B642" s="132">
        <v>16</v>
      </c>
      <c r="C642" s="126">
        <f>IF($A642="","",INDEX('3_ЦК'!$B$8:$Y$38,$A642,$B642))</f>
        <v>3777.05</v>
      </c>
      <c r="D642" s="123">
        <f>IF($A642="","",INDEX('3_ЦК'!$B$42:$Y$72,$A642,$B642))</f>
        <v>4009.92</v>
      </c>
      <c r="E642" s="123">
        <f>IF($A642="","",INDEX('3_ЦК'!$B$76:$Y$106,$A642,$B642))</f>
        <v>4090.69</v>
      </c>
      <c r="F642" s="127">
        <f>IF($A642="","",INDEX('3_ЦК'!$B$110:$Y$140,$A642,$B642))</f>
        <v>4090.69</v>
      </c>
      <c r="G642" s="126">
        <f>IF($A642="","",INDEX('4_ЦК'!$B$41:$Y$71,$A642,$B642))</f>
        <v>1096.48</v>
      </c>
      <c r="H642" s="123">
        <f>IF($A642="","",INDEX('4_ЦК'!$B$75:$Y$105,$A642,$B642))</f>
        <v>1232.02</v>
      </c>
      <c r="I642" s="123">
        <f>IF($A642="","",INDEX('4_ЦК'!$B$109:$Y$139,$A642,$B642))</f>
        <v>1349.24</v>
      </c>
      <c r="J642" s="127">
        <f>IF($A642="","",INDEX('4_ЦК'!$B$143:$Y$173,$A642,$B642))</f>
        <v>1832.95</v>
      </c>
      <c r="K642" s="126">
        <f>IF($A642="","",INDEX('5_ЦК'!$B$7:$Y$37,$A642,$B642))</f>
        <v>3766.49</v>
      </c>
      <c r="L642" s="123">
        <f>IF($A642="","",INDEX('5_ЦК'!$B$41:$Y$71,$A642,$B642))</f>
        <v>3999.36</v>
      </c>
      <c r="M642" s="123">
        <f>IF($A642="","",INDEX('5_ЦК'!$B$75:$Y$105,$A642,$B642))</f>
        <v>4080.13</v>
      </c>
      <c r="N642" s="127">
        <f>IF($A642="","",INDEX('5_ЦК'!$B$109:$Y$139,$A642,$B642))</f>
        <v>4080.13</v>
      </c>
      <c r="O642" s="126">
        <f>IF($A642="","",INDEX('6_ЦК'!$B$41:$Y$71,$A642,$B642))</f>
        <v>1085.92</v>
      </c>
      <c r="P642" s="123">
        <f>IF($A642="","",INDEX('6_ЦК'!$B$75:$Y$105,$A642,$B642))</f>
        <v>1221.46</v>
      </c>
      <c r="Q642" s="123">
        <f>IF($A642="","",INDEX('6_ЦК'!$B$109:$Y$139,$A642,$B642))</f>
        <v>1338.68</v>
      </c>
      <c r="R642" s="127">
        <f>IF($A642="","",INDEX('6_ЦК'!$B$143:$Y$173,$A642,$B642))</f>
        <v>1822.39</v>
      </c>
    </row>
    <row r="643" spans="1:18" ht="15" hidden="1" customHeight="1" outlineLevel="1" x14ac:dyDescent="0.25">
      <c r="A643" s="131">
        <v>27</v>
      </c>
      <c r="B643" s="132">
        <v>17</v>
      </c>
      <c r="C643" s="126">
        <f>IF($A643="","",INDEX('3_ЦК'!$B$8:$Y$38,$A643,$B643))</f>
        <v>3771.23</v>
      </c>
      <c r="D643" s="123">
        <f>IF($A643="","",INDEX('3_ЦК'!$B$42:$Y$72,$A643,$B643))</f>
        <v>4004.1</v>
      </c>
      <c r="E643" s="123">
        <f>IF($A643="","",INDEX('3_ЦК'!$B$76:$Y$106,$A643,$B643))</f>
        <v>4084.87</v>
      </c>
      <c r="F643" s="127">
        <f>IF($A643="","",INDEX('3_ЦК'!$B$110:$Y$140,$A643,$B643))</f>
        <v>4084.87</v>
      </c>
      <c r="G643" s="126">
        <f>IF($A643="","",INDEX('4_ЦК'!$B$41:$Y$71,$A643,$B643))</f>
        <v>1090.6600000000001</v>
      </c>
      <c r="H643" s="123">
        <f>IF($A643="","",INDEX('4_ЦК'!$B$75:$Y$105,$A643,$B643))</f>
        <v>1226.2</v>
      </c>
      <c r="I643" s="123">
        <f>IF($A643="","",INDEX('4_ЦК'!$B$109:$Y$139,$A643,$B643))</f>
        <v>1343.42</v>
      </c>
      <c r="J643" s="127">
        <f>IF($A643="","",INDEX('4_ЦК'!$B$143:$Y$173,$A643,$B643))</f>
        <v>1827.13</v>
      </c>
      <c r="K643" s="126">
        <f>IF($A643="","",INDEX('5_ЦК'!$B$7:$Y$37,$A643,$B643))</f>
        <v>3770.24</v>
      </c>
      <c r="L643" s="123">
        <f>IF($A643="","",INDEX('5_ЦК'!$B$41:$Y$71,$A643,$B643))</f>
        <v>4003.11</v>
      </c>
      <c r="M643" s="123">
        <f>IF($A643="","",INDEX('5_ЦК'!$B$75:$Y$105,$A643,$B643))</f>
        <v>4083.88</v>
      </c>
      <c r="N643" s="127">
        <f>IF($A643="","",INDEX('5_ЦК'!$B$109:$Y$139,$A643,$B643))</f>
        <v>4083.88</v>
      </c>
      <c r="O643" s="126">
        <f>IF($A643="","",INDEX('6_ЦК'!$B$41:$Y$71,$A643,$B643))</f>
        <v>1089.67</v>
      </c>
      <c r="P643" s="123">
        <f>IF($A643="","",INDEX('6_ЦК'!$B$75:$Y$105,$A643,$B643))</f>
        <v>1225.21</v>
      </c>
      <c r="Q643" s="123">
        <f>IF($A643="","",INDEX('6_ЦК'!$B$109:$Y$139,$A643,$B643))</f>
        <v>1342.43</v>
      </c>
      <c r="R643" s="127">
        <f>IF($A643="","",INDEX('6_ЦК'!$B$143:$Y$173,$A643,$B643))</f>
        <v>1826.14</v>
      </c>
    </row>
    <row r="644" spans="1:18" ht="15" hidden="1" customHeight="1" outlineLevel="1" x14ac:dyDescent="0.25">
      <c r="A644" s="131">
        <v>27</v>
      </c>
      <c r="B644" s="132">
        <v>18</v>
      </c>
      <c r="C644" s="126">
        <f>IF($A644="","",INDEX('3_ЦК'!$B$8:$Y$38,$A644,$B644))</f>
        <v>3780.3</v>
      </c>
      <c r="D644" s="123">
        <f>IF($A644="","",INDEX('3_ЦК'!$B$42:$Y$72,$A644,$B644))</f>
        <v>4013.17</v>
      </c>
      <c r="E644" s="123">
        <f>IF($A644="","",INDEX('3_ЦК'!$B$76:$Y$106,$A644,$B644))</f>
        <v>4093.94</v>
      </c>
      <c r="F644" s="127">
        <f>IF($A644="","",INDEX('3_ЦК'!$B$110:$Y$140,$A644,$B644))</f>
        <v>4093.94</v>
      </c>
      <c r="G644" s="126">
        <f>IF($A644="","",INDEX('4_ЦК'!$B$41:$Y$71,$A644,$B644))</f>
        <v>1099.73</v>
      </c>
      <c r="H644" s="123">
        <f>IF($A644="","",INDEX('4_ЦК'!$B$75:$Y$105,$A644,$B644))</f>
        <v>1235.27</v>
      </c>
      <c r="I644" s="123">
        <f>IF($A644="","",INDEX('4_ЦК'!$B$109:$Y$139,$A644,$B644))</f>
        <v>1352.49</v>
      </c>
      <c r="J644" s="127">
        <f>IF($A644="","",INDEX('4_ЦК'!$B$143:$Y$173,$A644,$B644))</f>
        <v>1836.2</v>
      </c>
      <c r="K644" s="126">
        <f>IF($A644="","",INDEX('5_ЦК'!$B$7:$Y$37,$A644,$B644))</f>
        <v>3770.12</v>
      </c>
      <c r="L644" s="123">
        <f>IF($A644="","",INDEX('5_ЦК'!$B$41:$Y$71,$A644,$B644))</f>
        <v>4002.99</v>
      </c>
      <c r="M644" s="123">
        <f>IF($A644="","",INDEX('5_ЦК'!$B$75:$Y$105,$A644,$B644))</f>
        <v>4083.76</v>
      </c>
      <c r="N644" s="127">
        <f>IF($A644="","",INDEX('5_ЦК'!$B$109:$Y$139,$A644,$B644))</f>
        <v>4083.76</v>
      </c>
      <c r="O644" s="126">
        <f>IF($A644="","",INDEX('6_ЦК'!$B$41:$Y$71,$A644,$B644))</f>
        <v>1089.55</v>
      </c>
      <c r="P644" s="123">
        <f>IF($A644="","",INDEX('6_ЦК'!$B$75:$Y$105,$A644,$B644))</f>
        <v>1225.0899999999999</v>
      </c>
      <c r="Q644" s="123">
        <f>IF($A644="","",INDEX('6_ЦК'!$B$109:$Y$139,$A644,$B644))</f>
        <v>1342.31</v>
      </c>
      <c r="R644" s="127">
        <f>IF($A644="","",INDEX('6_ЦК'!$B$143:$Y$173,$A644,$B644))</f>
        <v>1826.02</v>
      </c>
    </row>
    <row r="645" spans="1:18" ht="15" hidden="1" customHeight="1" outlineLevel="1" x14ac:dyDescent="0.25">
      <c r="A645" s="131">
        <v>27</v>
      </c>
      <c r="B645" s="132">
        <v>19</v>
      </c>
      <c r="C645" s="126">
        <f>IF($A645="","",INDEX('3_ЦК'!$B$8:$Y$38,$A645,$B645))</f>
        <v>3783.32</v>
      </c>
      <c r="D645" s="123">
        <f>IF($A645="","",INDEX('3_ЦК'!$B$42:$Y$72,$A645,$B645))</f>
        <v>4016.19</v>
      </c>
      <c r="E645" s="123">
        <f>IF($A645="","",INDEX('3_ЦК'!$B$76:$Y$106,$A645,$B645))</f>
        <v>4096.96</v>
      </c>
      <c r="F645" s="127">
        <f>IF($A645="","",INDEX('3_ЦК'!$B$110:$Y$140,$A645,$B645))</f>
        <v>4096.96</v>
      </c>
      <c r="G645" s="126">
        <f>IF($A645="","",INDEX('4_ЦК'!$B$41:$Y$71,$A645,$B645))</f>
        <v>1102.75</v>
      </c>
      <c r="H645" s="123">
        <f>IF($A645="","",INDEX('4_ЦК'!$B$75:$Y$105,$A645,$B645))</f>
        <v>1238.29</v>
      </c>
      <c r="I645" s="123">
        <f>IF($A645="","",INDEX('4_ЦК'!$B$109:$Y$139,$A645,$B645))</f>
        <v>1355.51</v>
      </c>
      <c r="J645" s="127">
        <f>IF($A645="","",INDEX('4_ЦК'!$B$143:$Y$173,$A645,$B645))</f>
        <v>1839.22</v>
      </c>
      <c r="K645" s="126">
        <f>IF($A645="","",INDEX('5_ЦК'!$B$7:$Y$37,$A645,$B645))</f>
        <v>3773.14</v>
      </c>
      <c r="L645" s="123">
        <f>IF($A645="","",INDEX('5_ЦК'!$B$41:$Y$71,$A645,$B645))</f>
        <v>4006.01</v>
      </c>
      <c r="M645" s="123">
        <f>IF($A645="","",INDEX('5_ЦК'!$B$75:$Y$105,$A645,$B645))</f>
        <v>4086.78</v>
      </c>
      <c r="N645" s="127">
        <f>IF($A645="","",INDEX('5_ЦК'!$B$109:$Y$139,$A645,$B645))</f>
        <v>4086.78</v>
      </c>
      <c r="O645" s="126">
        <f>IF($A645="","",INDEX('6_ЦК'!$B$41:$Y$71,$A645,$B645))</f>
        <v>1092.57</v>
      </c>
      <c r="P645" s="123">
        <f>IF($A645="","",INDEX('6_ЦК'!$B$75:$Y$105,$A645,$B645))</f>
        <v>1228.1099999999999</v>
      </c>
      <c r="Q645" s="123">
        <f>IF($A645="","",INDEX('6_ЦК'!$B$109:$Y$139,$A645,$B645))</f>
        <v>1345.33</v>
      </c>
      <c r="R645" s="127">
        <f>IF($A645="","",INDEX('6_ЦК'!$B$143:$Y$173,$A645,$B645))</f>
        <v>1829.04</v>
      </c>
    </row>
    <row r="646" spans="1:18" ht="15" hidden="1" customHeight="1" outlineLevel="1" x14ac:dyDescent="0.25">
      <c r="A646" s="131">
        <v>27</v>
      </c>
      <c r="B646" s="132">
        <v>20</v>
      </c>
      <c r="C646" s="126">
        <f>IF($A646="","",INDEX('3_ЦК'!$B$8:$Y$38,$A646,$B646))</f>
        <v>3767.14</v>
      </c>
      <c r="D646" s="123">
        <f>IF($A646="","",INDEX('3_ЦК'!$B$42:$Y$72,$A646,$B646))</f>
        <v>4000.01</v>
      </c>
      <c r="E646" s="123">
        <f>IF($A646="","",INDEX('3_ЦК'!$B$76:$Y$106,$A646,$B646))</f>
        <v>4080.78</v>
      </c>
      <c r="F646" s="127">
        <f>IF($A646="","",INDEX('3_ЦК'!$B$110:$Y$140,$A646,$B646))</f>
        <v>4080.78</v>
      </c>
      <c r="G646" s="126">
        <f>IF($A646="","",INDEX('4_ЦК'!$B$41:$Y$71,$A646,$B646))</f>
        <v>1086.57</v>
      </c>
      <c r="H646" s="123">
        <f>IF($A646="","",INDEX('4_ЦК'!$B$75:$Y$105,$A646,$B646))</f>
        <v>1222.1099999999999</v>
      </c>
      <c r="I646" s="123">
        <f>IF($A646="","",INDEX('4_ЦК'!$B$109:$Y$139,$A646,$B646))</f>
        <v>1339.33</v>
      </c>
      <c r="J646" s="127">
        <f>IF($A646="","",INDEX('4_ЦК'!$B$143:$Y$173,$A646,$B646))</f>
        <v>1823.04</v>
      </c>
      <c r="K646" s="126">
        <f>IF($A646="","",INDEX('5_ЦК'!$B$7:$Y$37,$A646,$B646))</f>
        <v>3756.19</v>
      </c>
      <c r="L646" s="123">
        <f>IF($A646="","",INDEX('5_ЦК'!$B$41:$Y$71,$A646,$B646))</f>
        <v>3989.06</v>
      </c>
      <c r="M646" s="123">
        <f>IF($A646="","",INDEX('5_ЦК'!$B$75:$Y$105,$A646,$B646))</f>
        <v>4069.83</v>
      </c>
      <c r="N646" s="127">
        <f>IF($A646="","",INDEX('5_ЦК'!$B$109:$Y$139,$A646,$B646))</f>
        <v>4069.83</v>
      </c>
      <c r="O646" s="126">
        <f>IF($A646="","",INDEX('6_ЦК'!$B$41:$Y$71,$A646,$B646))</f>
        <v>1075.6199999999999</v>
      </c>
      <c r="P646" s="123">
        <f>IF($A646="","",INDEX('6_ЦК'!$B$75:$Y$105,$A646,$B646))</f>
        <v>1211.1600000000001</v>
      </c>
      <c r="Q646" s="123">
        <f>IF($A646="","",INDEX('6_ЦК'!$B$109:$Y$139,$A646,$B646))</f>
        <v>1328.38</v>
      </c>
      <c r="R646" s="127">
        <f>IF($A646="","",INDEX('6_ЦК'!$B$143:$Y$173,$A646,$B646))</f>
        <v>1812.09</v>
      </c>
    </row>
    <row r="647" spans="1:18" ht="15" hidden="1" customHeight="1" outlineLevel="1" x14ac:dyDescent="0.25">
      <c r="A647" s="131">
        <v>27</v>
      </c>
      <c r="B647" s="132">
        <v>21</v>
      </c>
      <c r="C647" s="126">
        <f>IF($A647="","",INDEX('3_ЦК'!$B$8:$Y$38,$A647,$B647))</f>
        <v>3766.88</v>
      </c>
      <c r="D647" s="123">
        <f>IF($A647="","",INDEX('3_ЦК'!$B$42:$Y$72,$A647,$B647))</f>
        <v>3999.75</v>
      </c>
      <c r="E647" s="123">
        <f>IF($A647="","",INDEX('3_ЦК'!$B$76:$Y$106,$A647,$B647))</f>
        <v>4080.52</v>
      </c>
      <c r="F647" s="127">
        <f>IF($A647="","",INDEX('3_ЦК'!$B$110:$Y$140,$A647,$B647))</f>
        <v>4080.52</v>
      </c>
      <c r="G647" s="126">
        <f>IF($A647="","",INDEX('4_ЦК'!$B$41:$Y$71,$A647,$B647))</f>
        <v>1086.31</v>
      </c>
      <c r="H647" s="123">
        <f>IF($A647="","",INDEX('4_ЦК'!$B$75:$Y$105,$A647,$B647))</f>
        <v>1221.8499999999999</v>
      </c>
      <c r="I647" s="123">
        <f>IF($A647="","",INDEX('4_ЦК'!$B$109:$Y$139,$A647,$B647))</f>
        <v>1339.07</v>
      </c>
      <c r="J647" s="127">
        <f>IF($A647="","",INDEX('4_ЦК'!$B$143:$Y$173,$A647,$B647))</f>
        <v>1822.78</v>
      </c>
      <c r="K647" s="126">
        <f>IF($A647="","",INDEX('5_ЦК'!$B$7:$Y$37,$A647,$B647))</f>
        <v>3765.81</v>
      </c>
      <c r="L647" s="123">
        <f>IF($A647="","",INDEX('5_ЦК'!$B$41:$Y$71,$A647,$B647))</f>
        <v>3998.68</v>
      </c>
      <c r="M647" s="123">
        <f>IF($A647="","",INDEX('5_ЦК'!$B$75:$Y$105,$A647,$B647))</f>
        <v>4079.45</v>
      </c>
      <c r="N647" s="127">
        <f>IF($A647="","",INDEX('5_ЦК'!$B$109:$Y$139,$A647,$B647))</f>
        <v>4079.45</v>
      </c>
      <c r="O647" s="126">
        <f>IF($A647="","",INDEX('6_ЦК'!$B$41:$Y$71,$A647,$B647))</f>
        <v>1085.24</v>
      </c>
      <c r="P647" s="123">
        <f>IF($A647="","",INDEX('6_ЦК'!$B$75:$Y$105,$A647,$B647))</f>
        <v>1220.78</v>
      </c>
      <c r="Q647" s="123">
        <f>IF($A647="","",INDEX('6_ЦК'!$B$109:$Y$139,$A647,$B647))</f>
        <v>1338</v>
      </c>
      <c r="R647" s="127">
        <f>IF($A647="","",INDEX('6_ЦК'!$B$143:$Y$173,$A647,$B647))</f>
        <v>1821.71</v>
      </c>
    </row>
    <row r="648" spans="1:18" ht="15" hidden="1" customHeight="1" outlineLevel="1" x14ac:dyDescent="0.25">
      <c r="A648" s="131">
        <v>27</v>
      </c>
      <c r="B648" s="132">
        <v>22</v>
      </c>
      <c r="C648" s="126">
        <f>IF($A648="","",INDEX('3_ЦК'!$B$8:$Y$38,$A648,$B648))</f>
        <v>3782.91</v>
      </c>
      <c r="D648" s="123">
        <f>IF($A648="","",INDEX('3_ЦК'!$B$42:$Y$72,$A648,$B648))</f>
        <v>4015.78</v>
      </c>
      <c r="E648" s="123">
        <f>IF($A648="","",INDEX('3_ЦК'!$B$76:$Y$106,$A648,$B648))</f>
        <v>4096.55</v>
      </c>
      <c r="F648" s="127">
        <f>IF($A648="","",INDEX('3_ЦК'!$B$110:$Y$140,$A648,$B648))</f>
        <v>4096.55</v>
      </c>
      <c r="G648" s="126">
        <f>IF($A648="","",INDEX('4_ЦК'!$B$41:$Y$71,$A648,$B648))</f>
        <v>1102.3399999999999</v>
      </c>
      <c r="H648" s="123">
        <f>IF($A648="","",INDEX('4_ЦК'!$B$75:$Y$105,$A648,$B648))</f>
        <v>1237.8800000000001</v>
      </c>
      <c r="I648" s="123">
        <f>IF($A648="","",INDEX('4_ЦК'!$B$109:$Y$139,$A648,$B648))</f>
        <v>1355.1</v>
      </c>
      <c r="J648" s="127">
        <f>IF($A648="","",INDEX('4_ЦК'!$B$143:$Y$173,$A648,$B648))</f>
        <v>1838.81</v>
      </c>
      <c r="K648" s="126">
        <f>IF($A648="","",INDEX('5_ЦК'!$B$7:$Y$37,$A648,$B648))</f>
        <v>3772.51</v>
      </c>
      <c r="L648" s="123">
        <f>IF($A648="","",INDEX('5_ЦК'!$B$41:$Y$71,$A648,$B648))</f>
        <v>4005.38</v>
      </c>
      <c r="M648" s="123">
        <f>IF($A648="","",INDEX('5_ЦК'!$B$75:$Y$105,$A648,$B648))</f>
        <v>4086.15</v>
      </c>
      <c r="N648" s="127">
        <f>IF($A648="","",INDEX('5_ЦК'!$B$109:$Y$139,$A648,$B648))</f>
        <v>4086.15</v>
      </c>
      <c r="O648" s="126">
        <f>IF($A648="","",INDEX('6_ЦК'!$B$41:$Y$71,$A648,$B648))</f>
        <v>1091.94</v>
      </c>
      <c r="P648" s="123">
        <f>IF($A648="","",INDEX('6_ЦК'!$B$75:$Y$105,$A648,$B648))</f>
        <v>1227.48</v>
      </c>
      <c r="Q648" s="123">
        <f>IF($A648="","",INDEX('6_ЦК'!$B$109:$Y$139,$A648,$B648))</f>
        <v>1344.7</v>
      </c>
      <c r="R648" s="127">
        <f>IF($A648="","",INDEX('6_ЦК'!$B$143:$Y$173,$A648,$B648))</f>
        <v>1828.41</v>
      </c>
    </row>
    <row r="649" spans="1:18" ht="15" hidden="1" customHeight="1" outlineLevel="1" x14ac:dyDescent="0.25">
      <c r="A649" s="131">
        <v>27</v>
      </c>
      <c r="B649" s="132">
        <v>23</v>
      </c>
      <c r="C649" s="126">
        <f>IF($A649="","",INDEX('3_ЦК'!$B$8:$Y$38,$A649,$B649))</f>
        <v>3788.75</v>
      </c>
      <c r="D649" s="123">
        <f>IF($A649="","",INDEX('3_ЦК'!$B$42:$Y$72,$A649,$B649))</f>
        <v>4021.62</v>
      </c>
      <c r="E649" s="123">
        <f>IF($A649="","",INDEX('3_ЦК'!$B$76:$Y$106,$A649,$B649))</f>
        <v>4102.3900000000003</v>
      </c>
      <c r="F649" s="127">
        <f>IF($A649="","",INDEX('3_ЦК'!$B$110:$Y$140,$A649,$B649))</f>
        <v>4102.3900000000003</v>
      </c>
      <c r="G649" s="126">
        <f>IF($A649="","",INDEX('4_ЦК'!$B$41:$Y$71,$A649,$B649))</f>
        <v>1108.18</v>
      </c>
      <c r="H649" s="123">
        <f>IF($A649="","",INDEX('4_ЦК'!$B$75:$Y$105,$A649,$B649))</f>
        <v>1243.72</v>
      </c>
      <c r="I649" s="123">
        <f>IF($A649="","",INDEX('4_ЦК'!$B$109:$Y$139,$A649,$B649))</f>
        <v>1360.94</v>
      </c>
      <c r="J649" s="127">
        <f>IF($A649="","",INDEX('4_ЦК'!$B$143:$Y$173,$A649,$B649))</f>
        <v>1844.65</v>
      </c>
      <c r="K649" s="126">
        <f>IF($A649="","",INDEX('5_ЦК'!$B$7:$Y$37,$A649,$B649))</f>
        <v>3778.78</v>
      </c>
      <c r="L649" s="123">
        <f>IF($A649="","",INDEX('5_ЦК'!$B$41:$Y$71,$A649,$B649))</f>
        <v>4011.65</v>
      </c>
      <c r="M649" s="123">
        <f>IF($A649="","",INDEX('5_ЦК'!$B$75:$Y$105,$A649,$B649))</f>
        <v>4092.42</v>
      </c>
      <c r="N649" s="127">
        <f>IF($A649="","",INDEX('5_ЦК'!$B$109:$Y$139,$A649,$B649))</f>
        <v>4092.42</v>
      </c>
      <c r="O649" s="126">
        <f>IF($A649="","",INDEX('6_ЦК'!$B$41:$Y$71,$A649,$B649))</f>
        <v>1098.21</v>
      </c>
      <c r="P649" s="123">
        <f>IF($A649="","",INDEX('6_ЦК'!$B$75:$Y$105,$A649,$B649))</f>
        <v>1233.75</v>
      </c>
      <c r="Q649" s="123">
        <f>IF($A649="","",INDEX('6_ЦК'!$B$109:$Y$139,$A649,$B649))</f>
        <v>1350.97</v>
      </c>
      <c r="R649" s="127">
        <f>IF($A649="","",INDEX('6_ЦК'!$B$143:$Y$173,$A649,$B649))</f>
        <v>1834.68</v>
      </c>
    </row>
    <row r="650" spans="1:18" ht="15" hidden="1" customHeight="1" outlineLevel="1" x14ac:dyDescent="0.25">
      <c r="A650" s="131">
        <v>27</v>
      </c>
      <c r="B650" s="132">
        <v>24</v>
      </c>
      <c r="C650" s="126">
        <f>IF($A650="","",INDEX('3_ЦК'!$B$8:$Y$38,$A650,$B650))</f>
        <v>3790.94</v>
      </c>
      <c r="D650" s="123">
        <f>IF($A650="","",INDEX('3_ЦК'!$B$42:$Y$72,$A650,$B650))</f>
        <v>4023.81</v>
      </c>
      <c r="E650" s="123">
        <f>IF($A650="","",INDEX('3_ЦК'!$B$76:$Y$106,$A650,$B650))</f>
        <v>4104.58</v>
      </c>
      <c r="F650" s="127">
        <f>IF($A650="","",INDEX('3_ЦК'!$B$110:$Y$140,$A650,$B650))</f>
        <v>4104.58</v>
      </c>
      <c r="G650" s="126">
        <f>IF($A650="","",INDEX('4_ЦК'!$B$41:$Y$71,$A650,$B650))</f>
        <v>1110.3699999999999</v>
      </c>
      <c r="H650" s="123">
        <f>IF($A650="","",INDEX('4_ЦК'!$B$75:$Y$105,$A650,$B650))</f>
        <v>1245.9100000000001</v>
      </c>
      <c r="I650" s="123">
        <f>IF($A650="","",INDEX('4_ЦК'!$B$109:$Y$139,$A650,$B650))</f>
        <v>1363.13</v>
      </c>
      <c r="J650" s="127">
        <f>IF($A650="","",INDEX('4_ЦК'!$B$143:$Y$173,$A650,$B650))</f>
        <v>1846.84</v>
      </c>
      <c r="K650" s="126">
        <f>IF($A650="","",INDEX('5_ЦК'!$B$7:$Y$37,$A650,$B650))</f>
        <v>3781.51</v>
      </c>
      <c r="L650" s="123">
        <f>IF($A650="","",INDEX('5_ЦК'!$B$41:$Y$71,$A650,$B650))</f>
        <v>4014.38</v>
      </c>
      <c r="M650" s="123">
        <f>IF($A650="","",INDEX('5_ЦК'!$B$75:$Y$105,$A650,$B650))</f>
        <v>4095.15</v>
      </c>
      <c r="N650" s="127">
        <f>IF($A650="","",INDEX('5_ЦК'!$B$109:$Y$139,$A650,$B650))</f>
        <v>4095.15</v>
      </c>
      <c r="O650" s="126">
        <f>IF($A650="","",INDEX('6_ЦК'!$B$41:$Y$71,$A650,$B650))</f>
        <v>1100.94</v>
      </c>
      <c r="P650" s="123">
        <f>IF($A650="","",INDEX('6_ЦК'!$B$75:$Y$105,$A650,$B650))</f>
        <v>1236.48</v>
      </c>
      <c r="Q650" s="123">
        <f>IF($A650="","",INDEX('6_ЦК'!$B$109:$Y$139,$A650,$B650))</f>
        <v>1353.7</v>
      </c>
      <c r="R650" s="127">
        <f>IF($A650="","",INDEX('6_ЦК'!$B$143:$Y$173,$A650,$B650))</f>
        <v>1837.41</v>
      </c>
    </row>
    <row r="651" spans="1:18" ht="15" hidden="1" customHeight="1" outlineLevel="1" x14ac:dyDescent="0.25">
      <c r="A651" s="131">
        <v>28</v>
      </c>
      <c r="B651" s="132">
        <v>1</v>
      </c>
      <c r="C651" s="126">
        <f>IF($A651="","",INDEX('3_ЦК'!$B$8:$Y$38,$A651,$B651))</f>
        <v>3787.47</v>
      </c>
      <c r="D651" s="123">
        <f>IF($A651="","",INDEX('3_ЦК'!$B$42:$Y$72,$A651,$B651))</f>
        <v>4020.34</v>
      </c>
      <c r="E651" s="123">
        <f>IF($A651="","",INDEX('3_ЦК'!$B$76:$Y$106,$A651,$B651))</f>
        <v>4101.1099999999997</v>
      </c>
      <c r="F651" s="127">
        <f>IF($A651="","",INDEX('3_ЦК'!$B$110:$Y$140,$A651,$B651))</f>
        <v>4101.1099999999997</v>
      </c>
      <c r="G651" s="126">
        <f>IF($A651="","",INDEX('4_ЦК'!$B$41:$Y$71,$A651,$B651))</f>
        <v>1106.9000000000001</v>
      </c>
      <c r="H651" s="123">
        <f>IF($A651="","",INDEX('4_ЦК'!$B$75:$Y$105,$A651,$B651))</f>
        <v>1242.44</v>
      </c>
      <c r="I651" s="123">
        <f>IF($A651="","",INDEX('4_ЦК'!$B$109:$Y$139,$A651,$B651))</f>
        <v>1359.66</v>
      </c>
      <c r="J651" s="127">
        <f>IF($A651="","",INDEX('4_ЦК'!$B$143:$Y$173,$A651,$B651))</f>
        <v>1843.37</v>
      </c>
      <c r="K651" s="126">
        <f>IF($A651="","",INDEX('5_ЦК'!$B$7:$Y$37,$A651,$B651))</f>
        <v>3778.01</v>
      </c>
      <c r="L651" s="123">
        <f>IF($A651="","",INDEX('5_ЦК'!$B$41:$Y$71,$A651,$B651))</f>
        <v>4010.88</v>
      </c>
      <c r="M651" s="123">
        <f>IF($A651="","",INDEX('5_ЦК'!$B$75:$Y$105,$A651,$B651))</f>
        <v>4091.65</v>
      </c>
      <c r="N651" s="127">
        <f>IF($A651="","",INDEX('5_ЦК'!$B$109:$Y$139,$A651,$B651))</f>
        <v>4091.65</v>
      </c>
      <c r="O651" s="126">
        <f>IF($A651="","",INDEX('6_ЦК'!$B$41:$Y$71,$A651,$B651))</f>
        <v>1097.44</v>
      </c>
      <c r="P651" s="123">
        <f>IF($A651="","",INDEX('6_ЦК'!$B$75:$Y$105,$A651,$B651))</f>
        <v>1232.98</v>
      </c>
      <c r="Q651" s="123">
        <f>IF($A651="","",INDEX('6_ЦК'!$B$109:$Y$139,$A651,$B651))</f>
        <v>1350.2</v>
      </c>
      <c r="R651" s="127">
        <f>IF($A651="","",INDEX('6_ЦК'!$B$143:$Y$173,$A651,$B651))</f>
        <v>1833.91</v>
      </c>
    </row>
    <row r="652" spans="1:18" ht="15" hidden="1" customHeight="1" outlineLevel="1" x14ac:dyDescent="0.25">
      <c r="A652" s="131">
        <v>28</v>
      </c>
      <c r="B652" s="132">
        <v>2</v>
      </c>
      <c r="C652" s="126">
        <f>IF($A652="","",INDEX('3_ЦК'!$B$8:$Y$38,$A652,$B652))</f>
        <v>3778.47</v>
      </c>
      <c r="D652" s="123">
        <f>IF($A652="","",INDEX('3_ЦК'!$B$42:$Y$72,$A652,$B652))</f>
        <v>4011.34</v>
      </c>
      <c r="E652" s="123">
        <f>IF($A652="","",INDEX('3_ЦК'!$B$76:$Y$106,$A652,$B652))</f>
        <v>4092.11</v>
      </c>
      <c r="F652" s="127">
        <f>IF($A652="","",INDEX('3_ЦК'!$B$110:$Y$140,$A652,$B652))</f>
        <v>4092.11</v>
      </c>
      <c r="G652" s="126">
        <f>IF($A652="","",INDEX('4_ЦК'!$B$41:$Y$71,$A652,$B652))</f>
        <v>1097.9000000000001</v>
      </c>
      <c r="H652" s="123">
        <f>IF($A652="","",INDEX('4_ЦК'!$B$75:$Y$105,$A652,$B652))</f>
        <v>1233.44</v>
      </c>
      <c r="I652" s="123">
        <f>IF($A652="","",INDEX('4_ЦК'!$B$109:$Y$139,$A652,$B652))</f>
        <v>1350.66</v>
      </c>
      <c r="J652" s="127">
        <f>IF($A652="","",INDEX('4_ЦК'!$B$143:$Y$173,$A652,$B652))</f>
        <v>1834.37</v>
      </c>
      <c r="K652" s="126">
        <f>IF($A652="","",INDEX('5_ЦК'!$B$7:$Y$37,$A652,$B652))</f>
        <v>3768.12</v>
      </c>
      <c r="L652" s="123">
        <f>IF($A652="","",INDEX('5_ЦК'!$B$41:$Y$71,$A652,$B652))</f>
        <v>4000.99</v>
      </c>
      <c r="M652" s="123">
        <f>IF($A652="","",INDEX('5_ЦК'!$B$75:$Y$105,$A652,$B652))</f>
        <v>4081.76</v>
      </c>
      <c r="N652" s="127">
        <f>IF($A652="","",INDEX('5_ЦК'!$B$109:$Y$139,$A652,$B652))</f>
        <v>4081.76</v>
      </c>
      <c r="O652" s="126">
        <f>IF($A652="","",INDEX('6_ЦК'!$B$41:$Y$71,$A652,$B652))</f>
        <v>1087.55</v>
      </c>
      <c r="P652" s="123">
        <f>IF($A652="","",INDEX('6_ЦК'!$B$75:$Y$105,$A652,$B652))</f>
        <v>1223.0899999999999</v>
      </c>
      <c r="Q652" s="123">
        <f>IF($A652="","",INDEX('6_ЦК'!$B$109:$Y$139,$A652,$B652))</f>
        <v>1340.31</v>
      </c>
      <c r="R652" s="127">
        <f>IF($A652="","",INDEX('6_ЦК'!$B$143:$Y$173,$A652,$B652))</f>
        <v>1824.02</v>
      </c>
    </row>
    <row r="653" spans="1:18" ht="15" hidden="1" customHeight="1" outlineLevel="1" x14ac:dyDescent="0.25">
      <c r="A653" s="131">
        <v>28</v>
      </c>
      <c r="B653" s="132">
        <v>3</v>
      </c>
      <c r="C653" s="126">
        <f>IF($A653="","",INDEX('3_ЦК'!$B$8:$Y$38,$A653,$B653))</f>
        <v>3779.21</v>
      </c>
      <c r="D653" s="123">
        <f>IF($A653="","",INDEX('3_ЦК'!$B$42:$Y$72,$A653,$B653))</f>
        <v>4012.08</v>
      </c>
      <c r="E653" s="123">
        <f>IF($A653="","",INDEX('3_ЦК'!$B$76:$Y$106,$A653,$B653))</f>
        <v>4092.85</v>
      </c>
      <c r="F653" s="127">
        <f>IF($A653="","",INDEX('3_ЦК'!$B$110:$Y$140,$A653,$B653))</f>
        <v>4092.85</v>
      </c>
      <c r="G653" s="126">
        <f>IF($A653="","",INDEX('4_ЦК'!$B$41:$Y$71,$A653,$B653))</f>
        <v>1098.6400000000001</v>
      </c>
      <c r="H653" s="123">
        <f>IF($A653="","",INDEX('4_ЦК'!$B$75:$Y$105,$A653,$B653))</f>
        <v>1234.18</v>
      </c>
      <c r="I653" s="123">
        <f>IF($A653="","",INDEX('4_ЦК'!$B$109:$Y$139,$A653,$B653))</f>
        <v>1351.4</v>
      </c>
      <c r="J653" s="127">
        <f>IF($A653="","",INDEX('4_ЦК'!$B$143:$Y$173,$A653,$B653))</f>
        <v>1835.11</v>
      </c>
      <c r="K653" s="126">
        <f>IF($A653="","",INDEX('5_ЦК'!$B$7:$Y$37,$A653,$B653))</f>
        <v>3767.93</v>
      </c>
      <c r="L653" s="123">
        <f>IF($A653="","",INDEX('5_ЦК'!$B$41:$Y$71,$A653,$B653))</f>
        <v>4000.8</v>
      </c>
      <c r="M653" s="123">
        <f>IF($A653="","",INDEX('5_ЦК'!$B$75:$Y$105,$A653,$B653))</f>
        <v>4081.57</v>
      </c>
      <c r="N653" s="127">
        <f>IF($A653="","",INDEX('5_ЦК'!$B$109:$Y$139,$A653,$B653))</f>
        <v>4081.57</v>
      </c>
      <c r="O653" s="126">
        <f>IF($A653="","",INDEX('6_ЦК'!$B$41:$Y$71,$A653,$B653))</f>
        <v>1087.3599999999999</v>
      </c>
      <c r="P653" s="123">
        <f>IF($A653="","",INDEX('6_ЦК'!$B$75:$Y$105,$A653,$B653))</f>
        <v>1222.9000000000001</v>
      </c>
      <c r="Q653" s="123">
        <f>IF($A653="","",INDEX('6_ЦК'!$B$109:$Y$139,$A653,$B653))</f>
        <v>1340.12</v>
      </c>
      <c r="R653" s="127">
        <f>IF($A653="","",INDEX('6_ЦК'!$B$143:$Y$173,$A653,$B653))</f>
        <v>1823.83</v>
      </c>
    </row>
    <row r="654" spans="1:18" ht="15" hidden="1" customHeight="1" outlineLevel="1" x14ac:dyDescent="0.25">
      <c r="A654" s="131">
        <v>28</v>
      </c>
      <c r="B654" s="132">
        <v>4</v>
      </c>
      <c r="C654" s="126">
        <f>IF($A654="","",INDEX('3_ЦК'!$B$8:$Y$38,$A654,$B654))</f>
        <v>3780.11</v>
      </c>
      <c r="D654" s="123">
        <f>IF($A654="","",INDEX('3_ЦК'!$B$42:$Y$72,$A654,$B654))</f>
        <v>4012.98</v>
      </c>
      <c r="E654" s="123">
        <f>IF($A654="","",INDEX('3_ЦК'!$B$76:$Y$106,$A654,$B654))</f>
        <v>4093.75</v>
      </c>
      <c r="F654" s="127">
        <f>IF($A654="","",INDEX('3_ЦК'!$B$110:$Y$140,$A654,$B654))</f>
        <v>4093.75</v>
      </c>
      <c r="G654" s="126">
        <f>IF($A654="","",INDEX('4_ЦК'!$B$41:$Y$71,$A654,$B654))</f>
        <v>1099.54</v>
      </c>
      <c r="H654" s="123">
        <f>IF($A654="","",INDEX('4_ЦК'!$B$75:$Y$105,$A654,$B654))</f>
        <v>1235.08</v>
      </c>
      <c r="I654" s="123">
        <f>IF($A654="","",INDEX('4_ЦК'!$B$109:$Y$139,$A654,$B654))</f>
        <v>1352.3</v>
      </c>
      <c r="J654" s="127">
        <f>IF($A654="","",INDEX('4_ЦК'!$B$143:$Y$173,$A654,$B654))</f>
        <v>1836.01</v>
      </c>
      <c r="K654" s="126">
        <f>IF($A654="","",INDEX('5_ЦК'!$B$7:$Y$37,$A654,$B654))</f>
        <v>3768.61</v>
      </c>
      <c r="L654" s="123">
        <f>IF($A654="","",INDEX('5_ЦК'!$B$41:$Y$71,$A654,$B654))</f>
        <v>4001.48</v>
      </c>
      <c r="M654" s="123">
        <f>IF($A654="","",INDEX('5_ЦК'!$B$75:$Y$105,$A654,$B654))</f>
        <v>4082.25</v>
      </c>
      <c r="N654" s="127">
        <f>IF($A654="","",INDEX('5_ЦК'!$B$109:$Y$139,$A654,$B654))</f>
        <v>4082.25</v>
      </c>
      <c r="O654" s="126">
        <f>IF($A654="","",INDEX('6_ЦК'!$B$41:$Y$71,$A654,$B654))</f>
        <v>1088.04</v>
      </c>
      <c r="P654" s="123">
        <f>IF($A654="","",INDEX('6_ЦК'!$B$75:$Y$105,$A654,$B654))</f>
        <v>1223.58</v>
      </c>
      <c r="Q654" s="123">
        <f>IF($A654="","",INDEX('6_ЦК'!$B$109:$Y$139,$A654,$B654))</f>
        <v>1340.8</v>
      </c>
      <c r="R654" s="127">
        <f>IF($A654="","",INDEX('6_ЦК'!$B$143:$Y$173,$A654,$B654))</f>
        <v>1824.51</v>
      </c>
    </row>
    <row r="655" spans="1:18" ht="15" hidden="1" customHeight="1" outlineLevel="1" x14ac:dyDescent="0.25">
      <c r="A655" s="131">
        <v>28</v>
      </c>
      <c r="B655" s="132">
        <v>5</v>
      </c>
      <c r="C655" s="126">
        <f>IF($A655="","",INDEX('3_ЦК'!$B$8:$Y$38,$A655,$B655))</f>
        <v>3779.71</v>
      </c>
      <c r="D655" s="123">
        <f>IF($A655="","",INDEX('3_ЦК'!$B$42:$Y$72,$A655,$B655))</f>
        <v>4012.58</v>
      </c>
      <c r="E655" s="123">
        <f>IF($A655="","",INDEX('3_ЦК'!$B$76:$Y$106,$A655,$B655))</f>
        <v>4093.35</v>
      </c>
      <c r="F655" s="127">
        <f>IF($A655="","",INDEX('3_ЦК'!$B$110:$Y$140,$A655,$B655))</f>
        <v>4093.35</v>
      </c>
      <c r="G655" s="126">
        <f>IF($A655="","",INDEX('4_ЦК'!$B$41:$Y$71,$A655,$B655))</f>
        <v>1099.1400000000001</v>
      </c>
      <c r="H655" s="123">
        <f>IF($A655="","",INDEX('4_ЦК'!$B$75:$Y$105,$A655,$B655))</f>
        <v>1234.68</v>
      </c>
      <c r="I655" s="123">
        <f>IF($A655="","",INDEX('4_ЦК'!$B$109:$Y$139,$A655,$B655))</f>
        <v>1351.9</v>
      </c>
      <c r="J655" s="127">
        <f>IF($A655="","",INDEX('4_ЦК'!$B$143:$Y$173,$A655,$B655))</f>
        <v>1835.61</v>
      </c>
      <c r="K655" s="126">
        <f>IF($A655="","",INDEX('5_ЦК'!$B$7:$Y$37,$A655,$B655))</f>
        <v>3767.84</v>
      </c>
      <c r="L655" s="123">
        <f>IF($A655="","",INDEX('5_ЦК'!$B$41:$Y$71,$A655,$B655))</f>
        <v>4000.71</v>
      </c>
      <c r="M655" s="123">
        <f>IF($A655="","",INDEX('5_ЦК'!$B$75:$Y$105,$A655,$B655))</f>
        <v>4081.48</v>
      </c>
      <c r="N655" s="127">
        <f>IF($A655="","",INDEX('5_ЦК'!$B$109:$Y$139,$A655,$B655))</f>
        <v>4081.48</v>
      </c>
      <c r="O655" s="126">
        <f>IF($A655="","",INDEX('6_ЦК'!$B$41:$Y$71,$A655,$B655))</f>
        <v>1087.27</v>
      </c>
      <c r="P655" s="123">
        <f>IF($A655="","",INDEX('6_ЦК'!$B$75:$Y$105,$A655,$B655))</f>
        <v>1222.81</v>
      </c>
      <c r="Q655" s="123">
        <f>IF($A655="","",INDEX('6_ЦК'!$B$109:$Y$139,$A655,$B655))</f>
        <v>1340.03</v>
      </c>
      <c r="R655" s="127">
        <f>IF($A655="","",INDEX('6_ЦК'!$B$143:$Y$173,$A655,$B655))</f>
        <v>1823.74</v>
      </c>
    </row>
    <row r="656" spans="1:18" ht="15" hidden="1" customHeight="1" outlineLevel="1" x14ac:dyDescent="0.25">
      <c r="A656" s="131">
        <v>28</v>
      </c>
      <c r="B656" s="132">
        <v>6</v>
      </c>
      <c r="C656" s="126">
        <f>IF($A656="","",INDEX('3_ЦК'!$B$8:$Y$38,$A656,$B656))</f>
        <v>3779.65</v>
      </c>
      <c r="D656" s="123">
        <f>IF($A656="","",INDEX('3_ЦК'!$B$42:$Y$72,$A656,$B656))</f>
        <v>4012.52</v>
      </c>
      <c r="E656" s="123">
        <f>IF($A656="","",INDEX('3_ЦК'!$B$76:$Y$106,$A656,$B656))</f>
        <v>4093.29</v>
      </c>
      <c r="F656" s="127">
        <f>IF($A656="","",INDEX('3_ЦК'!$B$110:$Y$140,$A656,$B656))</f>
        <v>4093.29</v>
      </c>
      <c r="G656" s="126">
        <f>IF($A656="","",INDEX('4_ЦК'!$B$41:$Y$71,$A656,$B656))</f>
        <v>1099.08</v>
      </c>
      <c r="H656" s="123">
        <f>IF($A656="","",INDEX('4_ЦК'!$B$75:$Y$105,$A656,$B656))</f>
        <v>1234.6199999999999</v>
      </c>
      <c r="I656" s="123">
        <f>IF($A656="","",INDEX('4_ЦК'!$B$109:$Y$139,$A656,$B656))</f>
        <v>1351.84</v>
      </c>
      <c r="J656" s="127">
        <f>IF($A656="","",INDEX('4_ЦК'!$B$143:$Y$173,$A656,$B656))</f>
        <v>1835.55</v>
      </c>
      <c r="K656" s="126">
        <f>IF($A656="","",INDEX('5_ЦК'!$B$7:$Y$37,$A656,$B656))</f>
        <v>3768.24</v>
      </c>
      <c r="L656" s="123">
        <f>IF($A656="","",INDEX('5_ЦК'!$B$41:$Y$71,$A656,$B656))</f>
        <v>4001.11</v>
      </c>
      <c r="M656" s="123">
        <f>IF($A656="","",INDEX('5_ЦК'!$B$75:$Y$105,$A656,$B656))</f>
        <v>4081.88</v>
      </c>
      <c r="N656" s="127">
        <f>IF($A656="","",INDEX('5_ЦК'!$B$109:$Y$139,$A656,$B656))</f>
        <v>4081.88</v>
      </c>
      <c r="O656" s="126">
        <f>IF($A656="","",INDEX('6_ЦК'!$B$41:$Y$71,$A656,$B656))</f>
        <v>1087.67</v>
      </c>
      <c r="P656" s="123">
        <f>IF($A656="","",INDEX('6_ЦК'!$B$75:$Y$105,$A656,$B656))</f>
        <v>1223.21</v>
      </c>
      <c r="Q656" s="123">
        <f>IF($A656="","",INDEX('6_ЦК'!$B$109:$Y$139,$A656,$B656))</f>
        <v>1340.43</v>
      </c>
      <c r="R656" s="127">
        <f>IF($A656="","",INDEX('6_ЦК'!$B$143:$Y$173,$A656,$B656))</f>
        <v>1824.14</v>
      </c>
    </row>
    <row r="657" spans="1:18" ht="15" hidden="1" customHeight="1" outlineLevel="1" x14ac:dyDescent="0.25">
      <c r="A657" s="131">
        <v>28</v>
      </c>
      <c r="B657" s="132">
        <v>7</v>
      </c>
      <c r="C657" s="126">
        <f>IF($A657="","",INDEX('3_ЦК'!$B$8:$Y$38,$A657,$B657))</f>
        <v>3778.4</v>
      </c>
      <c r="D657" s="123">
        <f>IF($A657="","",INDEX('3_ЦК'!$B$42:$Y$72,$A657,$B657))</f>
        <v>4011.27</v>
      </c>
      <c r="E657" s="123">
        <f>IF($A657="","",INDEX('3_ЦК'!$B$76:$Y$106,$A657,$B657))</f>
        <v>4092.04</v>
      </c>
      <c r="F657" s="127">
        <f>IF($A657="","",INDEX('3_ЦК'!$B$110:$Y$140,$A657,$B657))</f>
        <v>4092.04</v>
      </c>
      <c r="G657" s="126">
        <f>IF($A657="","",INDEX('4_ЦК'!$B$41:$Y$71,$A657,$B657))</f>
        <v>1097.83</v>
      </c>
      <c r="H657" s="123">
        <f>IF($A657="","",INDEX('4_ЦК'!$B$75:$Y$105,$A657,$B657))</f>
        <v>1233.3699999999999</v>
      </c>
      <c r="I657" s="123">
        <f>IF($A657="","",INDEX('4_ЦК'!$B$109:$Y$139,$A657,$B657))</f>
        <v>1350.59</v>
      </c>
      <c r="J657" s="127">
        <f>IF($A657="","",INDEX('4_ЦК'!$B$143:$Y$173,$A657,$B657))</f>
        <v>1834.3</v>
      </c>
      <c r="K657" s="126">
        <f>IF($A657="","",INDEX('5_ЦК'!$B$7:$Y$37,$A657,$B657))</f>
        <v>3767.64</v>
      </c>
      <c r="L657" s="123">
        <f>IF($A657="","",INDEX('5_ЦК'!$B$41:$Y$71,$A657,$B657))</f>
        <v>4000.51</v>
      </c>
      <c r="M657" s="123">
        <f>IF($A657="","",INDEX('5_ЦК'!$B$75:$Y$105,$A657,$B657))</f>
        <v>4081.28</v>
      </c>
      <c r="N657" s="127">
        <f>IF($A657="","",INDEX('5_ЦК'!$B$109:$Y$139,$A657,$B657))</f>
        <v>4081.28</v>
      </c>
      <c r="O657" s="126">
        <f>IF($A657="","",INDEX('6_ЦК'!$B$41:$Y$71,$A657,$B657))</f>
        <v>1087.07</v>
      </c>
      <c r="P657" s="123">
        <f>IF($A657="","",INDEX('6_ЦК'!$B$75:$Y$105,$A657,$B657))</f>
        <v>1222.6099999999999</v>
      </c>
      <c r="Q657" s="123">
        <f>IF($A657="","",INDEX('6_ЦК'!$B$109:$Y$139,$A657,$B657))</f>
        <v>1339.83</v>
      </c>
      <c r="R657" s="127">
        <f>IF($A657="","",INDEX('6_ЦК'!$B$143:$Y$173,$A657,$B657))</f>
        <v>1823.54</v>
      </c>
    </row>
    <row r="658" spans="1:18" ht="15" hidden="1" customHeight="1" outlineLevel="1" x14ac:dyDescent="0.25">
      <c r="A658" s="131">
        <v>28</v>
      </c>
      <c r="B658" s="132">
        <v>8</v>
      </c>
      <c r="C658" s="126">
        <f>IF($A658="","",INDEX('3_ЦК'!$B$8:$Y$38,$A658,$B658))</f>
        <v>3733.2</v>
      </c>
      <c r="D658" s="123">
        <f>IF($A658="","",INDEX('3_ЦК'!$B$42:$Y$72,$A658,$B658))</f>
        <v>3966.07</v>
      </c>
      <c r="E658" s="123">
        <f>IF($A658="","",INDEX('3_ЦК'!$B$76:$Y$106,$A658,$B658))</f>
        <v>4046.84</v>
      </c>
      <c r="F658" s="127">
        <f>IF($A658="","",INDEX('3_ЦК'!$B$110:$Y$140,$A658,$B658))</f>
        <v>4046.84</v>
      </c>
      <c r="G658" s="126">
        <f>IF($A658="","",INDEX('4_ЦК'!$B$41:$Y$71,$A658,$B658))</f>
        <v>1052.6300000000001</v>
      </c>
      <c r="H658" s="123">
        <f>IF($A658="","",INDEX('4_ЦК'!$B$75:$Y$105,$A658,$B658))</f>
        <v>1188.17</v>
      </c>
      <c r="I658" s="123">
        <f>IF($A658="","",INDEX('4_ЦК'!$B$109:$Y$139,$A658,$B658))</f>
        <v>1305.3900000000001</v>
      </c>
      <c r="J658" s="127">
        <f>IF($A658="","",INDEX('4_ЦК'!$B$143:$Y$173,$A658,$B658))</f>
        <v>1789.1</v>
      </c>
      <c r="K658" s="126">
        <f>IF($A658="","",INDEX('5_ЦК'!$B$7:$Y$37,$A658,$B658))</f>
        <v>3731.6</v>
      </c>
      <c r="L658" s="123">
        <f>IF($A658="","",INDEX('5_ЦК'!$B$41:$Y$71,$A658,$B658))</f>
        <v>3964.47</v>
      </c>
      <c r="M658" s="123">
        <f>IF($A658="","",INDEX('5_ЦК'!$B$75:$Y$105,$A658,$B658))</f>
        <v>4045.24</v>
      </c>
      <c r="N658" s="127">
        <f>IF($A658="","",INDEX('5_ЦК'!$B$109:$Y$139,$A658,$B658))</f>
        <v>4045.24</v>
      </c>
      <c r="O658" s="126">
        <f>IF($A658="","",INDEX('6_ЦК'!$B$41:$Y$71,$A658,$B658))</f>
        <v>1051.03</v>
      </c>
      <c r="P658" s="123">
        <f>IF($A658="","",INDEX('6_ЦК'!$B$75:$Y$105,$A658,$B658))</f>
        <v>1186.57</v>
      </c>
      <c r="Q658" s="123">
        <f>IF($A658="","",INDEX('6_ЦК'!$B$109:$Y$139,$A658,$B658))</f>
        <v>1303.79</v>
      </c>
      <c r="R658" s="127">
        <f>IF($A658="","",INDEX('6_ЦК'!$B$143:$Y$173,$A658,$B658))</f>
        <v>1787.5</v>
      </c>
    </row>
    <row r="659" spans="1:18" ht="15" hidden="1" customHeight="1" outlineLevel="1" x14ac:dyDescent="0.25">
      <c r="A659" s="131">
        <v>28</v>
      </c>
      <c r="B659" s="132">
        <v>9</v>
      </c>
      <c r="C659" s="126">
        <f>IF($A659="","",INDEX('3_ЦК'!$B$8:$Y$38,$A659,$B659))</f>
        <v>3735.39</v>
      </c>
      <c r="D659" s="123">
        <f>IF($A659="","",INDEX('3_ЦК'!$B$42:$Y$72,$A659,$B659))</f>
        <v>3968.26</v>
      </c>
      <c r="E659" s="123">
        <f>IF($A659="","",INDEX('3_ЦК'!$B$76:$Y$106,$A659,$B659))</f>
        <v>4049.03</v>
      </c>
      <c r="F659" s="127">
        <f>IF($A659="","",INDEX('3_ЦК'!$B$110:$Y$140,$A659,$B659))</f>
        <v>4049.03</v>
      </c>
      <c r="G659" s="126">
        <f>IF($A659="","",INDEX('4_ЦК'!$B$41:$Y$71,$A659,$B659))</f>
        <v>1054.82</v>
      </c>
      <c r="H659" s="123">
        <f>IF($A659="","",INDEX('4_ЦК'!$B$75:$Y$105,$A659,$B659))</f>
        <v>1190.3599999999999</v>
      </c>
      <c r="I659" s="123">
        <f>IF($A659="","",INDEX('4_ЦК'!$B$109:$Y$139,$A659,$B659))</f>
        <v>1307.58</v>
      </c>
      <c r="J659" s="127">
        <f>IF($A659="","",INDEX('4_ЦК'!$B$143:$Y$173,$A659,$B659))</f>
        <v>1791.29</v>
      </c>
      <c r="K659" s="126">
        <f>IF($A659="","",INDEX('5_ЦК'!$B$7:$Y$37,$A659,$B659))</f>
        <v>3730.53</v>
      </c>
      <c r="L659" s="123">
        <f>IF($A659="","",INDEX('5_ЦК'!$B$41:$Y$71,$A659,$B659))</f>
        <v>3963.4</v>
      </c>
      <c r="M659" s="123">
        <f>IF($A659="","",INDEX('5_ЦК'!$B$75:$Y$105,$A659,$B659))</f>
        <v>4044.17</v>
      </c>
      <c r="N659" s="127">
        <f>IF($A659="","",INDEX('5_ЦК'!$B$109:$Y$139,$A659,$B659))</f>
        <v>4044.17</v>
      </c>
      <c r="O659" s="126">
        <f>IF($A659="","",INDEX('6_ЦК'!$B$41:$Y$71,$A659,$B659))</f>
        <v>1049.96</v>
      </c>
      <c r="P659" s="123">
        <f>IF($A659="","",INDEX('6_ЦК'!$B$75:$Y$105,$A659,$B659))</f>
        <v>1185.5</v>
      </c>
      <c r="Q659" s="123">
        <f>IF($A659="","",INDEX('6_ЦК'!$B$109:$Y$139,$A659,$B659))</f>
        <v>1302.72</v>
      </c>
      <c r="R659" s="127">
        <f>IF($A659="","",INDEX('6_ЦК'!$B$143:$Y$173,$A659,$B659))</f>
        <v>1786.43</v>
      </c>
    </row>
    <row r="660" spans="1:18" ht="15" hidden="1" customHeight="1" outlineLevel="1" x14ac:dyDescent="0.25">
      <c r="A660" s="131">
        <v>28</v>
      </c>
      <c r="B660" s="132">
        <v>10</v>
      </c>
      <c r="C660" s="126">
        <f>IF($A660="","",INDEX('3_ЦК'!$B$8:$Y$38,$A660,$B660))</f>
        <v>3739.61</v>
      </c>
      <c r="D660" s="123">
        <f>IF($A660="","",INDEX('3_ЦК'!$B$42:$Y$72,$A660,$B660))</f>
        <v>3972.48</v>
      </c>
      <c r="E660" s="123">
        <f>IF($A660="","",INDEX('3_ЦК'!$B$76:$Y$106,$A660,$B660))</f>
        <v>4053.25</v>
      </c>
      <c r="F660" s="127">
        <f>IF($A660="","",INDEX('3_ЦК'!$B$110:$Y$140,$A660,$B660))</f>
        <v>4053.25</v>
      </c>
      <c r="G660" s="126">
        <f>IF($A660="","",INDEX('4_ЦК'!$B$41:$Y$71,$A660,$B660))</f>
        <v>1059.04</v>
      </c>
      <c r="H660" s="123">
        <f>IF($A660="","",INDEX('4_ЦК'!$B$75:$Y$105,$A660,$B660))</f>
        <v>1194.58</v>
      </c>
      <c r="I660" s="123">
        <f>IF($A660="","",INDEX('4_ЦК'!$B$109:$Y$139,$A660,$B660))</f>
        <v>1311.8</v>
      </c>
      <c r="J660" s="127">
        <f>IF($A660="","",INDEX('4_ЦК'!$B$143:$Y$173,$A660,$B660))</f>
        <v>1795.51</v>
      </c>
      <c r="K660" s="126">
        <f>IF($A660="","",INDEX('5_ЦК'!$B$7:$Y$37,$A660,$B660))</f>
        <v>3736.51</v>
      </c>
      <c r="L660" s="123">
        <f>IF($A660="","",INDEX('5_ЦК'!$B$41:$Y$71,$A660,$B660))</f>
        <v>3969.38</v>
      </c>
      <c r="M660" s="123">
        <f>IF($A660="","",INDEX('5_ЦК'!$B$75:$Y$105,$A660,$B660))</f>
        <v>4050.15</v>
      </c>
      <c r="N660" s="127">
        <f>IF($A660="","",INDEX('5_ЦК'!$B$109:$Y$139,$A660,$B660))</f>
        <v>4050.15</v>
      </c>
      <c r="O660" s="126">
        <f>IF($A660="","",INDEX('6_ЦК'!$B$41:$Y$71,$A660,$B660))</f>
        <v>1055.94</v>
      </c>
      <c r="P660" s="123">
        <f>IF($A660="","",INDEX('6_ЦК'!$B$75:$Y$105,$A660,$B660))</f>
        <v>1191.48</v>
      </c>
      <c r="Q660" s="123">
        <f>IF($A660="","",INDEX('6_ЦК'!$B$109:$Y$139,$A660,$B660))</f>
        <v>1308.7</v>
      </c>
      <c r="R660" s="127">
        <f>IF($A660="","",INDEX('6_ЦК'!$B$143:$Y$173,$A660,$B660))</f>
        <v>1792.41</v>
      </c>
    </row>
    <row r="661" spans="1:18" ht="15" hidden="1" customHeight="1" outlineLevel="1" x14ac:dyDescent="0.25">
      <c r="A661" s="131">
        <v>28</v>
      </c>
      <c r="B661" s="132">
        <v>11</v>
      </c>
      <c r="C661" s="126">
        <f>IF($A661="","",INDEX('3_ЦК'!$B$8:$Y$38,$A661,$B661))</f>
        <v>3746.47</v>
      </c>
      <c r="D661" s="123">
        <f>IF($A661="","",INDEX('3_ЦК'!$B$42:$Y$72,$A661,$B661))</f>
        <v>3979.34</v>
      </c>
      <c r="E661" s="123">
        <f>IF($A661="","",INDEX('3_ЦК'!$B$76:$Y$106,$A661,$B661))</f>
        <v>4060.11</v>
      </c>
      <c r="F661" s="127">
        <f>IF($A661="","",INDEX('3_ЦК'!$B$110:$Y$140,$A661,$B661))</f>
        <v>4060.11</v>
      </c>
      <c r="G661" s="126">
        <f>IF($A661="","",INDEX('4_ЦК'!$B$41:$Y$71,$A661,$B661))</f>
        <v>1065.9000000000001</v>
      </c>
      <c r="H661" s="123">
        <f>IF($A661="","",INDEX('4_ЦК'!$B$75:$Y$105,$A661,$B661))</f>
        <v>1201.44</v>
      </c>
      <c r="I661" s="123">
        <f>IF($A661="","",INDEX('4_ЦК'!$B$109:$Y$139,$A661,$B661))</f>
        <v>1318.66</v>
      </c>
      <c r="J661" s="127">
        <f>IF($A661="","",INDEX('4_ЦК'!$B$143:$Y$173,$A661,$B661))</f>
        <v>1802.37</v>
      </c>
      <c r="K661" s="126">
        <f>IF($A661="","",INDEX('5_ЦК'!$B$7:$Y$37,$A661,$B661))</f>
        <v>3740.48</v>
      </c>
      <c r="L661" s="123">
        <f>IF($A661="","",INDEX('5_ЦК'!$B$41:$Y$71,$A661,$B661))</f>
        <v>3973.35</v>
      </c>
      <c r="M661" s="123">
        <f>IF($A661="","",INDEX('5_ЦК'!$B$75:$Y$105,$A661,$B661))</f>
        <v>4054.12</v>
      </c>
      <c r="N661" s="127">
        <f>IF($A661="","",INDEX('5_ЦК'!$B$109:$Y$139,$A661,$B661))</f>
        <v>4054.12</v>
      </c>
      <c r="O661" s="126">
        <f>IF($A661="","",INDEX('6_ЦК'!$B$41:$Y$71,$A661,$B661))</f>
        <v>1059.9100000000001</v>
      </c>
      <c r="P661" s="123">
        <f>IF($A661="","",INDEX('6_ЦК'!$B$75:$Y$105,$A661,$B661))</f>
        <v>1195.45</v>
      </c>
      <c r="Q661" s="123">
        <f>IF($A661="","",INDEX('6_ЦК'!$B$109:$Y$139,$A661,$B661))</f>
        <v>1312.67</v>
      </c>
      <c r="R661" s="127">
        <f>IF($A661="","",INDEX('6_ЦК'!$B$143:$Y$173,$A661,$B661))</f>
        <v>1796.38</v>
      </c>
    </row>
    <row r="662" spans="1:18" ht="15" hidden="1" customHeight="1" outlineLevel="1" x14ac:dyDescent="0.25">
      <c r="A662" s="131">
        <v>28</v>
      </c>
      <c r="B662" s="132">
        <v>12</v>
      </c>
      <c r="C662" s="126">
        <f>IF($A662="","",INDEX('3_ЦК'!$B$8:$Y$38,$A662,$B662))</f>
        <v>3743.91</v>
      </c>
      <c r="D662" s="123">
        <f>IF($A662="","",INDEX('3_ЦК'!$B$42:$Y$72,$A662,$B662))</f>
        <v>3976.78</v>
      </c>
      <c r="E662" s="123">
        <f>IF($A662="","",INDEX('3_ЦК'!$B$76:$Y$106,$A662,$B662))</f>
        <v>4057.55</v>
      </c>
      <c r="F662" s="127">
        <f>IF($A662="","",INDEX('3_ЦК'!$B$110:$Y$140,$A662,$B662))</f>
        <v>4057.55</v>
      </c>
      <c r="G662" s="126">
        <f>IF($A662="","",INDEX('4_ЦК'!$B$41:$Y$71,$A662,$B662))</f>
        <v>1063.3399999999999</v>
      </c>
      <c r="H662" s="123">
        <f>IF($A662="","",INDEX('4_ЦК'!$B$75:$Y$105,$A662,$B662))</f>
        <v>1198.8800000000001</v>
      </c>
      <c r="I662" s="123">
        <f>IF($A662="","",INDEX('4_ЦК'!$B$109:$Y$139,$A662,$B662))</f>
        <v>1316.1</v>
      </c>
      <c r="J662" s="127">
        <f>IF($A662="","",INDEX('4_ЦК'!$B$143:$Y$173,$A662,$B662))</f>
        <v>1799.81</v>
      </c>
      <c r="K662" s="126">
        <f>IF($A662="","",INDEX('5_ЦК'!$B$7:$Y$37,$A662,$B662))</f>
        <v>3740.67</v>
      </c>
      <c r="L662" s="123">
        <f>IF($A662="","",INDEX('5_ЦК'!$B$41:$Y$71,$A662,$B662))</f>
        <v>3973.54</v>
      </c>
      <c r="M662" s="123">
        <f>IF($A662="","",INDEX('5_ЦК'!$B$75:$Y$105,$A662,$B662))</f>
        <v>4054.31</v>
      </c>
      <c r="N662" s="127">
        <f>IF($A662="","",INDEX('5_ЦК'!$B$109:$Y$139,$A662,$B662))</f>
        <v>4054.31</v>
      </c>
      <c r="O662" s="126">
        <f>IF($A662="","",INDEX('6_ЦК'!$B$41:$Y$71,$A662,$B662))</f>
        <v>1060.0999999999999</v>
      </c>
      <c r="P662" s="123">
        <f>IF($A662="","",INDEX('6_ЦК'!$B$75:$Y$105,$A662,$B662))</f>
        <v>1195.6400000000001</v>
      </c>
      <c r="Q662" s="123">
        <f>IF($A662="","",INDEX('6_ЦК'!$B$109:$Y$139,$A662,$B662))</f>
        <v>1312.86</v>
      </c>
      <c r="R662" s="127">
        <f>IF($A662="","",INDEX('6_ЦК'!$B$143:$Y$173,$A662,$B662))</f>
        <v>1796.57</v>
      </c>
    </row>
    <row r="663" spans="1:18" ht="15" hidden="1" customHeight="1" outlineLevel="1" x14ac:dyDescent="0.25">
      <c r="A663" s="131">
        <v>28</v>
      </c>
      <c r="B663" s="132">
        <v>13</v>
      </c>
      <c r="C663" s="126">
        <f>IF($A663="","",INDEX('3_ЦК'!$B$8:$Y$38,$A663,$B663))</f>
        <v>3748.45</v>
      </c>
      <c r="D663" s="123">
        <f>IF($A663="","",INDEX('3_ЦК'!$B$42:$Y$72,$A663,$B663))</f>
        <v>3981.32</v>
      </c>
      <c r="E663" s="123">
        <f>IF($A663="","",INDEX('3_ЦК'!$B$76:$Y$106,$A663,$B663))</f>
        <v>4062.09</v>
      </c>
      <c r="F663" s="127">
        <f>IF($A663="","",INDEX('3_ЦК'!$B$110:$Y$140,$A663,$B663))</f>
        <v>4062.09</v>
      </c>
      <c r="G663" s="126">
        <f>IF($A663="","",INDEX('4_ЦК'!$B$41:$Y$71,$A663,$B663))</f>
        <v>1067.8800000000001</v>
      </c>
      <c r="H663" s="123">
        <f>IF($A663="","",INDEX('4_ЦК'!$B$75:$Y$105,$A663,$B663))</f>
        <v>1203.42</v>
      </c>
      <c r="I663" s="123">
        <f>IF($A663="","",INDEX('4_ЦК'!$B$109:$Y$139,$A663,$B663))</f>
        <v>1320.64</v>
      </c>
      <c r="J663" s="127">
        <f>IF($A663="","",INDEX('4_ЦК'!$B$143:$Y$173,$A663,$B663))</f>
        <v>1804.35</v>
      </c>
      <c r="K663" s="126">
        <f>IF($A663="","",INDEX('5_ЦК'!$B$7:$Y$37,$A663,$B663))</f>
        <v>3744.54</v>
      </c>
      <c r="L663" s="123">
        <f>IF($A663="","",INDEX('5_ЦК'!$B$41:$Y$71,$A663,$B663))</f>
        <v>3977.41</v>
      </c>
      <c r="M663" s="123">
        <f>IF($A663="","",INDEX('5_ЦК'!$B$75:$Y$105,$A663,$B663))</f>
        <v>4058.18</v>
      </c>
      <c r="N663" s="127">
        <f>IF($A663="","",INDEX('5_ЦК'!$B$109:$Y$139,$A663,$B663))</f>
        <v>4058.18</v>
      </c>
      <c r="O663" s="126">
        <f>IF($A663="","",INDEX('6_ЦК'!$B$41:$Y$71,$A663,$B663))</f>
        <v>1063.97</v>
      </c>
      <c r="P663" s="123">
        <f>IF($A663="","",INDEX('6_ЦК'!$B$75:$Y$105,$A663,$B663))</f>
        <v>1199.51</v>
      </c>
      <c r="Q663" s="123">
        <f>IF($A663="","",INDEX('6_ЦК'!$B$109:$Y$139,$A663,$B663))</f>
        <v>1316.73</v>
      </c>
      <c r="R663" s="127">
        <f>IF($A663="","",INDEX('6_ЦК'!$B$143:$Y$173,$A663,$B663))</f>
        <v>1800.44</v>
      </c>
    </row>
    <row r="664" spans="1:18" ht="15" hidden="1" customHeight="1" outlineLevel="1" x14ac:dyDescent="0.25">
      <c r="A664" s="131">
        <v>28</v>
      </c>
      <c r="B664" s="132">
        <v>14</v>
      </c>
      <c r="C664" s="126">
        <f>IF($A664="","",INDEX('3_ЦК'!$B$8:$Y$38,$A664,$B664))</f>
        <v>3747.85</v>
      </c>
      <c r="D664" s="123">
        <f>IF($A664="","",INDEX('3_ЦК'!$B$42:$Y$72,$A664,$B664))</f>
        <v>3980.72</v>
      </c>
      <c r="E664" s="123">
        <f>IF($A664="","",INDEX('3_ЦК'!$B$76:$Y$106,$A664,$B664))</f>
        <v>4061.49</v>
      </c>
      <c r="F664" s="127">
        <f>IF($A664="","",INDEX('3_ЦК'!$B$110:$Y$140,$A664,$B664))</f>
        <v>4061.49</v>
      </c>
      <c r="G664" s="126">
        <f>IF($A664="","",INDEX('4_ЦК'!$B$41:$Y$71,$A664,$B664))</f>
        <v>1067.28</v>
      </c>
      <c r="H664" s="123">
        <f>IF($A664="","",INDEX('4_ЦК'!$B$75:$Y$105,$A664,$B664))</f>
        <v>1202.82</v>
      </c>
      <c r="I664" s="123">
        <f>IF($A664="","",INDEX('4_ЦК'!$B$109:$Y$139,$A664,$B664))</f>
        <v>1320.04</v>
      </c>
      <c r="J664" s="127">
        <f>IF($A664="","",INDEX('4_ЦК'!$B$143:$Y$173,$A664,$B664))</f>
        <v>1803.75</v>
      </c>
      <c r="K664" s="126">
        <f>IF($A664="","",INDEX('5_ЦК'!$B$7:$Y$37,$A664,$B664))</f>
        <v>3739.91</v>
      </c>
      <c r="L664" s="123">
        <f>IF($A664="","",INDEX('5_ЦК'!$B$41:$Y$71,$A664,$B664))</f>
        <v>3972.78</v>
      </c>
      <c r="M664" s="123">
        <f>IF($A664="","",INDEX('5_ЦК'!$B$75:$Y$105,$A664,$B664))</f>
        <v>4053.55</v>
      </c>
      <c r="N664" s="127">
        <f>IF($A664="","",INDEX('5_ЦК'!$B$109:$Y$139,$A664,$B664))</f>
        <v>4053.55</v>
      </c>
      <c r="O664" s="126">
        <f>IF($A664="","",INDEX('6_ЦК'!$B$41:$Y$71,$A664,$B664))</f>
        <v>1059.3399999999999</v>
      </c>
      <c r="P664" s="123">
        <f>IF($A664="","",INDEX('6_ЦК'!$B$75:$Y$105,$A664,$B664))</f>
        <v>1194.8800000000001</v>
      </c>
      <c r="Q664" s="123">
        <f>IF($A664="","",INDEX('6_ЦК'!$B$109:$Y$139,$A664,$B664))</f>
        <v>1312.1</v>
      </c>
      <c r="R664" s="127">
        <f>IF($A664="","",INDEX('6_ЦК'!$B$143:$Y$173,$A664,$B664))</f>
        <v>1795.81</v>
      </c>
    </row>
    <row r="665" spans="1:18" ht="15" hidden="1" customHeight="1" outlineLevel="1" x14ac:dyDescent="0.25">
      <c r="A665" s="131">
        <v>28</v>
      </c>
      <c r="B665" s="132">
        <v>15</v>
      </c>
      <c r="C665" s="126">
        <f>IF($A665="","",INDEX('3_ЦК'!$B$8:$Y$38,$A665,$B665))</f>
        <v>3752.36</v>
      </c>
      <c r="D665" s="123">
        <f>IF($A665="","",INDEX('3_ЦК'!$B$42:$Y$72,$A665,$B665))</f>
        <v>3985.23</v>
      </c>
      <c r="E665" s="123">
        <f>IF($A665="","",INDEX('3_ЦК'!$B$76:$Y$106,$A665,$B665))</f>
        <v>4066</v>
      </c>
      <c r="F665" s="127">
        <f>IF($A665="","",INDEX('3_ЦК'!$B$110:$Y$140,$A665,$B665))</f>
        <v>4066</v>
      </c>
      <c r="G665" s="126">
        <f>IF($A665="","",INDEX('4_ЦК'!$B$41:$Y$71,$A665,$B665))</f>
        <v>1071.79</v>
      </c>
      <c r="H665" s="123">
        <f>IF($A665="","",INDEX('4_ЦК'!$B$75:$Y$105,$A665,$B665))</f>
        <v>1207.33</v>
      </c>
      <c r="I665" s="123">
        <f>IF($A665="","",INDEX('4_ЦК'!$B$109:$Y$139,$A665,$B665))</f>
        <v>1324.55</v>
      </c>
      <c r="J665" s="127">
        <f>IF($A665="","",INDEX('4_ЦК'!$B$143:$Y$173,$A665,$B665))</f>
        <v>1808.26</v>
      </c>
      <c r="K665" s="126">
        <f>IF($A665="","",INDEX('5_ЦК'!$B$7:$Y$37,$A665,$B665))</f>
        <v>3749.41</v>
      </c>
      <c r="L665" s="123">
        <f>IF($A665="","",INDEX('5_ЦК'!$B$41:$Y$71,$A665,$B665))</f>
        <v>3982.28</v>
      </c>
      <c r="M665" s="123">
        <f>IF($A665="","",INDEX('5_ЦК'!$B$75:$Y$105,$A665,$B665))</f>
        <v>4063.05</v>
      </c>
      <c r="N665" s="127">
        <f>IF($A665="","",INDEX('5_ЦК'!$B$109:$Y$139,$A665,$B665))</f>
        <v>4063.05</v>
      </c>
      <c r="O665" s="126">
        <f>IF($A665="","",INDEX('6_ЦК'!$B$41:$Y$71,$A665,$B665))</f>
        <v>1068.8399999999999</v>
      </c>
      <c r="P665" s="123">
        <f>IF($A665="","",INDEX('6_ЦК'!$B$75:$Y$105,$A665,$B665))</f>
        <v>1204.3800000000001</v>
      </c>
      <c r="Q665" s="123">
        <f>IF($A665="","",INDEX('6_ЦК'!$B$109:$Y$139,$A665,$B665))</f>
        <v>1321.6</v>
      </c>
      <c r="R665" s="127">
        <f>IF($A665="","",INDEX('6_ЦК'!$B$143:$Y$173,$A665,$B665))</f>
        <v>1805.31</v>
      </c>
    </row>
    <row r="666" spans="1:18" ht="15" hidden="1" customHeight="1" outlineLevel="1" x14ac:dyDescent="0.25">
      <c r="A666" s="131">
        <v>28</v>
      </c>
      <c r="B666" s="132">
        <v>16</v>
      </c>
      <c r="C666" s="126">
        <f>IF($A666="","",INDEX('3_ЦК'!$B$8:$Y$38,$A666,$B666))</f>
        <v>3752.44</v>
      </c>
      <c r="D666" s="123">
        <f>IF($A666="","",INDEX('3_ЦК'!$B$42:$Y$72,$A666,$B666))</f>
        <v>3985.31</v>
      </c>
      <c r="E666" s="123">
        <f>IF($A666="","",INDEX('3_ЦК'!$B$76:$Y$106,$A666,$B666))</f>
        <v>4066.08</v>
      </c>
      <c r="F666" s="127">
        <f>IF($A666="","",INDEX('3_ЦК'!$B$110:$Y$140,$A666,$B666))</f>
        <v>4066.08</v>
      </c>
      <c r="G666" s="126">
        <f>IF($A666="","",INDEX('4_ЦК'!$B$41:$Y$71,$A666,$B666))</f>
        <v>1071.8699999999999</v>
      </c>
      <c r="H666" s="123">
        <f>IF($A666="","",INDEX('4_ЦК'!$B$75:$Y$105,$A666,$B666))</f>
        <v>1207.4100000000001</v>
      </c>
      <c r="I666" s="123">
        <f>IF($A666="","",INDEX('4_ЦК'!$B$109:$Y$139,$A666,$B666))</f>
        <v>1324.63</v>
      </c>
      <c r="J666" s="127">
        <f>IF($A666="","",INDEX('4_ЦК'!$B$143:$Y$173,$A666,$B666))</f>
        <v>1808.34</v>
      </c>
      <c r="K666" s="126">
        <f>IF($A666="","",INDEX('5_ЦК'!$B$7:$Y$37,$A666,$B666))</f>
        <v>3747.77</v>
      </c>
      <c r="L666" s="123">
        <f>IF($A666="","",INDEX('5_ЦК'!$B$41:$Y$71,$A666,$B666))</f>
        <v>3980.64</v>
      </c>
      <c r="M666" s="123">
        <f>IF($A666="","",INDEX('5_ЦК'!$B$75:$Y$105,$A666,$B666))</f>
        <v>4061.41</v>
      </c>
      <c r="N666" s="127">
        <f>IF($A666="","",INDEX('5_ЦК'!$B$109:$Y$139,$A666,$B666))</f>
        <v>4061.41</v>
      </c>
      <c r="O666" s="126">
        <f>IF($A666="","",INDEX('6_ЦК'!$B$41:$Y$71,$A666,$B666))</f>
        <v>1067.2</v>
      </c>
      <c r="P666" s="123">
        <f>IF($A666="","",INDEX('6_ЦК'!$B$75:$Y$105,$A666,$B666))</f>
        <v>1202.74</v>
      </c>
      <c r="Q666" s="123">
        <f>IF($A666="","",INDEX('6_ЦК'!$B$109:$Y$139,$A666,$B666))</f>
        <v>1319.96</v>
      </c>
      <c r="R666" s="127">
        <f>IF($A666="","",INDEX('6_ЦК'!$B$143:$Y$173,$A666,$B666))</f>
        <v>1803.67</v>
      </c>
    </row>
    <row r="667" spans="1:18" ht="15" hidden="1" customHeight="1" outlineLevel="1" x14ac:dyDescent="0.25">
      <c r="A667" s="131">
        <v>28</v>
      </c>
      <c r="B667" s="132">
        <v>17</v>
      </c>
      <c r="C667" s="126">
        <f>IF($A667="","",INDEX('3_ЦК'!$B$8:$Y$38,$A667,$B667))</f>
        <v>3761.42</v>
      </c>
      <c r="D667" s="123">
        <f>IF($A667="","",INDEX('3_ЦК'!$B$42:$Y$72,$A667,$B667))</f>
        <v>3994.29</v>
      </c>
      <c r="E667" s="123">
        <f>IF($A667="","",INDEX('3_ЦК'!$B$76:$Y$106,$A667,$B667))</f>
        <v>4075.06</v>
      </c>
      <c r="F667" s="127">
        <f>IF($A667="","",INDEX('3_ЦК'!$B$110:$Y$140,$A667,$B667))</f>
        <v>4075.06</v>
      </c>
      <c r="G667" s="126">
        <f>IF($A667="","",INDEX('4_ЦК'!$B$41:$Y$71,$A667,$B667))</f>
        <v>1080.8499999999999</v>
      </c>
      <c r="H667" s="123">
        <f>IF($A667="","",INDEX('4_ЦК'!$B$75:$Y$105,$A667,$B667))</f>
        <v>1216.3900000000001</v>
      </c>
      <c r="I667" s="123">
        <f>IF($A667="","",INDEX('4_ЦК'!$B$109:$Y$139,$A667,$B667))</f>
        <v>1333.61</v>
      </c>
      <c r="J667" s="127">
        <f>IF($A667="","",INDEX('4_ЦК'!$B$143:$Y$173,$A667,$B667))</f>
        <v>1817.32</v>
      </c>
      <c r="K667" s="126">
        <f>IF($A667="","",INDEX('5_ЦК'!$B$7:$Y$37,$A667,$B667))</f>
        <v>3752.13</v>
      </c>
      <c r="L667" s="123">
        <f>IF($A667="","",INDEX('5_ЦК'!$B$41:$Y$71,$A667,$B667))</f>
        <v>3985</v>
      </c>
      <c r="M667" s="123">
        <f>IF($A667="","",INDEX('5_ЦК'!$B$75:$Y$105,$A667,$B667))</f>
        <v>4065.77</v>
      </c>
      <c r="N667" s="127">
        <f>IF($A667="","",INDEX('5_ЦК'!$B$109:$Y$139,$A667,$B667))</f>
        <v>4065.77</v>
      </c>
      <c r="O667" s="126">
        <f>IF($A667="","",INDEX('6_ЦК'!$B$41:$Y$71,$A667,$B667))</f>
        <v>1071.56</v>
      </c>
      <c r="P667" s="123">
        <f>IF($A667="","",INDEX('6_ЦК'!$B$75:$Y$105,$A667,$B667))</f>
        <v>1207.0999999999999</v>
      </c>
      <c r="Q667" s="123">
        <f>IF($A667="","",INDEX('6_ЦК'!$B$109:$Y$139,$A667,$B667))</f>
        <v>1324.32</v>
      </c>
      <c r="R667" s="127">
        <f>IF($A667="","",INDEX('6_ЦК'!$B$143:$Y$173,$A667,$B667))</f>
        <v>1808.03</v>
      </c>
    </row>
    <row r="668" spans="1:18" ht="15" hidden="1" customHeight="1" outlineLevel="1" x14ac:dyDescent="0.25">
      <c r="A668" s="131">
        <v>28</v>
      </c>
      <c r="B668" s="132">
        <v>18</v>
      </c>
      <c r="C668" s="126">
        <f>IF($A668="","",INDEX('3_ЦК'!$B$8:$Y$38,$A668,$B668))</f>
        <v>3759.33</v>
      </c>
      <c r="D668" s="123">
        <f>IF($A668="","",INDEX('3_ЦК'!$B$42:$Y$72,$A668,$B668))</f>
        <v>3992.2</v>
      </c>
      <c r="E668" s="123">
        <f>IF($A668="","",INDEX('3_ЦК'!$B$76:$Y$106,$A668,$B668))</f>
        <v>4072.97</v>
      </c>
      <c r="F668" s="127">
        <f>IF($A668="","",INDEX('3_ЦК'!$B$110:$Y$140,$A668,$B668))</f>
        <v>4072.97</v>
      </c>
      <c r="G668" s="126">
        <f>IF($A668="","",INDEX('4_ЦК'!$B$41:$Y$71,$A668,$B668))</f>
        <v>1078.76</v>
      </c>
      <c r="H668" s="123">
        <f>IF($A668="","",INDEX('4_ЦК'!$B$75:$Y$105,$A668,$B668))</f>
        <v>1214.3</v>
      </c>
      <c r="I668" s="123">
        <f>IF($A668="","",INDEX('4_ЦК'!$B$109:$Y$139,$A668,$B668))</f>
        <v>1331.52</v>
      </c>
      <c r="J668" s="127">
        <f>IF($A668="","",INDEX('4_ЦК'!$B$143:$Y$173,$A668,$B668))</f>
        <v>1815.23</v>
      </c>
      <c r="K668" s="126">
        <f>IF($A668="","",INDEX('5_ЦК'!$B$7:$Y$37,$A668,$B668))</f>
        <v>3748.72</v>
      </c>
      <c r="L668" s="123">
        <f>IF($A668="","",INDEX('5_ЦК'!$B$41:$Y$71,$A668,$B668))</f>
        <v>3981.59</v>
      </c>
      <c r="M668" s="123">
        <f>IF($A668="","",INDEX('5_ЦК'!$B$75:$Y$105,$A668,$B668))</f>
        <v>4062.36</v>
      </c>
      <c r="N668" s="127">
        <f>IF($A668="","",INDEX('5_ЦК'!$B$109:$Y$139,$A668,$B668))</f>
        <v>4062.36</v>
      </c>
      <c r="O668" s="126">
        <f>IF($A668="","",INDEX('6_ЦК'!$B$41:$Y$71,$A668,$B668))</f>
        <v>1068.1500000000001</v>
      </c>
      <c r="P668" s="123">
        <f>IF($A668="","",INDEX('6_ЦК'!$B$75:$Y$105,$A668,$B668))</f>
        <v>1203.69</v>
      </c>
      <c r="Q668" s="123">
        <f>IF($A668="","",INDEX('6_ЦК'!$B$109:$Y$139,$A668,$B668))</f>
        <v>1320.91</v>
      </c>
      <c r="R668" s="127">
        <f>IF($A668="","",INDEX('6_ЦК'!$B$143:$Y$173,$A668,$B668))</f>
        <v>1804.62</v>
      </c>
    </row>
    <row r="669" spans="1:18" ht="15" hidden="1" customHeight="1" outlineLevel="1" x14ac:dyDescent="0.25">
      <c r="A669" s="131">
        <v>28</v>
      </c>
      <c r="B669" s="132">
        <v>19</v>
      </c>
      <c r="C669" s="126">
        <f>IF($A669="","",INDEX('3_ЦК'!$B$8:$Y$38,$A669,$B669))</f>
        <v>3759.77</v>
      </c>
      <c r="D669" s="123">
        <f>IF($A669="","",INDEX('3_ЦК'!$B$42:$Y$72,$A669,$B669))</f>
        <v>3992.64</v>
      </c>
      <c r="E669" s="123">
        <f>IF($A669="","",INDEX('3_ЦК'!$B$76:$Y$106,$A669,$B669))</f>
        <v>4073.41</v>
      </c>
      <c r="F669" s="127">
        <f>IF($A669="","",INDEX('3_ЦК'!$B$110:$Y$140,$A669,$B669))</f>
        <v>4073.41</v>
      </c>
      <c r="G669" s="126">
        <f>IF($A669="","",INDEX('4_ЦК'!$B$41:$Y$71,$A669,$B669))</f>
        <v>1079.2</v>
      </c>
      <c r="H669" s="123">
        <f>IF($A669="","",INDEX('4_ЦК'!$B$75:$Y$105,$A669,$B669))</f>
        <v>1214.74</v>
      </c>
      <c r="I669" s="123">
        <f>IF($A669="","",INDEX('4_ЦК'!$B$109:$Y$139,$A669,$B669))</f>
        <v>1331.96</v>
      </c>
      <c r="J669" s="127">
        <f>IF($A669="","",INDEX('4_ЦК'!$B$143:$Y$173,$A669,$B669))</f>
        <v>1815.67</v>
      </c>
      <c r="K669" s="126">
        <f>IF($A669="","",INDEX('5_ЦК'!$B$7:$Y$37,$A669,$B669))</f>
        <v>3748.77</v>
      </c>
      <c r="L669" s="123">
        <f>IF($A669="","",INDEX('5_ЦК'!$B$41:$Y$71,$A669,$B669))</f>
        <v>3981.64</v>
      </c>
      <c r="M669" s="123">
        <f>IF($A669="","",INDEX('5_ЦК'!$B$75:$Y$105,$A669,$B669))</f>
        <v>4062.41</v>
      </c>
      <c r="N669" s="127">
        <f>IF($A669="","",INDEX('5_ЦК'!$B$109:$Y$139,$A669,$B669))</f>
        <v>4062.41</v>
      </c>
      <c r="O669" s="126">
        <f>IF($A669="","",INDEX('6_ЦК'!$B$41:$Y$71,$A669,$B669))</f>
        <v>1068.2</v>
      </c>
      <c r="P669" s="123">
        <f>IF($A669="","",INDEX('6_ЦК'!$B$75:$Y$105,$A669,$B669))</f>
        <v>1203.74</v>
      </c>
      <c r="Q669" s="123">
        <f>IF($A669="","",INDEX('6_ЦК'!$B$109:$Y$139,$A669,$B669))</f>
        <v>1320.96</v>
      </c>
      <c r="R669" s="127">
        <f>IF($A669="","",INDEX('6_ЦК'!$B$143:$Y$173,$A669,$B669))</f>
        <v>1804.67</v>
      </c>
    </row>
    <row r="670" spans="1:18" ht="15" hidden="1" customHeight="1" outlineLevel="1" x14ac:dyDescent="0.25">
      <c r="A670" s="131">
        <v>28</v>
      </c>
      <c r="B670" s="132">
        <v>20</v>
      </c>
      <c r="C670" s="126">
        <f>IF($A670="","",INDEX('3_ЦК'!$B$8:$Y$38,$A670,$B670))</f>
        <v>3753.18</v>
      </c>
      <c r="D670" s="123">
        <f>IF($A670="","",INDEX('3_ЦК'!$B$42:$Y$72,$A670,$B670))</f>
        <v>3986.05</v>
      </c>
      <c r="E670" s="123">
        <f>IF($A670="","",INDEX('3_ЦК'!$B$76:$Y$106,$A670,$B670))</f>
        <v>4066.82</v>
      </c>
      <c r="F670" s="127">
        <f>IF($A670="","",INDEX('3_ЦК'!$B$110:$Y$140,$A670,$B670))</f>
        <v>4066.82</v>
      </c>
      <c r="G670" s="126">
        <f>IF($A670="","",INDEX('4_ЦК'!$B$41:$Y$71,$A670,$B670))</f>
        <v>1072.6099999999999</v>
      </c>
      <c r="H670" s="123">
        <f>IF($A670="","",INDEX('4_ЦК'!$B$75:$Y$105,$A670,$B670))</f>
        <v>1208.1500000000001</v>
      </c>
      <c r="I670" s="123">
        <f>IF($A670="","",INDEX('4_ЦК'!$B$109:$Y$139,$A670,$B670))</f>
        <v>1325.37</v>
      </c>
      <c r="J670" s="127">
        <f>IF($A670="","",INDEX('4_ЦК'!$B$143:$Y$173,$A670,$B670))</f>
        <v>1809.08</v>
      </c>
      <c r="K670" s="126">
        <f>IF($A670="","",INDEX('5_ЦК'!$B$7:$Y$37,$A670,$B670))</f>
        <v>3742.05</v>
      </c>
      <c r="L670" s="123">
        <f>IF($A670="","",INDEX('5_ЦК'!$B$41:$Y$71,$A670,$B670))</f>
        <v>3974.92</v>
      </c>
      <c r="M670" s="123">
        <f>IF($A670="","",INDEX('5_ЦК'!$B$75:$Y$105,$A670,$B670))</f>
        <v>4055.69</v>
      </c>
      <c r="N670" s="127">
        <f>IF($A670="","",INDEX('5_ЦК'!$B$109:$Y$139,$A670,$B670))</f>
        <v>4055.69</v>
      </c>
      <c r="O670" s="126">
        <f>IF($A670="","",INDEX('6_ЦК'!$B$41:$Y$71,$A670,$B670))</f>
        <v>1061.48</v>
      </c>
      <c r="P670" s="123">
        <f>IF($A670="","",INDEX('6_ЦК'!$B$75:$Y$105,$A670,$B670))</f>
        <v>1197.02</v>
      </c>
      <c r="Q670" s="123">
        <f>IF($A670="","",INDEX('6_ЦК'!$B$109:$Y$139,$A670,$B670))</f>
        <v>1314.24</v>
      </c>
      <c r="R670" s="127">
        <f>IF($A670="","",INDEX('6_ЦК'!$B$143:$Y$173,$A670,$B670))</f>
        <v>1797.95</v>
      </c>
    </row>
    <row r="671" spans="1:18" ht="15" hidden="1" customHeight="1" outlineLevel="1" x14ac:dyDescent="0.25">
      <c r="A671" s="131">
        <v>28</v>
      </c>
      <c r="B671" s="132">
        <v>21</v>
      </c>
      <c r="C671" s="126">
        <f>IF($A671="","",INDEX('3_ЦК'!$B$8:$Y$38,$A671,$B671))</f>
        <v>3755.46</v>
      </c>
      <c r="D671" s="123">
        <f>IF($A671="","",INDEX('3_ЦК'!$B$42:$Y$72,$A671,$B671))</f>
        <v>3988.33</v>
      </c>
      <c r="E671" s="123">
        <f>IF($A671="","",INDEX('3_ЦК'!$B$76:$Y$106,$A671,$B671))</f>
        <v>4069.1</v>
      </c>
      <c r="F671" s="127">
        <f>IF($A671="","",INDEX('3_ЦК'!$B$110:$Y$140,$A671,$B671))</f>
        <v>4069.1</v>
      </c>
      <c r="G671" s="126">
        <f>IF($A671="","",INDEX('4_ЦК'!$B$41:$Y$71,$A671,$B671))</f>
        <v>1074.8900000000001</v>
      </c>
      <c r="H671" s="123">
        <f>IF($A671="","",INDEX('4_ЦК'!$B$75:$Y$105,$A671,$B671))</f>
        <v>1210.43</v>
      </c>
      <c r="I671" s="123">
        <f>IF($A671="","",INDEX('4_ЦК'!$B$109:$Y$139,$A671,$B671))</f>
        <v>1327.65</v>
      </c>
      <c r="J671" s="127">
        <f>IF($A671="","",INDEX('4_ЦК'!$B$143:$Y$173,$A671,$B671))</f>
        <v>1811.36</v>
      </c>
      <c r="K671" s="126">
        <f>IF($A671="","",INDEX('5_ЦК'!$B$7:$Y$37,$A671,$B671))</f>
        <v>3744.21</v>
      </c>
      <c r="L671" s="123">
        <f>IF($A671="","",INDEX('5_ЦК'!$B$41:$Y$71,$A671,$B671))</f>
        <v>3977.08</v>
      </c>
      <c r="M671" s="123">
        <f>IF($A671="","",INDEX('5_ЦК'!$B$75:$Y$105,$A671,$B671))</f>
        <v>4057.85</v>
      </c>
      <c r="N671" s="127">
        <f>IF($A671="","",INDEX('5_ЦК'!$B$109:$Y$139,$A671,$B671))</f>
        <v>4057.85</v>
      </c>
      <c r="O671" s="126">
        <f>IF($A671="","",INDEX('6_ЦК'!$B$41:$Y$71,$A671,$B671))</f>
        <v>1063.6400000000001</v>
      </c>
      <c r="P671" s="123">
        <f>IF($A671="","",INDEX('6_ЦК'!$B$75:$Y$105,$A671,$B671))</f>
        <v>1199.18</v>
      </c>
      <c r="Q671" s="123">
        <f>IF($A671="","",INDEX('6_ЦК'!$B$109:$Y$139,$A671,$B671))</f>
        <v>1316.4</v>
      </c>
      <c r="R671" s="127">
        <f>IF($A671="","",INDEX('6_ЦК'!$B$143:$Y$173,$A671,$B671))</f>
        <v>1800.11</v>
      </c>
    </row>
    <row r="672" spans="1:18" ht="15" hidden="1" customHeight="1" outlineLevel="1" x14ac:dyDescent="0.25">
      <c r="A672" s="131">
        <v>28</v>
      </c>
      <c r="B672" s="132">
        <v>22</v>
      </c>
      <c r="C672" s="126">
        <f>IF($A672="","",INDEX('3_ЦК'!$B$8:$Y$38,$A672,$B672))</f>
        <v>3758.43</v>
      </c>
      <c r="D672" s="123">
        <f>IF($A672="","",INDEX('3_ЦК'!$B$42:$Y$72,$A672,$B672))</f>
        <v>3991.3</v>
      </c>
      <c r="E672" s="123">
        <f>IF($A672="","",INDEX('3_ЦК'!$B$76:$Y$106,$A672,$B672))</f>
        <v>4072.07</v>
      </c>
      <c r="F672" s="127">
        <f>IF($A672="","",INDEX('3_ЦК'!$B$110:$Y$140,$A672,$B672))</f>
        <v>4072.07</v>
      </c>
      <c r="G672" s="126">
        <f>IF($A672="","",INDEX('4_ЦК'!$B$41:$Y$71,$A672,$B672))</f>
        <v>1077.8599999999999</v>
      </c>
      <c r="H672" s="123">
        <f>IF($A672="","",INDEX('4_ЦК'!$B$75:$Y$105,$A672,$B672))</f>
        <v>1213.4000000000001</v>
      </c>
      <c r="I672" s="123">
        <f>IF($A672="","",INDEX('4_ЦК'!$B$109:$Y$139,$A672,$B672))</f>
        <v>1330.62</v>
      </c>
      <c r="J672" s="127">
        <f>IF($A672="","",INDEX('4_ЦК'!$B$143:$Y$173,$A672,$B672))</f>
        <v>1814.33</v>
      </c>
      <c r="K672" s="126">
        <f>IF($A672="","",INDEX('5_ЦК'!$B$7:$Y$37,$A672,$B672))</f>
        <v>3746.98</v>
      </c>
      <c r="L672" s="123">
        <f>IF($A672="","",INDEX('5_ЦК'!$B$41:$Y$71,$A672,$B672))</f>
        <v>3979.85</v>
      </c>
      <c r="M672" s="123">
        <f>IF($A672="","",INDEX('5_ЦК'!$B$75:$Y$105,$A672,$B672))</f>
        <v>4060.62</v>
      </c>
      <c r="N672" s="127">
        <f>IF($A672="","",INDEX('5_ЦК'!$B$109:$Y$139,$A672,$B672))</f>
        <v>4060.62</v>
      </c>
      <c r="O672" s="126">
        <f>IF($A672="","",INDEX('6_ЦК'!$B$41:$Y$71,$A672,$B672))</f>
        <v>1066.4100000000001</v>
      </c>
      <c r="P672" s="123">
        <f>IF($A672="","",INDEX('6_ЦК'!$B$75:$Y$105,$A672,$B672))</f>
        <v>1201.95</v>
      </c>
      <c r="Q672" s="123">
        <f>IF($A672="","",INDEX('6_ЦК'!$B$109:$Y$139,$A672,$B672))</f>
        <v>1319.17</v>
      </c>
      <c r="R672" s="127">
        <f>IF($A672="","",INDEX('6_ЦК'!$B$143:$Y$173,$A672,$B672))</f>
        <v>1802.88</v>
      </c>
    </row>
    <row r="673" spans="1:18" ht="15" hidden="1" customHeight="1" outlineLevel="1" x14ac:dyDescent="0.25">
      <c r="A673" s="131">
        <v>28</v>
      </c>
      <c r="B673" s="132">
        <v>23</v>
      </c>
      <c r="C673" s="126">
        <f>IF($A673="","",INDEX('3_ЦК'!$B$8:$Y$38,$A673,$B673))</f>
        <v>3762.25</v>
      </c>
      <c r="D673" s="123">
        <f>IF($A673="","",INDEX('3_ЦК'!$B$42:$Y$72,$A673,$B673))</f>
        <v>3995.12</v>
      </c>
      <c r="E673" s="123">
        <f>IF($A673="","",INDEX('3_ЦК'!$B$76:$Y$106,$A673,$B673))</f>
        <v>4075.89</v>
      </c>
      <c r="F673" s="127">
        <f>IF($A673="","",INDEX('3_ЦК'!$B$110:$Y$140,$A673,$B673))</f>
        <v>4075.89</v>
      </c>
      <c r="G673" s="126">
        <f>IF($A673="","",INDEX('4_ЦК'!$B$41:$Y$71,$A673,$B673))</f>
        <v>1081.68</v>
      </c>
      <c r="H673" s="123">
        <f>IF($A673="","",INDEX('4_ЦК'!$B$75:$Y$105,$A673,$B673))</f>
        <v>1217.22</v>
      </c>
      <c r="I673" s="123">
        <f>IF($A673="","",INDEX('4_ЦК'!$B$109:$Y$139,$A673,$B673))</f>
        <v>1334.44</v>
      </c>
      <c r="J673" s="127">
        <f>IF($A673="","",INDEX('4_ЦК'!$B$143:$Y$173,$A673,$B673))</f>
        <v>1818.15</v>
      </c>
      <c r="K673" s="126">
        <f>IF($A673="","",INDEX('5_ЦК'!$B$7:$Y$37,$A673,$B673))</f>
        <v>3751.98</v>
      </c>
      <c r="L673" s="123">
        <f>IF($A673="","",INDEX('5_ЦК'!$B$41:$Y$71,$A673,$B673))</f>
        <v>3984.85</v>
      </c>
      <c r="M673" s="123">
        <f>IF($A673="","",INDEX('5_ЦК'!$B$75:$Y$105,$A673,$B673))</f>
        <v>4065.62</v>
      </c>
      <c r="N673" s="127">
        <f>IF($A673="","",INDEX('5_ЦК'!$B$109:$Y$139,$A673,$B673))</f>
        <v>4065.62</v>
      </c>
      <c r="O673" s="126">
        <f>IF($A673="","",INDEX('6_ЦК'!$B$41:$Y$71,$A673,$B673))</f>
        <v>1071.4100000000001</v>
      </c>
      <c r="P673" s="123">
        <f>IF($A673="","",INDEX('6_ЦК'!$B$75:$Y$105,$A673,$B673))</f>
        <v>1206.95</v>
      </c>
      <c r="Q673" s="123">
        <f>IF($A673="","",INDEX('6_ЦК'!$B$109:$Y$139,$A673,$B673))</f>
        <v>1324.17</v>
      </c>
      <c r="R673" s="127">
        <f>IF($A673="","",INDEX('6_ЦК'!$B$143:$Y$173,$A673,$B673))</f>
        <v>1807.88</v>
      </c>
    </row>
    <row r="674" spans="1:18" ht="15" customHeight="1" x14ac:dyDescent="0.25">
      <c r="A674" s="131">
        <v>28</v>
      </c>
      <c r="B674" s="132">
        <v>24</v>
      </c>
      <c r="C674" s="126">
        <f>IF($A674="","",INDEX('3_ЦК'!$B$8:$Y$38,$A674,$B674))</f>
        <v>3763.37</v>
      </c>
      <c r="D674" s="123">
        <f>IF($A674="","",INDEX('3_ЦК'!$B$42:$Y$72,$A674,$B674))</f>
        <v>3996.24</v>
      </c>
      <c r="E674" s="123">
        <f>IF($A674="","",INDEX('3_ЦК'!$B$76:$Y$106,$A674,$B674))</f>
        <v>4077.01</v>
      </c>
      <c r="F674" s="127">
        <f>IF($A674="","",INDEX('3_ЦК'!$B$110:$Y$140,$A674,$B674))</f>
        <v>4077.01</v>
      </c>
      <c r="G674" s="126">
        <f>IF($A674="","",INDEX('4_ЦК'!$B$41:$Y$71,$A674,$B674))</f>
        <v>1082.8</v>
      </c>
      <c r="H674" s="123">
        <f>IF($A674="","",INDEX('4_ЦК'!$B$75:$Y$105,$A674,$B674))</f>
        <v>1218.3399999999999</v>
      </c>
      <c r="I674" s="123">
        <f>IF($A674="","",INDEX('4_ЦК'!$B$109:$Y$139,$A674,$B674))</f>
        <v>1335.56</v>
      </c>
      <c r="J674" s="127">
        <f>IF($A674="","",INDEX('4_ЦК'!$B$143:$Y$173,$A674,$B674))</f>
        <v>1819.27</v>
      </c>
      <c r="K674" s="126">
        <f>IF($A674="","",INDEX('5_ЦК'!$B$7:$Y$37,$A674,$B674))</f>
        <v>3753.54</v>
      </c>
      <c r="L674" s="123">
        <f>IF($A674="","",INDEX('5_ЦК'!$B$41:$Y$71,$A674,$B674))</f>
        <v>3986.41</v>
      </c>
      <c r="M674" s="123">
        <f>IF($A674="","",INDEX('5_ЦК'!$B$75:$Y$105,$A674,$B674))</f>
        <v>4067.18</v>
      </c>
      <c r="N674" s="127">
        <f>IF($A674="","",INDEX('5_ЦК'!$B$109:$Y$139,$A674,$B674))</f>
        <v>4067.18</v>
      </c>
      <c r="O674" s="126">
        <f>IF($A674="","",INDEX('6_ЦК'!$B$41:$Y$71,$A674,$B674))</f>
        <v>1072.97</v>
      </c>
      <c r="P674" s="123">
        <f>IF($A674="","",INDEX('6_ЦК'!$B$75:$Y$105,$A674,$B674))</f>
        <v>1208.51</v>
      </c>
      <c r="Q674" s="123">
        <f>IF($A674="","",INDEX('6_ЦК'!$B$109:$Y$139,$A674,$B674))</f>
        <v>1325.73</v>
      </c>
      <c r="R674" s="127">
        <f>IF($A674="","",INDEX('6_ЦК'!$B$143:$Y$173,$A674,$B674))</f>
        <v>1809.44</v>
      </c>
    </row>
    <row r="675" spans="1:18" ht="15" customHeight="1" collapsed="1" x14ac:dyDescent="0.25">
      <c r="A675" s="131">
        <v>29</v>
      </c>
      <c r="B675" s="132">
        <v>1</v>
      </c>
      <c r="C675" s="126">
        <f>IF($A675="","",INDEX('3_ЦК'!$B$8:$Y$38,$A675,$B675))</f>
        <v>3764.32</v>
      </c>
      <c r="D675" s="123">
        <f>IF($A675="","",INDEX('3_ЦК'!$B$42:$Y$72,$A675,$B675))</f>
        <v>3997.19</v>
      </c>
      <c r="E675" s="123">
        <f>IF($A675="","",INDEX('3_ЦК'!$B$76:$Y$106,$A675,$B675))</f>
        <v>4077.96</v>
      </c>
      <c r="F675" s="127">
        <f>IF($A675="","",INDEX('3_ЦК'!$B$110:$Y$140,$A675,$B675))</f>
        <v>4077.96</v>
      </c>
      <c r="G675" s="126">
        <f>IF($A675="","",INDEX('4_ЦК'!$B$41:$Y$71,$A675,$B675))</f>
        <v>1083.75</v>
      </c>
      <c r="H675" s="123">
        <f>IF($A675="","",INDEX('4_ЦК'!$B$75:$Y$105,$A675,$B675))</f>
        <v>1219.29</v>
      </c>
      <c r="I675" s="123">
        <f>IF($A675="","",INDEX('4_ЦК'!$B$109:$Y$139,$A675,$B675))</f>
        <v>1336.51</v>
      </c>
      <c r="J675" s="127">
        <f>IF($A675="","",INDEX('4_ЦК'!$B$143:$Y$173,$A675,$B675))</f>
        <v>1820.22</v>
      </c>
      <c r="K675" s="126">
        <f>IF($A675="","",INDEX('5_ЦК'!$B$7:$Y$37,$A675,$B675))</f>
        <v>3753.9</v>
      </c>
      <c r="L675" s="123">
        <f>IF($A675="","",INDEX('5_ЦК'!$B$41:$Y$71,$A675,$B675))</f>
        <v>3986.77</v>
      </c>
      <c r="M675" s="123">
        <f>IF($A675="","",INDEX('5_ЦК'!$B$75:$Y$105,$A675,$B675))</f>
        <v>4067.54</v>
      </c>
      <c r="N675" s="127">
        <f>IF($A675="","",INDEX('5_ЦК'!$B$109:$Y$139,$A675,$B675))</f>
        <v>4067.54</v>
      </c>
      <c r="O675" s="126">
        <f>IF($A675="","",INDEX('6_ЦК'!$B$41:$Y$71,$A675,$B675))</f>
        <v>1073.33</v>
      </c>
      <c r="P675" s="123">
        <f>IF($A675="","",INDEX('6_ЦК'!$B$75:$Y$105,$A675,$B675))</f>
        <v>1208.8699999999999</v>
      </c>
      <c r="Q675" s="123">
        <f>IF($A675="","",INDEX('6_ЦК'!$B$109:$Y$139,$A675,$B675))</f>
        <v>1326.09</v>
      </c>
      <c r="R675" s="127">
        <f>IF($A675="","",INDEX('6_ЦК'!$B$143:$Y$173,$A675,$B675))</f>
        <v>1809.8</v>
      </c>
    </row>
    <row r="676" spans="1:18" ht="15" hidden="1" customHeight="1" outlineLevel="1" x14ac:dyDescent="0.25">
      <c r="A676" s="131">
        <v>29</v>
      </c>
      <c r="B676" s="132">
        <v>2</v>
      </c>
      <c r="C676" s="126">
        <f>IF($A676="","",INDEX('3_ЦК'!$B$8:$Y$38,$A676,$B676))</f>
        <v>3753.46</v>
      </c>
      <c r="D676" s="123">
        <f>IF($A676="","",INDEX('3_ЦК'!$B$42:$Y$72,$A676,$B676))</f>
        <v>3986.33</v>
      </c>
      <c r="E676" s="123">
        <f>IF($A676="","",INDEX('3_ЦК'!$B$76:$Y$106,$A676,$B676))</f>
        <v>4067.1</v>
      </c>
      <c r="F676" s="127">
        <f>IF($A676="","",INDEX('3_ЦК'!$B$110:$Y$140,$A676,$B676))</f>
        <v>4067.1</v>
      </c>
      <c r="G676" s="126">
        <f>IF($A676="","",INDEX('4_ЦК'!$B$41:$Y$71,$A676,$B676))</f>
        <v>1072.8900000000001</v>
      </c>
      <c r="H676" s="123">
        <f>IF($A676="","",INDEX('4_ЦК'!$B$75:$Y$105,$A676,$B676))</f>
        <v>1208.43</v>
      </c>
      <c r="I676" s="123">
        <f>IF($A676="","",INDEX('4_ЦК'!$B$109:$Y$139,$A676,$B676))</f>
        <v>1325.65</v>
      </c>
      <c r="J676" s="127">
        <f>IF($A676="","",INDEX('4_ЦК'!$B$143:$Y$173,$A676,$B676))</f>
        <v>1809.36</v>
      </c>
      <c r="K676" s="126">
        <f>IF($A676="","",INDEX('5_ЦК'!$B$7:$Y$37,$A676,$B676))</f>
        <v>3742.07</v>
      </c>
      <c r="L676" s="123">
        <f>IF($A676="","",INDEX('5_ЦК'!$B$41:$Y$71,$A676,$B676))</f>
        <v>3974.94</v>
      </c>
      <c r="M676" s="123">
        <f>IF($A676="","",INDEX('5_ЦК'!$B$75:$Y$105,$A676,$B676))</f>
        <v>4055.71</v>
      </c>
      <c r="N676" s="127">
        <f>IF($A676="","",INDEX('5_ЦК'!$B$109:$Y$139,$A676,$B676))</f>
        <v>4055.71</v>
      </c>
      <c r="O676" s="126">
        <f>IF($A676="","",INDEX('6_ЦК'!$B$41:$Y$71,$A676,$B676))</f>
        <v>1061.5</v>
      </c>
      <c r="P676" s="123">
        <f>IF($A676="","",INDEX('6_ЦК'!$B$75:$Y$105,$A676,$B676))</f>
        <v>1197.04</v>
      </c>
      <c r="Q676" s="123">
        <f>IF($A676="","",INDEX('6_ЦК'!$B$109:$Y$139,$A676,$B676))</f>
        <v>1314.26</v>
      </c>
      <c r="R676" s="127">
        <f>IF($A676="","",INDEX('6_ЦК'!$B$143:$Y$173,$A676,$B676))</f>
        <v>1797.97</v>
      </c>
    </row>
    <row r="677" spans="1:18" ht="15" hidden="1" customHeight="1" outlineLevel="1" x14ac:dyDescent="0.25">
      <c r="A677" s="131">
        <v>29</v>
      </c>
      <c r="B677" s="132">
        <v>3</v>
      </c>
      <c r="C677" s="126">
        <f>IF($A677="","",INDEX('3_ЦК'!$B$8:$Y$38,$A677,$B677))</f>
        <v>3752.68</v>
      </c>
      <c r="D677" s="123">
        <f>IF($A677="","",INDEX('3_ЦК'!$B$42:$Y$72,$A677,$B677))</f>
        <v>3985.55</v>
      </c>
      <c r="E677" s="123">
        <f>IF($A677="","",INDEX('3_ЦК'!$B$76:$Y$106,$A677,$B677))</f>
        <v>4066.32</v>
      </c>
      <c r="F677" s="127">
        <f>IF($A677="","",INDEX('3_ЦК'!$B$110:$Y$140,$A677,$B677))</f>
        <v>4066.32</v>
      </c>
      <c r="G677" s="126">
        <f>IF($A677="","",INDEX('4_ЦК'!$B$41:$Y$71,$A677,$B677))</f>
        <v>1072.1099999999999</v>
      </c>
      <c r="H677" s="123">
        <f>IF($A677="","",INDEX('4_ЦК'!$B$75:$Y$105,$A677,$B677))</f>
        <v>1207.6500000000001</v>
      </c>
      <c r="I677" s="123">
        <f>IF($A677="","",INDEX('4_ЦК'!$B$109:$Y$139,$A677,$B677))</f>
        <v>1324.87</v>
      </c>
      <c r="J677" s="127">
        <f>IF($A677="","",INDEX('4_ЦК'!$B$143:$Y$173,$A677,$B677))</f>
        <v>1808.58</v>
      </c>
      <c r="K677" s="126">
        <f>IF($A677="","",INDEX('5_ЦК'!$B$7:$Y$37,$A677,$B677))</f>
        <v>3741.13</v>
      </c>
      <c r="L677" s="123">
        <f>IF($A677="","",INDEX('5_ЦК'!$B$41:$Y$71,$A677,$B677))</f>
        <v>3974</v>
      </c>
      <c r="M677" s="123">
        <f>IF($A677="","",INDEX('5_ЦК'!$B$75:$Y$105,$A677,$B677))</f>
        <v>4054.77</v>
      </c>
      <c r="N677" s="127">
        <f>IF($A677="","",INDEX('5_ЦК'!$B$109:$Y$139,$A677,$B677))</f>
        <v>4054.77</v>
      </c>
      <c r="O677" s="126">
        <f>IF($A677="","",INDEX('6_ЦК'!$B$41:$Y$71,$A677,$B677))</f>
        <v>1060.56</v>
      </c>
      <c r="P677" s="123">
        <f>IF($A677="","",INDEX('6_ЦК'!$B$75:$Y$105,$A677,$B677))</f>
        <v>1196.0999999999999</v>
      </c>
      <c r="Q677" s="123">
        <f>IF($A677="","",INDEX('6_ЦК'!$B$109:$Y$139,$A677,$B677))</f>
        <v>1313.32</v>
      </c>
      <c r="R677" s="127">
        <f>IF($A677="","",INDEX('6_ЦК'!$B$143:$Y$173,$A677,$B677))</f>
        <v>1797.03</v>
      </c>
    </row>
    <row r="678" spans="1:18" ht="15" hidden="1" customHeight="1" outlineLevel="1" x14ac:dyDescent="0.25">
      <c r="A678" s="131">
        <v>29</v>
      </c>
      <c r="B678" s="132">
        <v>4</v>
      </c>
      <c r="C678" s="126">
        <f>IF($A678="","",INDEX('3_ЦК'!$B$8:$Y$38,$A678,$B678))</f>
        <v>3750.08</v>
      </c>
      <c r="D678" s="123">
        <f>IF($A678="","",INDEX('3_ЦК'!$B$42:$Y$72,$A678,$B678))</f>
        <v>3982.95</v>
      </c>
      <c r="E678" s="123">
        <f>IF($A678="","",INDEX('3_ЦК'!$B$76:$Y$106,$A678,$B678))</f>
        <v>4063.72</v>
      </c>
      <c r="F678" s="127">
        <f>IF($A678="","",INDEX('3_ЦК'!$B$110:$Y$140,$A678,$B678))</f>
        <v>4063.72</v>
      </c>
      <c r="G678" s="126">
        <f>IF($A678="","",INDEX('4_ЦК'!$B$41:$Y$71,$A678,$B678))</f>
        <v>1069.51</v>
      </c>
      <c r="H678" s="123">
        <f>IF($A678="","",INDEX('4_ЦК'!$B$75:$Y$105,$A678,$B678))</f>
        <v>1205.05</v>
      </c>
      <c r="I678" s="123">
        <f>IF($A678="","",INDEX('4_ЦК'!$B$109:$Y$139,$A678,$B678))</f>
        <v>1322.27</v>
      </c>
      <c r="J678" s="127">
        <f>IF($A678="","",INDEX('4_ЦК'!$B$143:$Y$173,$A678,$B678))</f>
        <v>1805.98</v>
      </c>
      <c r="K678" s="126">
        <f>IF($A678="","",INDEX('5_ЦК'!$B$7:$Y$37,$A678,$B678))</f>
        <v>3738.38</v>
      </c>
      <c r="L678" s="123">
        <f>IF($A678="","",INDEX('5_ЦК'!$B$41:$Y$71,$A678,$B678))</f>
        <v>3971.25</v>
      </c>
      <c r="M678" s="123">
        <f>IF($A678="","",INDEX('5_ЦК'!$B$75:$Y$105,$A678,$B678))</f>
        <v>4052.02</v>
      </c>
      <c r="N678" s="127">
        <f>IF($A678="","",INDEX('5_ЦК'!$B$109:$Y$139,$A678,$B678))</f>
        <v>4052.02</v>
      </c>
      <c r="O678" s="126">
        <f>IF($A678="","",INDEX('6_ЦК'!$B$41:$Y$71,$A678,$B678))</f>
        <v>1057.81</v>
      </c>
      <c r="P678" s="123">
        <f>IF($A678="","",INDEX('6_ЦК'!$B$75:$Y$105,$A678,$B678))</f>
        <v>1193.3499999999999</v>
      </c>
      <c r="Q678" s="123">
        <f>IF($A678="","",INDEX('6_ЦК'!$B$109:$Y$139,$A678,$B678))</f>
        <v>1310.57</v>
      </c>
      <c r="R678" s="127">
        <f>IF($A678="","",INDEX('6_ЦК'!$B$143:$Y$173,$A678,$B678))</f>
        <v>1794.28</v>
      </c>
    </row>
    <row r="679" spans="1:18" ht="15" hidden="1" customHeight="1" outlineLevel="1" x14ac:dyDescent="0.25">
      <c r="A679" s="131">
        <v>29</v>
      </c>
      <c r="B679" s="132">
        <v>5</v>
      </c>
      <c r="C679" s="126">
        <f>IF($A679="","",INDEX('3_ЦК'!$B$8:$Y$38,$A679,$B679))</f>
        <v>3748.95</v>
      </c>
      <c r="D679" s="123">
        <f>IF($A679="","",INDEX('3_ЦК'!$B$42:$Y$72,$A679,$B679))</f>
        <v>3981.82</v>
      </c>
      <c r="E679" s="123">
        <f>IF($A679="","",INDEX('3_ЦК'!$B$76:$Y$106,$A679,$B679))</f>
        <v>4062.59</v>
      </c>
      <c r="F679" s="127">
        <f>IF($A679="","",INDEX('3_ЦК'!$B$110:$Y$140,$A679,$B679))</f>
        <v>4062.59</v>
      </c>
      <c r="G679" s="126">
        <f>IF($A679="","",INDEX('4_ЦК'!$B$41:$Y$71,$A679,$B679))</f>
        <v>1068.3800000000001</v>
      </c>
      <c r="H679" s="123">
        <f>IF($A679="","",INDEX('4_ЦК'!$B$75:$Y$105,$A679,$B679))</f>
        <v>1203.92</v>
      </c>
      <c r="I679" s="123">
        <f>IF($A679="","",INDEX('4_ЦК'!$B$109:$Y$139,$A679,$B679))</f>
        <v>1321.14</v>
      </c>
      <c r="J679" s="127">
        <f>IF($A679="","",INDEX('4_ЦК'!$B$143:$Y$173,$A679,$B679))</f>
        <v>1804.85</v>
      </c>
      <c r="K679" s="126">
        <f>IF($A679="","",INDEX('5_ЦК'!$B$7:$Y$37,$A679,$B679))</f>
        <v>3737.02</v>
      </c>
      <c r="L679" s="123">
        <f>IF($A679="","",INDEX('5_ЦК'!$B$41:$Y$71,$A679,$B679))</f>
        <v>3969.89</v>
      </c>
      <c r="M679" s="123">
        <f>IF($A679="","",INDEX('5_ЦК'!$B$75:$Y$105,$A679,$B679))</f>
        <v>4050.66</v>
      </c>
      <c r="N679" s="127">
        <f>IF($A679="","",INDEX('5_ЦК'!$B$109:$Y$139,$A679,$B679))</f>
        <v>4050.66</v>
      </c>
      <c r="O679" s="126">
        <f>IF($A679="","",INDEX('6_ЦК'!$B$41:$Y$71,$A679,$B679))</f>
        <v>1056.45</v>
      </c>
      <c r="P679" s="123">
        <f>IF($A679="","",INDEX('6_ЦК'!$B$75:$Y$105,$A679,$B679))</f>
        <v>1191.99</v>
      </c>
      <c r="Q679" s="123">
        <f>IF($A679="","",INDEX('6_ЦК'!$B$109:$Y$139,$A679,$B679))</f>
        <v>1309.21</v>
      </c>
      <c r="R679" s="127">
        <f>IF($A679="","",INDEX('6_ЦК'!$B$143:$Y$173,$A679,$B679))</f>
        <v>1792.92</v>
      </c>
    </row>
    <row r="680" spans="1:18" ht="15" hidden="1" customHeight="1" outlineLevel="1" x14ac:dyDescent="0.25">
      <c r="A680" s="131">
        <v>29</v>
      </c>
      <c r="B680" s="132">
        <v>6</v>
      </c>
      <c r="C680" s="126">
        <f>IF($A680="","",INDEX('3_ЦК'!$B$8:$Y$38,$A680,$B680))</f>
        <v>3748.08</v>
      </c>
      <c r="D680" s="123">
        <f>IF($A680="","",INDEX('3_ЦК'!$B$42:$Y$72,$A680,$B680))</f>
        <v>3980.95</v>
      </c>
      <c r="E680" s="123">
        <f>IF($A680="","",INDEX('3_ЦК'!$B$76:$Y$106,$A680,$B680))</f>
        <v>4061.72</v>
      </c>
      <c r="F680" s="127">
        <f>IF($A680="","",INDEX('3_ЦК'!$B$110:$Y$140,$A680,$B680))</f>
        <v>4061.72</v>
      </c>
      <c r="G680" s="126">
        <f>IF($A680="","",INDEX('4_ЦК'!$B$41:$Y$71,$A680,$B680))</f>
        <v>1067.51</v>
      </c>
      <c r="H680" s="123">
        <f>IF($A680="","",INDEX('4_ЦК'!$B$75:$Y$105,$A680,$B680))</f>
        <v>1203.05</v>
      </c>
      <c r="I680" s="123">
        <f>IF($A680="","",INDEX('4_ЦК'!$B$109:$Y$139,$A680,$B680))</f>
        <v>1320.27</v>
      </c>
      <c r="J680" s="127">
        <f>IF($A680="","",INDEX('4_ЦК'!$B$143:$Y$173,$A680,$B680))</f>
        <v>1803.98</v>
      </c>
      <c r="K680" s="126">
        <f>IF($A680="","",INDEX('5_ЦК'!$B$7:$Y$37,$A680,$B680))</f>
        <v>3736.59</v>
      </c>
      <c r="L680" s="123">
        <f>IF($A680="","",INDEX('5_ЦК'!$B$41:$Y$71,$A680,$B680))</f>
        <v>3969.46</v>
      </c>
      <c r="M680" s="123">
        <f>IF($A680="","",INDEX('5_ЦК'!$B$75:$Y$105,$A680,$B680))</f>
        <v>4050.23</v>
      </c>
      <c r="N680" s="127">
        <f>IF($A680="","",INDEX('5_ЦК'!$B$109:$Y$139,$A680,$B680))</f>
        <v>4050.23</v>
      </c>
      <c r="O680" s="126">
        <f>IF($A680="","",INDEX('6_ЦК'!$B$41:$Y$71,$A680,$B680))</f>
        <v>1056.02</v>
      </c>
      <c r="P680" s="123">
        <f>IF($A680="","",INDEX('6_ЦК'!$B$75:$Y$105,$A680,$B680))</f>
        <v>1191.56</v>
      </c>
      <c r="Q680" s="123">
        <f>IF($A680="","",INDEX('6_ЦК'!$B$109:$Y$139,$A680,$B680))</f>
        <v>1308.78</v>
      </c>
      <c r="R680" s="127">
        <f>IF($A680="","",INDEX('6_ЦК'!$B$143:$Y$173,$A680,$B680))</f>
        <v>1792.49</v>
      </c>
    </row>
    <row r="681" spans="1:18" ht="15" hidden="1" customHeight="1" outlineLevel="1" x14ac:dyDescent="0.25">
      <c r="A681" s="131">
        <v>29</v>
      </c>
      <c r="B681" s="132">
        <v>7</v>
      </c>
      <c r="C681" s="126">
        <f>IF($A681="","",INDEX('3_ЦК'!$B$8:$Y$38,$A681,$B681))</f>
        <v>3746.14</v>
      </c>
      <c r="D681" s="123">
        <f>IF($A681="","",INDEX('3_ЦК'!$B$42:$Y$72,$A681,$B681))</f>
        <v>3979.01</v>
      </c>
      <c r="E681" s="123">
        <f>IF($A681="","",INDEX('3_ЦК'!$B$76:$Y$106,$A681,$B681))</f>
        <v>4059.78</v>
      </c>
      <c r="F681" s="127">
        <f>IF($A681="","",INDEX('3_ЦК'!$B$110:$Y$140,$A681,$B681))</f>
        <v>4059.78</v>
      </c>
      <c r="G681" s="126">
        <f>IF($A681="","",INDEX('4_ЦК'!$B$41:$Y$71,$A681,$B681))</f>
        <v>1065.57</v>
      </c>
      <c r="H681" s="123">
        <f>IF($A681="","",INDEX('4_ЦК'!$B$75:$Y$105,$A681,$B681))</f>
        <v>1201.1099999999999</v>
      </c>
      <c r="I681" s="123">
        <f>IF($A681="","",INDEX('4_ЦК'!$B$109:$Y$139,$A681,$B681))</f>
        <v>1318.33</v>
      </c>
      <c r="J681" s="127">
        <f>IF($A681="","",INDEX('4_ЦК'!$B$143:$Y$173,$A681,$B681))</f>
        <v>1802.04</v>
      </c>
      <c r="K681" s="126">
        <f>IF($A681="","",INDEX('5_ЦК'!$B$7:$Y$37,$A681,$B681))</f>
        <v>3735.19</v>
      </c>
      <c r="L681" s="123">
        <f>IF($A681="","",INDEX('5_ЦК'!$B$41:$Y$71,$A681,$B681))</f>
        <v>3968.06</v>
      </c>
      <c r="M681" s="123">
        <f>IF($A681="","",INDEX('5_ЦК'!$B$75:$Y$105,$A681,$B681))</f>
        <v>4048.83</v>
      </c>
      <c r="N681" s="127">
        <f>IF($A681="","",INDEX('5_ЦК'!$B$109:$Y$139,$A681,$B681))</f>
        <v>4048.83</v>
      </c>
      <c r="O681" s="126">
        <f>IF($A681="","",INDEX('6_ЦК'!$B$41:$Y$71,$A681,$B681))</f>
        <v>1054.6199999999999</v>
      </c>
      <c r="P681" s="123">
        <f>IF($A681="","",INDEX('6_ЦК'!$B$75:$Y$105,$A681,$B681))</f>
        <v>1190.1600000000001</v>
      </c>
      <c r="Q681" s="123">
        <f>IF($A681="","",INDEX('6_ЦК'!$B$109:$Y$139,$A681,$B681))</f>
        <v>1307.3800000000001</v>
      </c>
      <c r="R681" s="127">
        <f>IF($A681="","",INDEX('6_ЦК'!$B$143:$Y$173,$A681,$B681))</f>
        <v>1791.09</v>
      </c>
    </row>
    <row r="682" spans="1:18" ht="15" hidden="1" customHeight="1" outlineLevel="1" x14ac:dyDescent="0.25">
      <c r="A682" s="131">
        <v>29</v>
      </c>
      <c r="B682" s="132">
        <v>8</v>
      </c>
      <c r="C682" s="126">
        <f>IF($A682="","",INDEX('3_ЦК'!$B$8:$Y$38,$A682,$B682))</f>
        <v>3698.2</v>
      </c>
      <c r="D682" s="123">
        <f>IF($A682="","",INDEX('3_ЦК'!$B$42:$Y$72,$A682,$B682))</f>
        <v>3931.07</v>
      </c>
      <c r="E682" s="123">
        <f>IF($A682="","",INDEX('3_ЦК'!$B$76:$Y$106,$A682,$B682))</f>
        <v>4011.84</v>
      </c>
      <c r="F682" s="127">
        <f>IF($A682="","",INDEX('3_ЦК'!$B$110:$Y$140,$A682,$B682))</f>
        <v>4011.84</v>
      </c>
      <c r="G682" s="126">
        <f>IF($A682="","",INDEX('4_ЦК'!$B$41:$Y$71,$A682,$B682))</f>
        <v>1017.63</v>
      </c>
      <c r="H682" s="123">
        <f>IF($A682="","",INDEX('4_ЦК'!$B$75:$Y$105,$A682,$B682))</f>
        <v>1153.17</v>
      </c>
      <c r="I682" s="123">
        <f>IF($A682="","",INDEX('4_ЦК'!$B$109:$Y$139,$A682,$B682))</f>
        <v>1270.3900000000001</v>
      </c>
      <c r="J682" s="127">
        <f>IF($A682="","",INDEX('4_ЦК'!$B$143:$Y$173,$A682,$B682))</f>
        <v>1754.1</v>
      </c>
      <c r="K682" s="126">
        <f>IF($A682="","",INDEX('5_ЦК'!$B$7:$Y$37,$A682,$B682))</f>
        <v>3686.9</v>
      </c>
      <c r="L682" s="123">
        <f>IF($A682="","",INDEX('5_ЦК'!$B$41:$Y$71,$A682,$B682))</f>
        <v>3919.77</v>
      </c>
      <c r="M682" s="123">
        <f>IF($A682="","",INDEX('5_ЦК'!$B$75:$Y$105,$A682,$B682))</f>
        <v>4000.54</v>
      </c>
      <c r="N682" s="127">
        <f>IF($A682="","",INDEX('5_ЦК'!$B$109:$Y$139,$A682,$B682))</f>
        <v>4000.54</v>
      </c>
      <c r="O682" s="126">
        <f>IF($A682="","",INDEX('6_ЦК'!$B$41:$Y$71,$A682,$B682))</f>
        <v>1006.33</v>
      </c>
      <c r="P682" s="123">
        <f>IF($A682="","",INDEX('6_ЦК'!$B$75:$Y$105,$A682,$B682))</f>
        <v>1141.8699999999999</v>
      </c>
      <c r="Q682" s="123">
        <f>IF($A682="","",INDEX('6_ЦК'!$B$109:$Y$139,$A682,$B682))</f>
        <v>1259.0899999999999</v>
      </c>
      <c r="R682" s="127">
        <f>IF($A682="","",INDEX('6_ЦК'!$B$143:$Y$173,$A682,$B682))</f>
        <v>1742.8</v>
      </c>
    </row>
    <row r="683" spans="1:18" ht="15" hidden="1" customHeight="1" outlineLevel="1" x14ac:dyDescent="0.25">
      <c r="A683" s="131">
        <v>29</v>
      </c>
      <c r="B683" s="132">
        <v>9</v>
      </c>
      <c r="C683" s="126">
        <f>IF($A683="","",INDEX('3_ЦК'!$B$8:$Y$38,$A683,$B683))</f>
        <v>3695.11</v>
      </c>
      <c r="D683" s="123">
        <f>IF($A683="","",INDEX('3_ЦК'!$B$42:$Y$72,$A683,$B683))</f>
        <v>3927.98</v>
      </c>
      <c r="E683" s="123">
        <f>IF($A683="","",INDEX('3_ЦК'!$B$76:$Y$106,$A683,$B683))</f>
        <v>4008.75</v>
      </c>
      <c r="F683" s="127">
        <f>IF($A683="","",INDEX('3_ЦК'!$B$110:$Y$140,$A683,$B683))</f>
        <v>4008.75</v>
      </c>
      <c r="G683" s="126">
        <f>IF($A683="","",INDEX('4_ЦК'!$B$41:$Y$71,$A683,$B683))</f>
        <v>1014.54</v>
      </c>
      <c r="H683" s="123">
        <f>IF($A683="","",INDEX('4_ЦК'!$B$75:$Y$105,$A683,$B683))</f>
        <v>1150.08</v>
      </c>
      <c r="I683" s="123">
        <f>IF($A683="","",INDEX('4_ЦК'!$B$109:$Y$139,$A683,$B683))</f>
        <v>1267.3</v>
      </c>
      <c r="J683" s="127">
        <f>IF($A683="","",INDEX('4_ЦК'!$B$143:$Y$173,$A683,$B683))</f>
        <v>1751.01</v>
      </c>
      <c r="K683" s="126">
        <f>IF($A683="","",INDEX('5_ЦК'!$B$7:$Y$37,$A683,$B683))</f>
        <v>3685.75</v>
      </c>
      <c r="L683" s="123">
        <f>IF($A683="","",INDEX('5_ЦК'!$B$41:$Y$71,$A683,$B683))</f>
        <v>3918.62</v>
      </c>
      <c r="M683" s="123">
        <f>IF($A683="","",INDEX('5_ЦК'!$B$75:$Y$105,$A683,$B683))</f>
        <v>3999.39</v>
      </c>
      <c r="N683" s="127">
        <f>IF($A683="","",INDEX('5_ЦК'!$B$109:$Y$139,$A683,$B683))</f>
        <v>3999.39</v>
      </c>
      <c r="O683" s="126">
        <f>IF($A683="","",INDEX('6_ЦК'!$B$41:$Y$71,$A683,$B683))</f>
        <v>1005.18</v>
      </c>
      <c r="P683" s="123">
        <f>IF($A683="","",INDEX('6_ЦК'!$B$75:$Y$105,$A683,$B683))</f>
        <v>1140.72</v>
      </c>
      <c r="Q683" s="123">
        <f>IF($A683="","",INDEX('6_ЦК'!$B$109:$Y$139,$A683,$B683))</f>
        <v>1257.94</v>
      </c>
      <c r="R683" s="127">
        <f>IF($A683="","",INDEX('6_ЦК'!$B$143:$Y$173,$A683,$B683))</f>
        <v>1741.65</v>
      </c>
    </row>
    <row r="684" spans="1:18" ht="15" hidden="1" customHeight="1" outlineLevel="1" x14ac:dyDescent="0.25">
      <c r="A684" s="131">
        <v>29</v>
      </c>
      <c r="B684" s="132">
        <v>10</v>
      </c>
      <c r="C684" s="126">
        <f>IF($A684="","",INDEX('3_ЦК'!$B$8:$Y$38,$A684,$B684))</f>
        <v>3701.86</v>
      </c>
      <c r="D684" s="123">
        <f>IF($A684="","",INDEX('3_ЦК'!$B$42:$Y$72,$A684,$B684))</f>
        <v>3934.73</v>
      </c>
      <c r="E684" s="123">
        <f>IF($A684="","",INDEX('3_ЦК'!$B$76:$Y$106,$A684,$B684))</f>
        <v>4015.5</v>
      </c>
      <c r="F684" s="127">
        <f>IF($A684="","",INDEX('3_ЦК'!$B$110:$Y$140,$A684,$B684))</f>
        <v>4015.5</v>
      </c>
      <c r="G684" s="126">
        <f>IF($A684="","",INDEX('4_ЦК'!$B$41:$Y$71,$A684,$B684))</f>
        <v>1021.29</v>
      </c>
      <c r="H684" s="123">
        <f>IF($A684="","",INDEX('4_ЦК'!$B$75:$Y$105,$A684,$B684))</f>
        <v>1156.83</v>
      </c>
      <c r="I684" s="123">
        <f>IF($A684="","",INDEX('4_ЦК'!$B$109:$Y$139,$A684,$B684))</f>
        <v>1274.05</v>
      </c>
      <c r="J684" s="127">
        <f>IF($A684="","",INDEX('4_ЦК'!$B$143:$Y$173,$A684,$B684))</f>
        <v>1757.76</v>
      </c>
      <c r="K684" s="126">
        <f>IF($A684="","",INDEX('5_ЦК'!$B$7:$Y$37,$A684,$B684))</f>
        <v>3694.03</v>
      </c>
      <c r="L684" s="123">
        <f>IF($A684="","",INDEX('5_ЦК'!$B$41:$Y$71,$A684,$B684))</f>
        <v>3926.9</v>
      </c>
      <c r="M684" s="123">
        <f>IF($A684="","",INDEX('5_ЦК'!$B$75:$Y$105,$A684,$B684))</f>
        <v>4007.67</v>
      </c>
      <c r="N684" s="127">
        <f>IF($A684="","",INDEX('5_ЦК'!$B$109:$Y$139,$A684,$B684))</f>
        <v>4007.67</v>
      </c>
      <c r="O684" s="126">
        <f>IF($A684="","",INDEX('6_ЦК'!$B$41:$Y$71,$A684,$B684))</f>
        <v>1013.46</v>
      </c>
      <c r="P684" s="123">
        <f>IF($A684="","",INDEX('6_ЦК'!$B$75:$Y$105,$A684,$B684))</f>
        <v>1149</v>
      </c>
      <c r="Q684" s="123">
        <f>IF($A684="","",INDEX('6_ЦК'!$B$109:$Y$139,$A684,$B684))</f>
        <v>1266.22</v>
      </c>
      <c r="R684" s="127">
        <f>IF($A684="","",INDEX('6_ЦК'!$B$143:$Y$173,$A684,$B684))</f>
        <v>1749.93</v>
      </c>
    </row>
    <row r="685" spans="1:18" ht="15" hidden="1" customHeight="1" outlineLevel="1" x14ac:dyDescent="0.25">
      <c r="A685" s="131">
        <v>29</v>
      </c>
      <c r="B685" s="132">
        <v>11</v>
      </c>
      <c r="C685" s="126">
        <f>IF($A685="","",INDEX('3_ЦК'!$B$8:$Y$38,$A685,$B685))</f>
        <v>3710.56</v>
      </c>
      <c r="D685" s="123">
        <f>IF($A685="","",INDEX('3_ЦК'!$B$42:$Y$72,$A685,$B685))</f>
        <v>3943.43</v>
      </c>
      <c r="E685" s="123">
        <f>IF($A685="","",INDEX('3_ЦК'!$B$76:$Y$106,$A685,$B685))</f>
        <v>4024.2</v>
      </c>
      <c r="F685" s="127">
        <f>IF($A685="","",INDEX('3_ЦК'!$B$110:$Y$140,$A685,$B685))</f>
        <v>4024.2</v>
      </c>
      <c r="G685" s="126">
        <f>IF($A685="","",INDEX('4_ЦК'!$B$41:$Y$71,$A685,$B685))</f>
        <v>1029.99</v>
      </c>
      <c r="H685" s="123">
        <f>IF($A685="","",INDEX('4_ЦК'!$B$75:$Y$105,$A685,$B685))</f>
        <v>1165.53</v>
      </c>
      <c r="I685" s="123">
        <f>IF($A685="","",INDEX('4_ЦК'!$B$109:$Y$139,$A685,$B685))</f>
        <v>1282.75</v>
      </c>
      <c r="J685" s="127">
        <f>IF($A685="","",INDEX('4_ЦК'!$B$143:$Y$173,$A685,$B685))</f>
        <v>1766.46</v>
      </c>
      <c r="K685" s="126">
        <f>IF($A685="","",INDEX('5_ЦК'!$B$7:$Y$37,$A685,$B685))</f>
        <v>3699.59</v>
      </c>
      <c r="L685" s="123">
        <f>IF($A685="","",INDEX('5_ЦК'!$B$41:$Y$71,$A685,$B685))</f>
        <v>3932.46</v>
      </c>
      <c r="M685" s="123">
        <f>IF($A685="","",INDEX('5_ЦК'!$B$75:$Y$105,$A685,$B685))</f>
        <v>4013.23</v>
      </c>
      <c r="N685" s="127">
        <f>IF($A685="","",INDEX('5_ЦК'!$B$109:$Y$139,$A685,$B685))</f>
        <v>4013.23</v>
      </c>
      <c r="O685" s="126">
        <f>IF($A685="","",INDEX('6_ЦК'!$B$41:$Y$71,$A685,$B685))</f>
        <v>1019.02</v>
      </c>
      <c r="P685" s="123">
        <f>IF($A685="","",INDEX('6_ЦК'!$B$75:$Y$105,$A685,$B685))</f>
        <v>1154.56</v>
      </c>
      <c r="Q685" s="123">
        <f>IF($A685="","",INDEX('6_ЦК'!$B$109:$Y$139,$A685,$B685))</f>
        <v>1271.78</v>
      </c>
      <c r="R685" s="127">
        <f>IF($A685="","",INDEX('6_ЦК'!$B$143:$Y$173,$A685,$B685))</f>
        <v>1755.49</v>
      </c>
    </row>
    <row r="686" spans="1:18" ht="15" hidden="1" customHeight="1" outlineLevel="1" x14ac:dyDescent="0.25">
      <c r="A686" s="131">
        <v>29</v>
      </c>
      <c r="B686" s="132">
        <v>12</v>
      </c>
      <c r="C686" s="126">
        <f>IF($A686="","",INDEX('3_ЦК'!$B$8:$Y$38,$A686,$B686))</f>
        <v>3711.74</v>
      </c>
      <c r="D686" s="123">
        <f>IF($A686="","",INDEX('3_ЦК'!$B$42:$Y$72,$A686,$B686))</f>
        <v>3944.61</v>
      </c>
      <c r="E686" s="123">
        <f>IF($A686="","",INDEX('3_ЦК'!$B$76:$Y$106,$A686,$B686))</f>
        <v>4025.38</v>
      </c>
      <c r="F686" s="127">
        <f>IF($A686="","",INDEX('3_ЦК'!$B$110:$Y$140,$A686,$B686))</f>
        <v>4025.38</v>
      </c>
      <c r="G686" s="126">
        <f>IF($A686="","",INDEX('4_ЦК'!$B$41:$Y$71,$A686,$B686))</f>
        <v>1031.17</v>
      </c>
      <c r="H686" s="123">
        <f>IF($A686="","",INDEX('4_ЦК'!$B$75:$Y$105,$A686,$B686))</f>
        <v>1166.71</v>
      </c>
      <c r="I686" s="123">
        <f>IF($A686="","",INDEX('4_ЦК'!$B$109:$Y$139,$A686,$B686))</f>
        <v>1283.93</v>
      </c>
      <c r="J686" s="127">
        <f>IF($A686="","",INDEX('4_ЦК'!$B$143:$Y$173,$A686,$B686))</f>
        <v>1767.64</v>
      </c>
      <c r="K686" s="126">
        <f>IF($A686="","",INDEX('5_ЦК'!$B$7:$Y$37,$A686,$B686))</f>
        <v>3700.93</v>
      </c>
      <c r="L686" s="123">
        <f>IF($A686="","",INDEX('5_ЦК'!$B$41:$Y$71,$A686,$B686))</f>
        <v>3933.8</v>
      </c>
      <c r="M686" s="123">
        <f>IF($A686="","",INDEX('5_ЦК'!$B$75:$Y$105,$A686,$B686))</f>
        <v>4014.57</v>
      </c>
      <c r="N686" s="127">
        <f>IF($A686="","",INDEX('5_ЦК'!$B$109:$Y$139,$A686,$B686))</f>
        <v>4014.57</v>
      </c>
      <c r="O686" s="126">
        <f>IF($A686="","",INDEX('6_ЦК'!$B$41:$Y$71,$A686,$B686))</f>
        <v>1020.36</v>
      </c>
      <c r="P686" s="123">
        <f>IF($A686="","",INDEX('6_ЦК'!$B$75:$Y$105,$A686,$B686))</f>
        <v>1155.9000000000001</v>
      </c>
      <c r="Q686" s="123">
        <f>IF($A686="","",INDEX('6_ЦК'!$B$109:$Y$139,$A686,$B686))</f>
        <v>1273.1199999999999</v>
      </c>
      <c r="R686" s="127">
        <f>IF($A686="","",INDEX('6_ЦК'!$B$143:$Y$173,$A686,$B686))</f>
        <v>1756.83</v>
      </c>
    </row>
    <row r="687" spans="1:18" ht="15" hidden="1" customHeight="1" outlineLevel="1" x14ac:dyDescent="0.25">
      <c r="A687" s="131">
        <v>29</v>
      </c>
      <c r="B687" s="132">
        <v>13</v>
      </c>
      <c r="C687" s="126">
        <f>IF($A687="","",INDEX('3_ЦК'!$B$8:$Y$38,$A687,$B687))</f>
        <v>3713.32</v>
      </c>
      <c r="D687" s="123">
        <f>IF($A687="","",INDEX('3_ЦК'!$B$42:$Y$72,$A687,$B687))</f>
        <v>3946.19</v>
      </c>
      <c r="E687" s="123">
        <f>IF($A687="","",INDEX('3_ЦК'!$B$76:$Y$106,$A687,$B687))</f>
        <v>4026.96</v>
      </c>
      <c r="F687" s="127">
        <f>IF($A687="","",INDEX('3_ЦК'!$B$110:$Y$140,$A687,$B687))</f>
        <v>4026.96</v>
      </c>
      <c r="G687" s="126">
        <f>IF($A687="","",INDEX('4_ЦК'!$B$41:$Y$71,$A687,$B687))</f>
        <v>1032.75</v>
      </c>
      <c r="H687" s="123">
        <f>IF($A687="","",INDEX('4_ЦК'!$B$75:$Y$105,$A687,$B687))</f>
        <v>1168.29</v>
      </c>
      <c r="I687" s="123">
        <f>IF($A687="","",INDEX('4_ЦК'!$B$109:$Y$139,$A687,$B687))</f>
        <v>1285.51</v>
      </c>
      <c r="J687" s="127">
        <f>IF($A687="","",INDEX('4_ЦК'!$B$143:$Y$173,$A687,$B687))</f>
        <v>1769.22</v>
      </c>
      <c r="K687" s="126">
        <f>IF($A687="","",INDEX('5_ЦК'!$B$7:$Y$37,$A687,$B687))</f>
        <v>3702.51</v>
      </c>
      <c r="L687" s="123">
        <f>IF($A687="","",INDEX('5_ЦК'!$B$41:$Y$71,$A687,$B687))</f>
        <v>3935.38</v>
      </c>
      <c r="M687" s="123">
        <f>IF($A687="","",INDEX('5_ЦК'!$B$75:$Y$105,$A687,$B687))</f>
        <v>4016.15</v>
      </c>
      <c r="N687" s="127">
        <f>IF($A687="","",INDEX('5_ЦК'!$B$109:$Y$139,$A687,$B687))</f>
        <v>4016.15</v>
      </c>
      <c r="O687" s="126">
        <f>IF($A687="","",INDEX('6_ЦК'!$B$41:$Y$71,$A687,$B687))</f>
        <v>1021.94</v>
      </c>
      <c r="P687" s="123">
        <f>IF($A687="","",INDEX('6_ЦК'!$B$75:$Y$105,$A687,$B687))</f>
        <v>1157.48</v>
      </c>
      <c r="Q687" s="123">
        <f>IF($A687="","",INDEX('6_ЦК'!$B$109:$Y$139,$A687,$B687))</f>
        <v>1274.7</v>
      </c>
      <c r="R687" s="127">
        <f>IF($A687="","",INDEX('6_ЦК'!$B$143:$Y$173,$A687,$B687))</f>
        <v>1758.41</v>
      </c>
    </row>
    <row r="688" spans="1:18" ht="15" hidden="1" customHeight="1" outlineLevel="1" x14ac:dyDescent="0.25">
      <c r="A688" s="131">
        <v>29</v>
      </c>
      <c r="B688" s="132">
        <v>14</v>
      </c>
      <c r="C688" s="126">
        <f>IF($A688="","",INDEX('3_ЦК'!$B$8:$Y$38,$A688,$B688))</f>
        <v>3700.08</v>
      </c>
      <c r="D688" s="123">
        <f>IF($A688="","",INDEX('3_ЦК'!$B$42:$Y$72,$A688,$B688))</f>
        <v>3932.95</v>
      </c>
      <c r="E688" s="123">
        <f>IF($A688="","",INDEX('3_ЦК'!$B$76:$Y$106,$A688,$B688))</f>
        <v>4013.72</v>
      </c>
      <c r="F688" s="127">
        <f>IF($A688="","",INDEX('3_ЦК'!$B$110:$Y$140,$A688,$B688))</f>
        <v>4013.72</v>
      </c>
      <c r="G688" s="126">
        <f>IF($A688="","",INDEX('4_ЦК'!$B$41:$Y$71,$A688,$B688))</f>
        <v>1019.51</v>
      </c>
      <c r="H688" s="123">
        <f>IF($A688="","",INDEX('4_ЦК'!$B$75:$Y$105,$A688,$B688))</f>
        <v>1155.05</v>
      </c>
      <c r="I688" s="123">
        <f>IF($A688="","",INDEX('4_ЦК'!$B$109:$Y$139,$A688,$B688))</f>
        <v>1272.27</v>
      </c>
      <c r="J688" s="127">
        <f>IF($A688="","",INDEX('4_ЦК'!$B$143:$Y$173,$A688,$B688))</f>
        <v>1755.98</v>
      </c>
      <c r="K688" s="126">
        <f>IF($A688="","",INDEX('5_ЦК'!$B$7:$Y$37,$A688,$B688))</f>
        <v>3698.31</v>
      </c>
      <c r="L688" s="123">
        <f>IF($A688="","",INDEX('5_ЦК'!$B$41:$Y$71,$A688,$B688))</f>
        <v>3931.18</v>
      </c>
      <c r="M688" s="123">
        <f>IF($A688="","",INDEX('5_ЦК'!$B$75:$Y$105,$A688,$B688))</f>
        <v>4011.95</v>
      </c>
      <c r="N688" s="127">
        <f>IF($A688="","",INDEX('5_ЦК'!$B$109:$Y$139,$A688,$B688))</f>
        <v>4011.95</v>
      </c>
      <c r="O688" s="126">
        <f>IF($A688="","",INDEX('6_ЦК'!$B$41:$Y$71,$A688,$B688))</f>
        <v>1017.74</v>
      </c>
      <c r="P688" s="123">
        <f>IF($A688="","",INDEX('6_ЦК'!$B$75:$Y$105,$A688,$B688))</f>
        <v>1153.28</v>
      </c>
      <c r="Q688" s="123">
        <f>IF($A688="","",INDEX('6_ЦК'!$B$109:$Y$139,$A688,$B688))</f>
        <v>1270.5</v>
      </c>
      <c r="R688" s="127">
        <f>IF($A688="","",INDEX('6_ЦК'!$B$143:$Y$173,$A688,$B688))</f>
        <v>1754.21</v>
      </c>
    </row>
    <row r="689" spans="1:18" ht="15" hidden="1" customHeight="1" outlineLevel="1" x14ac:dyDescent="0.25">
      <c r="A689" s="131">
        <v>29</v>
      </c>
      <c r="B689" s="132">
        <v>15</v>
      </c>
      <c r="C689" s="126">
        <f>IF($A689="","",INDEX('3_ЦК'!$B$8:$Y$38,$A689,$B689))</f>
        <v>3719.57</v>
      </c>
      <c r="D689" s="123">
        <f>IF($A689="","",INDEX('3_ЦК'!$B$42:$Y$72,$A689,$B689))</f>
        <v>3952.44</v>
      </c>
      <c r="E689" s="123">
        <f>IF($A689="","",INDEX('3_ЦК'!$B$76:$Y$106,$A689,$B689))</f>
        <v>4033.21</v>
      </c>
      <c r="F689" s="127">
        <f>IF($A689="","",INDEX('3_ЦК'!$B$110:$Y$140,$A689,$B689))</f>
        <v>4033.21</v>
      </c>
      <c r="G689" s="126">
        <f>IF($A689="","",INDEX('4_ЦК'!$B$41:$Y$71,$A689,$B689))</f>
        <v>1039</v>
      </c>
      <c r="H689" s="123">
        <f>IF($A689="","",INDEX('4_ЦК'!$B$75:$Y$105,$A689,$B689))</f>
        <v>1174.54</v>
      </c>
      <c r="I689" s="123">
        <f>IF($A689="","",INDEX('4_ЦК'!$B$109:$Y$139,$A689,$B689))</f>
        <v>1291.76</v>
      </c>
      <c r="J689" s="127">
        <f>IF($A689="","",INDEX('4_ЦК'!$B$143:$Y$173,$A689,$B689))</f>
        <v>1775.47</v>
      </c>
      <c r="K689" s="126">
        <f>IF($A689="","",INDEX('5_ЦК'!$B$7:$Y$37,$A689,$B689))</f>
        <v>3708.93</v>
      </c>
      <c r="L689" s="123">
        <f>IF($A689="","",INDEX('5_ЦК'!$B$41:$Y$71,$A689,$B689))</f>
        <v>3941.8</v>
      </c>
      <c r="M689" s="123">
        <f>IF($A689="","",INDEX('5_ЦК'!$B$75:$Y$105,$A689,$B689))</f>
        <v>4022.57</v>
      </c>
      <c r="N689" s="127">
        <f>IF($A689="","",INDEX('5_ЦК'!$B$109:$Y$139,$A689,$B689))</f>
        <v>4022.57</v>
      </c>
      <c r="O689" s="126">
        <f>IF($A689="","",INDEX('6_ЦК'!$B$41:$Y$71,$A689,$B689))</f>
        <v>1028.3599999999999</v>
      </c>
      <c r="P689" s="123">
        <f>IF($A689="","",INDEX('6_ЦК'!$B$75:$Y$105,$A689,$B689))</f>
        <v>1163.9000000000001</v>
      </c>
      <c r="Q689" s="123">
        <f>IF($A689="","",INDEX('6_ЦК'!$B$109:$Y$139,$A689,$B689))</f>
        <v>1281.1199999999999</v>
      </c>
      <c r="R689" s="127">
        <f>IF($A689="","",INDEX('6_ЦК'!$B$143:$Y$173,$A689,$B689))</f>
        <v>1764.83</v>
      </c>
    </row>
    <row r="690" spans="1:18" ht="15" hidden="1" customHeight="1" outlineLevel="1" x14ac:dyDescent="0.25">
      <c r="A690" s="131">
        <v>29</v>
      </c>
      <c r="B690" s="132">
        <v>16</v>
      </c>
      <c r="C690" s="126">
        <f>IF($A690="","",INDEX('3_ЦК'!$B$8:$Y$38,$A690,$B690))</f>
        <v>3709.16</v>
      </c>
      <c r="D690" s="123">
        <f>IF($A690="","",INDEX('3_ЦК'!$B$42:$Y$72,$A690,$B690))</f>
        <v>3942.03</v>
      </c>
      <c r="E690" s="123">
        <f>IF($A690="","",INDEX('3_ЦК'!$B$76:$Y$106,$A690,$B690))</f>
        <v>4022.8</v>
      </c>
      <c r="F690" s="127">
        <f>IF($A690="","",INDEX('3_ЦК'!$B$110:$Y$140,$A690,$B690))</f>
        <v>4022.8</v>
      </c>
      <c r="G690" s="126">
        <f>IF($A690="","",INDEX('4_ЦК'!$B$41:$Y$71,$A690,$B690))</f>
        <v>1028.5899999999999</v>
      </c>
      <c r="H690" s="123">
        <f>IF($A690="","",INDEX('4_ЦК'!$B$75:$Y$105,$A690,$B690))</f>
        <v>1164.1300000000001</v>
      </c>
      <c r="I690" s="123">
        <f>IF($A690="","",INDEX('4_ЦК'!$B$109:$Y$139,$A690,$B690))</f>
        <v>1281.3499999999999</v>
      </c>
      <c r="J690" s="127">
        <f>IF($A690="","",INDEX('4_ЦК'!$B$143:$Y$173,$A690,$B690))</f>
        <v>1765.06</v>
      </c>
      <c r="K690" s="126">
        <f>IF($A690="","",INDEX('5_ЦК'!$B$7:$Y$37,$A690,$B690))</f>
        <v>3700.52</v>
      </c>
      <c r="L690" s="123">
        <f>IF($A690="","",INDEX('5_ЦК'!$B$41:$Y$71,$A690,$B690))</f>
        <v>3933.39</v>
      </c>
      <c r="M690" s="123">
        <f>IF($A690="","",INDEX('5_ЦК'!$B$75:$Y$105,$A690,$B690))</f>
        <v>4014.16</v>
      </c>
      <c r="N690" s="127">
        <f>IF($A690="","",INDEX('5_ЦК'!$B$109:$Y$139,$A690,$B690))</f>
        <v>4014.16</v>
      </c>
      <c r="O690" s="126">
        <f>IF($A690="","",INDEX('6_ЦК'!$B$41:$Y$71,$A690,$B690))</f>
        <v>1019.95</v>
      </c>
      <c r="P690" s="123">
        <f>IF($A690="","",INDEX('6_ЦК'!$B$75:$Y$105,$A690,$B690))</f>
        <v>1155.49</v>
      </c>
      <c r="Q690" s="123">
        <f>IF($A690="","",INDEX('6_ЦК'!$B$109:$Y$139,$A690,$B690))</f>
        <v>1272.71</v>
      </c>
      <c r="R690" s="127">
        <f>IF($A690="","",INDEX('6_ЦК'!$B$143:$Y$173,$A690,$B690))</f>
        <v>1756.42</v>
      </c>
    </row>
    <row r="691" spans="1:18" ht="15" hidden="1" customHeight="1" outlineLevel="1" x14ac:dyDescent="0.25">
      <c r="A691" s="131">
        <v>29</v>
      </c>
      <c r="B691" s="132">
        <v>17</v>
      </c>
      <c r="C691" s="126">
        <f>IF($A691="","",INDEX('3_ЦК'!$B$8:$Y$38,$A691,$B691))</f>
        <v>3706.1</v>
      </c>
      <c r="D691" s="123">
        <f>IF($A691="","",INDEX('3_ЦК'!$B$42:$Y$72,$A691,$B691))</f>
        <v>3938.97</v>
      </c>
      <c r="E691" s="123">
        <f>IF($A691="","",INDEX('3_ЦК'!$B$76:$Y$106,$A691,$B691))</f>
        <v>4019.74</v>
      </c>
      <c r="F691" s="127">
        <f>IF($A691="","",INDEX('3_ЦК'!$B$110:$Y$140,$A691,$B691))</f>
        <v>4019.74</v>
      </c>
      <c r="G691" s="126">
        <f>IF($A691="","",INDEX('4_ЦК'!$B$41:$Y$71,$A691,$B691))</f>
        <v>1025.53</v>
      </c>
      <c r="H691" s="123">
        <f>IF($A691="","",INDEX('4_ЦК'!$B$75:$Y$105,$A691,$B691))</f>
        <v>1161.07</v>
      </c>
      <c r="I691" s="123">
        <f>IF($A691="","",INDEX('4_ЦК'!$B$109:$Y$139,$A691,$B691))</f>
        <v>1278.29</v>
      </c>
      <c r="J691" s="127">
        <f>IF($A691="","",INDEX('4_ЦК'!$B$143:$Y$173,$A691,$B691))</f>
        <v>1762</v>
      </c>
      <c r="K691" s="126">
        <f>IF($A691="","",INDEX('5_ЦК'!$B$7:$Y$37,$A691,$B691))</f>
        <v>3704.35</v>
      </c>
      <c r="L691" s="123">
        <f>IF($A691="","",INDEX('5_ЦК'!$B$41:$Y$71,$A691,$B691))</f>
        <v>3937.22</v>
      </c>
      <c r="M691" s="123">
        <f>IF($A691="","",INDEX('5_ЦК'!$B$75:$Y$105,$A691,$B691))</f>
        <v>4017.99</v>
      </c>
      <c r="N691" s="127">
        <f>IF($A691="","",INDEX('5_ЦК'!$B$109:$Y$139,$A691,$B691))</f>
        <v>4017.99</v>
      </c>
      <c r="O691" s="126">
        <f>IF($A691="","",INDEX('6_ЦК'!$B$41:$Y$71,$A691,$B691))</f>
        <v>1023.78</v>
      </c>
      <c r="P691" s="123">
        <f>IF($A691="","",INDEX('6_ЦК'!$B$75:$Y$105,$A691,$B691))</f>
        <v>1159.32</v>
      </c>
      <c r="Q691" s="123">
        <f>IF($A691="","",INDEX('6_ЦК'!$B$109:$Y$139,$A691,$B691))</f>
        <v>1276.54</v>
      </c>
      <c r="R691" s="127">
        <f>IF($A691="","",INDEX('6_ЦК'!$B$143:$Y$173,$A691,$B691))</f>
        <v>1760.25</v>
      </c>
    </row>
    <row r="692" spans="1:18" ht="15" hidden="1" customHeight="1" outlineLevel="1" x14ac:dyDescent="0.25">
      <c r="A692" s="131">
        <v>29</v>
      </c>
      <c r="B692" s="132">
        <v>18</v>
      </c>
      <c r="C692" s="126">
        <f>IF($A692="","",INDEX('3_ЦК'!$B$8:$Y$38,$A692,$B692))</f>
        <v>3711.41</v>
      </c>
      <c r="D692" s="123">
        <f>IF($A692="","",INDEX('3_ЦК'!$B$42:$Y$72,$A692,$B692))</f>
        <v>3944.28</v>
      </c>
      <c r="E692" s="123">
        <f>IF($A692="","",INDEX('3_ЦК'!$B$76:$Y$106,$A692,$B692))</f>
        <v>4025.05</v>
      </c>
      <c r="F692" s="127">
        <f>IF($A692="","",INDEX('3_ЦК'!$B$110:$Y$140,$A692,$B692))</f>
        <v>4025.05</v>
      </c>
      <c r="G692" s="126">
        <f>IF($A692="","",INDEX('4_ЦК'!$B$41:$Y$71,$A692,$B692))</f>
        <v>1030.8399999999999</v>
      </c>
      <c r="H692" s="123">
        <f>IF($A692="","",INDEX('4_ЦК'!$B$75:$Y$105,$A692,$B692))</f>
        <v>1166.3800000000001</v>
      </c>
      <c r="I692" s="123">
        <f>IF($A692="","",INDEX('4_ЦК'!$B$109:$Y$139,$A692,$B692))</f>
        <v>1283.5999999999999</v>
      </c>
      <c r="J692" s="127">
        <f>IF($A692="","",INDEX('4_ЦК'!$B$143:$Y$173,$A692,$B692))</f>
        <v>1767.31</v>
      </c>
      <c r="K692" s="126">
        <f>IF($A692="","",INDEX('5_ЦК'!$B$7:$Y$37,$A692,$B692))</f>
        <v>3701.65</v>
      </c>
      <c r="L692" s="123">
        <f>IF($A692="","",INDEX('5_ЦК'!$B$41:$Y$71,$A692,$B692))</f>
        <v>3934.52</v>
      </c>
      <c r="M692" s="123">
        <f>IF($A692="","",INDEX('5_ЦК'!$B$75:$Y$105,$A692,$B692))</f>
        <v>4015.29</v>
      </c>
      <c r="N692" s="127">
        <f>IF($A692="","",INDEX('5_ЦК'!$B$109:$Y$139,$A692,$B692))</f>
        <v>4015.29</v>
      </c>
      <c r="O692" s="126">
        <f>IF($A692="","",INDEX('6_ЦК'!$B$41:$Y$71,$A692,$B692))</f>
        <v>1021.08</v>
      </c>
      <c r="P692" s="123">
        <f>IF($A692="","",INDEX('6_ЦК'!$B$75:$Y$105,$A692,$B692))</f>
        <v>1156.6199999999999</v>
      </c>
      <c r="Q692" s="123">
        <f>IF($A692="","",INDEX('6_ЦК'!$B$109:$Y$139,$A692,$B692))</f>
        <v>1273.8399999999999</v>
      </c>
      <c r="R692" s="127">
        <f>IF($A692="","",INDEX('6_ЦК'!$B$143:$Y$173,$A692,$B692))</f>
        <v>1757.55</v>
      </c>
    </row>
    <row r="693" spans="1:18" ht="15" hidden="1" customHeight="1" outlineLevel="1" x14ac:dyDescent="0.25">
      <c r="A693" s="131">
        <v>29</v>
      </c>
      <c r="B693" s="132">
        <v>19</v>
      </c>
      <c r="C693" s="126">
        <f>IF($A693="","",INDEX('3_ЦК'!$B$8:$Y$38,$A693,$B693))</f>
        <v>3704.26</v>
      </c>
      <c r="D693" s="123">
        <f>IF($A693="","",INDEX('3_ЦК'!$B$42:$Y$72,$A693,$B693))</f>
        <v>3937.13</v>
      </c>
      <c r="E693" s="123">
        <f>IF($A693="","",INDEX('3_ЦК'!$B$76:$Y$106,$A693,$B693))</f>
        <v>4017.9</v>
      </c>
      <c r="F693" s="127">
        <f>IF($A693="","",INDEX('3_ЦК'!$B$110:$Y$140,$A693,$B693))</f>
        <v>4017.9</v>
      </c>
      <c r="G693" s="126">
        <f>IF($A693="","",INDEX('4_ЦК'!$B$41:$Y$71,$A693,$B693))</f>
        <v>1023.69</v>
      </c>
      <c r="H693" s="123">
        <f>IF($A693="","",INDEX('4_ЦК'!$B$75:$Y$105,$A693,$B693))</f>
        <v>1159.23</v>
      </c>
      <c r="I693" s="123">
        <f>IF($A693="","",INDEX('4_ЦК'!$B$109:$Y$139,$A693,$B693))</f>
        <v>1276.45</v>
      </c>
      <c r="J693" s="127">
        <f>IF($A693="","",INDEX('4_ЦК'!$B$143:$Y$173,$A693,$B693))</f>
        <v>1760.16</v>
      </c>
      <c r="K693" s="126">
        <f>IF($A693="","",INDEX('5_ЦК'!$B$7:$Y$37,$A693,$B693))</f>
        <v>3701.15</v>
      </c>
      <c r="L693" s="123">
        <f>IF($A693="","",INDEX('5_ЦК'!$B$41:$Y$71,$A693,$B693))</f>
        <v>3934.02</v>
      </c>
      <c r="M693" s="123">
        <f>IF($A693="","",INDEX('5_ЦК'!$B$75:$Y$105,$A693,$B693))</f>
        <v>4014.79</v>
      </c>
      <c r="N693" s="127">
        <f>IF($A693="","",INDEX('5_ЦК'!$B$109:$Y$139,$A693,$B693))</f>
        <v>4014.79</v>
      </c>
      <c r="O693" s="126">
        <f>IF($A693="","",INDEX('6_ЦК'!$B$41:$Y$71,$A693,$B693))</f>
        <v>1020.58</v>
      </c>
      <c r="P693" s="123">
        <f>IF($A693="","",INDEX('6_ЦК'!$B$75:$Y$105,$A693,$B693))</f>
        <v>1156.1199999999999</v>
      </c>
      <c r="Q693" s="123">
        <f>IF($A693="","",INDEX('6_ЦК'!$B$109:$Y$139,$A693,$B693))</f>
        <v>1273.3399999999999</v>
      </c>
      <c r="R693" s="127">
        <f>IF($A693="","",INDEX('6_ЦК'!$B$143:$Y$173,$A693,$B693))</f>
        <v>1757.05</v>
      </c>
    </row>
    <row r="694" spans="1:18" ht="15" hidden="1" customHeight="1" outlineLevel="1" x14ac:dyDescent="0.25">
      <c r="A694" s="131">
        <v>29</v>
      </c>
      <c r="B694" s="132">
        <v>20</v>
      </c>
      <c r="C694" s="126">
        <f>IF($A694="","",INDEX('3_ЦК'!$B$8:$Y$38,$A694,$B694))</f>
        <v>3698.47</v>
      </c>
      <c r="D694" s="123">
        <f>IF($A694="","",INDEX('3_ЦК'!$B$42:$Y$72,$A694,$B694))</f>
        <v>3931.34</v>
      </c>
      <c r="E694" s="123">
        <f>IF($A694="","",INDEX('3_ЦК'!$B$76:$Y$106,$A694,$B694))</f>
        <v>4012.11</v>
      </c>
      <c r="F694" s="127">
        <f>IF($A694="","",INDEX('3_ЦК'!$B$110:$Y$140,$A694,$B694))</f>
        <v>4012.11</v>
      </c>
      <c r="G694" s="126">
        <f>IF($A694="","",INDEX('4_ЦК'!$B$41:$Y$71,$A694,$B694))</f>
        <v>1017.9</v>
      </c>
      <c r="H694" s="123">
        <f>IF($A694="","",INDEX('4_ЦК'!$B$75:$Y$105,$A694,$B694))</f>
        <v>1153.44</v>
      </c>
      <c r="I694" s="123">
        <f>IF($A694="","",INDEX('4_ЦК'!$B$109:$Y$139,$A694,$B694))</f>
        <v>1270.6600000000001</v>
      </c>
      <c r="J694" s="127">
        <f>IF($A694="","",INDEX('4_ЦК'!$B$143:$Y$173,$A694,$B694))</f>
        <v>1754.37</v>
      </c>
      <c r="K694" s="126">
        <f>IF($A694="","",INDEX('5_ЦК'!$B$7:$Y$37,$A694,$B694))</f>
        <v>3693.01</v>
      </c>
      <c r="L694" s="123">
        <f>IF($A694="","",INDEX('5_ЦК'!$B$41:$Y$71,$A694,$B694))</f>
        <v>3925.88</v>
      </c>
      <c r="M694" s="123">
        <f>IF($A694="","",INDEX('5_ЦК'!$B$75:$Y$105,$A694,$B694))</f>
        <v>4006.65</v>
      </c>
      <c r="N694" s="127">
        <f>IF($A694="","",INDEX('5_ЦК'!$B$109:$Y$139,$A694,$B694))</f>
        <v>4006.65</v>
      </c>
      <c r="O694" s="126">
        <f>IF($A694="","",INDEX('6_ЦК'!$B$41:$Y$71,$A694,$B694))</f>
        <v>1012.44</v>
      </c>
      <c r="P694" s="123">
        <f>IF($A694="","",INDEX('6_ЦК'!$B$75:$Y$105,$A694,$B694))</f>
        <v>1147.98</v>
      </c>
      <c r="Q694" s="123">
        <f>IF($A694="","",INDEX('6_ЦК'!$B$109:$Y$139,$A694,$B694))</f>
        <v>1265.2</v>
      </c>
      <c r="R694" s="127">
        <f>IF($A694="","",INDEX('6_ЦК'!$B$143:$Y$173,$A694,$B694))</f>
        <v>1748.91</v>
      </c>
    </row>
    <row r="695" spans="1:18" ht="15" hidden="1" customHeight="1" outlineLevel="1" x14ac:dyDescent="0.25">
      <c r="A695" s="131">
        <v>29</v>
      </c>
      <c r="B695" s="132">
        <v>21</v>
      </c>
      <c r="C695" s="126">
        <f>IF($A695="","",INDEX('3_ЦК'!$B$8:$Y$38,$A695,$B695))</f>
        <v>3704.38</v>
      </c>
      <c r="D695" s="123">
        <f>IF($A695="","",INDEX('3_ЦК'!$B$42:$Y$72,$A695,$B695))</f>
        <v>3937.25</v>
      </c>
      <c r="E695" s="123">
        <f>IF($A695="","",INDEX('3_ЦК'!$B$76:$Y$106,$A695,$B695))</f>
        <v>4018.02</v>
      </c>
      <c r="F695" s="127">
        <f>IF($A695="","",INDEX('3_ЦК'!$B$110:$Y$140,$A695,$B695))</f>
        <v>4018.02</v>
      </c>
      <c r="G695" s="126">
        <f>IF($A695="","",INDEX('4_ЦК'!$B$41:$Y$71,$A695,$B695))</f>
        <v>1023.81</v>
      </c>
      <c r="H695" s="123">
        <f>IF($A695="","",INDEX('4_ЦК'!$B$75:$Y$105,$A695,$B695))</f>
        <v>1159.3499999999999</v>
      </c>
      <c r="I695" s="123">
        <f>IF($A695="","",INDEX('4_ЦК'!$B$109:$Y$139,$A695,$B695))</f>
        <v>1276.57</v>
      </c>
      <c r="J695" s="127">
        <f>IF($A695="","",INDEX('4_ЦК'!$B$143:$Y$173,$A695,$B695))</f>
        <v>1760.28</v>
      </c>
      <c r="K695" s="126">
        <f>IF($A695="","",INDEX('5_ЦК'!$B$7:$Y$37,$A695,$B695))</f>
        <v>3692.07</v>
      </c>
      <c r="L695" s="123">
        <f>IF($A695="","",INDEX('5_ЦК'!$B$41:$Y$71,$A695,$B695))</f>
        <v>3924.94</v>
      </c>
      <c r="M695" s="123">
        <f>IF($A695="","",INDEX('5_ЦК'!$B$75:$Y$105,$A695,$B695))</f>
        <v>4005.71</v>
      </c>
      <c r="N695" s="127">
        <f>IF($A695="","",INDEX('5_ЦК'!$B$109:$Y$139,$A695,$B695))</f>
        <v>4005.71</v>
      </c>
      <c r="O695" s="126">
        <f>IF($A695="","",INDEX('6_ЦК'!$B$41:$Y$71,$A695,$B695))</f>
        <v>1011.5</v>
      </c>
      <c r="P695" s="123">
        <f>IF($A695="","",INDEX('6_ЦК'!$B$75:$Y$105,$A695,$B695))</f>
        <v>1147.04</v>
      </c>
      <c r="Q695" s="123">
        <f>IF($A695="","",INDEX('6_ЦК'!$B$109:$Y$139,$A695,$B695))</f>
        <v>1264.26</v>
      </c>
      <c r="R695" s="127">
        <f>IF($A695="","",INDEX('6_ЦК'!$B$143:$Y$173,$A695,$B695))</f>
        <v>1747.97</v>
      </c>
    </row>
    <row r="696" spans="1:18" ht="15" hidden="1" customHeight="1" outlineLevel="1" x14ac:dyDescent="0.25">
      <c r="A696" s="131">
        <v>29</v>
      </c>
      <c r="B696" s="132">
        <v>22</v>
      </c>
      <c r="C696" s="126">
        <f>IF($A696="","",INDEX('3_ЦК'!$B$8:$Y$38,$A696,$B696))</f>
        <v>3729.93</v>
      </c>
      <c r="D696" s="123">
        <f>IF($A696="","",INDEX('3_ЦК'!$B$42:$Y$72,$A696,$B696))</f>
        <v>3962.8</v>
      </c>
      <c r="E696" s="123">
        <f>IF($A696="","",INDEX('3_ЦК'!$B$76:$Y$106,$A696,$B696))</f>
        <v>4043.57</v>
      </c>
      <c r="F696" s="127">
        <f>IF($A696="","",INDEX('3_ЦК'!$B$110:$Y$140,$A696,$B696))</f>
        <v>4043.57</v>
      </c>
      <c r="G696" s="126">
        <f>IF($A696="","",INDEX('4_ЦК'!$B$41:$Y$71,$A696,$B696))</f>
        <v>1049.3599999999999</v>
      </c>
      <c r="H696" s="123">
        <f>IF($A696="","",INDEX('4_ЦК'!$B$75:$Y$105,$A696,$B696))</f>
        <v>1184.9000000000001</v>
      </c>
      <c r="I696" s="123">
        <f>IF($A696="","",INDEX('4_ЦК'!$B$109:$Y$139,$A696,$B696))</f>
        <v>1302.1199999999999</v>
      </c>
      <c r="J696" s="127">
        <f>IF($A696="","",INDEX('4_ЦК'!$B$143:$Y$173,$A696,$B696))</f>
        <v>1785.83</v>
      </c>
      <c r="K696" s="126">
        <f>IF($A696="","",INDEX('5_ЦК'!$B$7:$Y$37,$A696,$B696))</f>
        <v>3719.79</v>
      </c>
      <c r="L696" s="123">
        <f>IF($A696="","",INDEX('5_ЦК'!$B$41:$Y$71,$A696,$B696))</f>
        <v>3952.66</v>
      </c>
      <c r="M696" s="123">
        <f>IF($A696="","",INDEX('5_ЦК'!$B$75:$Y$105,$A696,$B696))</f>
        <v>4033.43</v>
      </c>
      <c r="N696" s="127">
        <f>IF($A696="","",INDEX('5_ЦК'!$B$109:$Y$139,$A696,$B696))</f>
        <v>4033.43</v>
      </c>
      <c r="O696" s="126">
        <f>IF($A696="","",INDEX('6_ЦК'!$B$41:$Y$71,$A696,$B696))</f>
        <v>1039.22</v>
      </c>
      <c r="P696" s="123">
        <f>IF($A696="","",INDEX('6_ЦК'!$B$75:$Y$105,$A696,$B696))</f>
        <v>1174.76</v>
      </c>
      <c r="Q696" s="123">
        <f>IF($A696="","",INDEX('6_ЦК'!$B$109:$Y$139,$A696,$B696))</f>
        <v>1291.98</v>
      </c>
      <c r="R696" s="127">
        <f>IF($A696="","",INDEX('6_ЦК'!$B$143:$Y$173,$A696,$B696))</f>
        <v>1775.69</v>
      </c>
    </row>
    <row r="697" spans="1:18" ht="15" hidden="1" customHeight="1" outlineLevel="1" x14ac:dyDescent="0.25">
      <c r="A697" s="131">
        <v>29</v>
      </c>
      <c r="B697" s="132">
        <v>23</v>
      </c>
      <c r="C697" s="126">
        <f>IF($A697="","",INDEX('3_ЦК'!$B$8:$Y$38,$A697,$B697))</f>
        <v>3986.36</v>
      </c>
      <c r="D697" s="123">
        <f>IF($A697="","",INDEX('3_ЦК'!$B$42:$Y$72,$A697,$B697))</f>
        <v>4219.2299999999996</v>
      </c>
      <c r="E697" s="123">
        <f>IF($A697="","",INDEX('3_ЦК'!$B$76:$Y$106,$A697,$B697))</f>
        <v>4300</v>
      </c>
      <c r="F697" s="127">
        <f>IF($A697="","",INDEX('3_ЦК'!$B$110:$Y$140,$A697,$B697))</f>
        <v>4300</v>
      </c>
      <c r="G697" s="126">
        <f>IF($A697="","",INDEX('4_ЦК'!$B$41:$Y$71,$A697,$B697))</f>
        <v>1305.79</v>
      </c>
      <c r="H697" s="123">
        <f>IF($A697="","",INDEX('4_ЦК'!$B$75:$Y$105,$A697,$B697))</f>
        <v>1441.33</v>
      </c>
      <c r="I697" s="123">
        <f>IF($A697="","",INDEX('4_ЦК'!$B$109:$Y$139,$A697,$B697))</f>
        <v>1558.55</v>
      </c>
      <c r="J697" s="127">
        <f>IF($A697="","",INDEX('4_ЦК'!$B$143:$Y$173,$A697,$B697))</f>
        <v>2042.26</v>
      </c>
      <c r="K697" s="126">
        <f>IF($A697="","",INDEX('5_ЦК'!$B$7:$Y$37,$A697,$B697))</f>
        <v>3976.75</v>
      </c>
      <c r="L697" s="123">
        <f>IF($A697="","",INDEX('5_ЦК'!$B$41:$Y$71,$A697,$B697))</f>
        <v>4209.62</v>
      </c>
      <c r="M697" s="123">
        <f>IF($A697="","",INDEX('5_ЦК'!$B$75:$Y$105,$A697,$B697))</f>
        <v>4290.3900000000003</v>
      </c>
      <c r="N697" s="127">
        <f>IF($A697="","",INDEX('5_ЦК'!$B$109:$Y$139,$A697,$B697))</f>
        <v>4290.3900000000003</v>
      </c>
      <c r="O697" s="126">
        <f>IF($A697="","",INDEX('6_ЦК'!$B$41:$Y$71,$A697,$B697))</f>
        <v>1296.18</v>
      </c>
      <c r="P697" s="123">
        <f>IF($A697="","",INDEX('6_ЦК'!$B$75:$Y$105,$A697,$B697))</f>
        <v>1431.72</v>
      </c>
      <c r="Q697" s="123">
        <f>IF($A697="","",INDEX('6_ЦК'!$B$109:$Y$139,$A697,$B697))</f>
        <v>1548.94</v>
      </c>
      <c r="R697" s="127">
        <f>IF($A697="","",INDEX('6_ЦК'!$B$143:$Y$173,$A697,$B697))</f>
        <v>2032.65</v>
      </c>
    </row>
    <row r="698" spans="1:18" ht="15" hidden="1" customHeight="1" outlineLevel="1" x14ac:dyDescent="0.25">
      <c r="A698" s="131">
        <v>29</v>
      </c>
      <c r="B698" s="132">
        <v>24</v>
      </c>
      <c r="C698" s="126">
        <f>IF($A698="","",INDEX('3_ЦК'!$B$8:$Y$38,$A698,$B698))</f>
        <v>3791.44</v>
      </c>
      <c r="D698" s="123">
        <f>IF($A698="","",INDEX('3_ЦК'!$B$42:$Y$72,$A698,$B698))</f>
        <v>4024.31</v>
      </c>
      <c r="E698" s="123">
        <f>IF($A698="","",INDEX('3_ЦК'!$B$76:$Y$106,$A698,$B698))</f>
        <v>4105.08</v>
      </c>
      <c r="F698" s="127">
        <f>IF($A698="","",INDEX('3_ЦК'!$B$110:$Y$140,$A698,$B698))</f>
        <v>4105.08</v>
      </c>
      <c r="G698" s="126">
        <f>IF($A698="","",INDEX('4_ЦК'!$B$41:$Y$71,$A698,$B698))</f>
        <v>1110.8699999999999</v>
      </c>
      <c r="H698" s="123">
        <f>IF($A698="","",INDEX('4_ЦК'!$B$75:$Y$105,$A698,$B698))</f>
        <v>1246.4100000000001</v>
      </c>
      <c r="I698" s="123">
        <f>IF($A698="","",INDEX('4_ЦК'!$B$109:$Y$139,$A698,$B698))</f>
        <v>1363.63</v>
      </c>
      <c r="J698" s="127">
        <f>IF($A698="","",INDEX('4_ЦК'!$B$143:$Y$173,$A698,$B698))</f>
        <v>1847.34</v>
      </c>
      <c r="K698" s="126">
        <f>IF($A698="","",INDEX('5_ЦК'!$B$7:$Y$37,$A698,$B698))</f>
        <v>3780.68</v>
      </c>
      <c r="L698" s="123">
        <f>IF($A698="","",INDEX('5_ЦК'!$B$41:$Y$71,$A698,$B698))</f>
        <v>4013.55</v>
      </c>
      <c r="M698" s="123">
        <f>IF($A698="","",INDEX('5_ЦК'!$B$75:$Y$105,$A698,$B698))</f>
        <v>4094.32</v>
      </c>
      <c r="N698" s="127">
        <f>IF($A698="","",INDEX('5_ЦК'!$B$109:$Y$139,$A698,$B698))</f>
        <v>4094.32</v>
      </c>
      <c r="O698" s="126">
        <f>IF($A698="","",INDEX('6_ЦК'!$B$41:$Y$71,$A698,$B698))</f>
        <v>1100.1099999999999</v>
      </c>
      <c r="P698" s="123">
        <f>IF($A698="","",INDEX('6_ЦК'!$B$75:$Y$105,$A698,$B698))</f>
        <v>1235.6500000000001</v>
      </c>
      <c r="Q698" s="123">
        <f>IF($A698="","",INDEX('6_ЦК'!$B$109:$Y$139,$A698,$B698))</f>
        <v>1352.87</v>
      </c>
      <c r="R698" s="127">
        <f>IF($A698="","",INDEX('6_ЦК'!$B$143:$Y$173,$A698,$B698))</f>
        <v>1836.58</v>
      </c>
    </row>
    <row r="699" spans="1:18" ht="15" hidden="1" customHeight="1" outlineLevel="1" x14ac:dyDescent="0.25">
      <c r="A699" s="131">
        <v>30</v>
      </c>
      <c r="B699" s="132">
        <v>1</v>
      </c>
      <c r="C699" s="126">
        <f>IF($A699="","",INDEX('3_ЦК'!$B$8:$Y$38,$A699,$B699))</f>
        <v>3702.67</v>
      </c>
      <c r="D699" s="123">
        <f>IF($A699="","",INDEX('3_ЦК'!$B$42:$Y$72,$A699,$B699))</f>
        <v>3935.54</v>
      </c>
      <c r="E699" s="123">
        <f>IF($A699="","",INDEX('3_ЦК'!$B$76:$Y$106,$A699,$B699))</f>
        <v>4016.31</v>
      </c>
      <c r="F699" s="127">
        <f>IF($A699="","",INDEX('3_ЦК'!$B$110:$Y$140,$A699,$B699))</f>
        <v>4016.31</v>
      </c>
      <c r="G699" s="126">
        <f>IF($A699="","",INDEX('4_ЦК'!$B$41:$Y$71,$A699,$B699))</f>
        <v>1022.1</v>
      </c>
      <c r="H699" s="123">
        <f>IF($A699="","",INDEX('4_ЦК'!$B$75:$Y$105,$A699,$B699))</f>
        <v>1157.6400000000001</v>
      </c>
      <c r="I699" s="123">
        <f>IF($A699="","",INDEX('4_ЦК'!$B$109:$Y$139,$A699,$B699))</f>
        <v>1274.8599999999999</v>
      </c>
      <c r="J699" s="127">
        <f>IF($A699="","",INDEX('4_ЦК'!$B$143:$Y$173,$A699,$B699))</f>
        <v>1758.57</v>
      </c>
      <c r="K699" s="126">
        <f>IF($A699="","",INDEX('5_ЦК'!$B$7:$Y$37,$A699,$B699))</f>
        <v>3700.11</v>
      </c>
      <c r="L699" s="123">
        <f>IF($A699="","",INDEX('5_ЦК'!$B$41:$Y$71,$A699,$B699))</f>
        <v>3932.98</v>
      </c>
      <c r="M699" s="123">
        <f>IF($A699="","",INDEX('5_ЦК'!$B$75:$Y$105,$A699,$B699))</f>
        <v>4013.75</v>
      </c>
      <c r="N699" s="127">
        <f>IF($A699="","",INDEX('5_ЦК'!$B$109:$Y$139,$A699,$B699))</f>
        <v>4013.75</v>
      </c>
      <c r="O699" s="126">
        <f>IF($A699="","",INDEX('6_ЦК'!$B$41:$Y$71,$A699,$B699))</f>
        <v>1019.54</v>
      </c>
      <c r="P699" s="123">
        <f>IF($A699="","",INDEX('6_ЦК'!$B$75:$Y$105,$A699,$B699))</f>
        <v>1155.08</v>
      </c>
      <c r="Q699" s="123">
        <f>IF($A699="","",INDEX('6_ЦК'!$B$109:$Y$139,$A699,$B699))</f>
        <v>1272.3</v>
      </c>
      <c r="R699" s="127">
        <f>IF($A699="","",INDEX('6_ЦК'!$B$143:$Y$173,$A699,$B699))</f>
        <v>1756.01</v>
      </c>
    </row>
    <row r="700" spans="1:18" ht="15" hidden="1" customHeight="1" outlineLevel="1" x14ac:dyDescent="0.25">
      <c r="A700" s="131">
        <v>30</v>
      </c>
      <c r="B700" s="132">
        <v>2</v>
      </c>
      <c r="C700" s="126">
        <f>IF($A700="","",INDEX('3_ЦК'!$B$8:$Y$38,$A700,$B700))</f>
        <v>3702.55</v>
      </c>
      <c r="D700" s="123">
        <f>IF($A700="","",INDEX('3_ЦК'!$B$42:$Y$72,$A700,$B700))</f>
        <v>3935.42</v>
      </c>
      <c r="E700" s="123">
        <f>IF($A700="","",INDEX('3_ЦК'!$B$76:$Y$106,$A700,$B700))</f>
        <v>4016.19</v>
      </c>
      <c r="F700" s="127">
        <f>IF($A700="","",INDEX('3_ЦК'!$B$110:$Y$140,$A700,$B700))</f>
        <v>4016.19</v>
      </c>
      <c r="G700" s="126">
        <f>IF($A700="","",INDEX('4_ЦК'!$B$41:$Y$71,$A700,$B700))</f>
        <v>1021.98</v>
      </c>
      <c r="H700" s="123">
        <f>IF($A700="","",INDEX('4_ЦК'!$B$75:$Y$105,$A700,$B700))</f>
        <v>1157.52</v>
      </c>
      <c r="I700" s="123">
        <f>IF($A700="","",INDEX('4_ЦК'!$B$109:$Y$139,$A700,$B700))</f>
        <v>1274.74</v>
      </c>
      <c r="J700" s="127">
        <f>IF($A700="","",INDEX('4_ЦК'!$B$143:$Y$173,$A700,$B700))</f>
        <v>1758.45</v>
      </c>
      <c r="K700" s="126">
        <f>IF($A700="","",INDEX('5_ЦК'!$B$7:$Y$37,$A700,$B700))</f>
        <v>3691.33</v>
      </c>
      <c r="L700" s="123">
        <f>IF($A700="","",INDEX('5_ЦК'!$B$41:$Y$71,$A700,$B700))</f>
        <v>3924.2</v>
      </c>
      <c r="M700" s="123">
        <f>IF($A700="","",INDEX('5_ЦК'!$B$75:$Y$105,$A700,$B700))</f>
        <v>4004.97</v>
      </c>
      <c r="N700" s="127">
        <f>IF($A700="","",INDEX('5_ЦК'!$B$109:$Y$139,$A700,$B700))</f>
        <v>4004.97</v>
      </c>
      <c r="O700" s="126">
        <f>IF($A700="","",INDEX('6_ЦК'!$B$41:$Y$71,$A700,$B700))</f>
        <v>1010.76</v>
      </c>
      <c r="P700" s="123">
        <f>IF($A700="","",INDEX('6_ЦК'!$B$75:$Y$105,$A700,$B700))</f>
        <v>1146.3</v>
      </c>
      <c r="Q700" s="123">
        <f>IF($A700="","",INDEX('6_ЦК'!$B$109:$Y$139,$A700,$B700))</f>
        <v>1263.52</v>
      </c>
      <c r="R700" s="127">
        <f>IF($A700="","",INDEX('6_ЦК'!$B$143:$Y$173,$A700,$B700))</f>
        <v>1747.23</v>
      </c>
    </row>
    <row r="701" spans="1:18" ht="15" hidden="1" customHeight="1" outlineLevel="1" x14ac:dyDescent="0.25">
      <c r="A701" s="131">
        <v>30</v>
      </c>
      <c r="B701" s="132">
        <v>3</v>
      </c>
      <c r="C701" s="126">
        <f>IF($A701="","",INDEX('3_ЦК'!$B$8:$Y$38,$A701,$B701))</f>
        <v>3702.86</v>
      </c>
      <c r="D701" s="123">
        <f>IF($A701="","",INDEX('3_ЦК'!$B$42:$Y$72,$A701,$B701))</f>
        <v>3935.73</v>
      </c>
      <c r="E701" s="123">
        <f>IF($A701="","",INDEX('3_ЦК'!$B$76:$Y$106,$A701,$B701))</f>
        <v>4016.5</v>
      </c>
      <c r="F701" s="127">
        <f>IF($A701="","",INDEX('3_ЦК'!$B$110:$Y$140,$A701,$B701))</f>
        <v>4016.5</v>
      </c>
      <c r="G701" s="126">
        <f>IF($A701="","",INDEX('4_ЦК'!$B$41:$Y$71,$A701,$B701))</f>
        <v>1022.29</v>
      </c>
      <c r="H701" s="123">
        <f>IF($A701="","",INDEX('4_ЦК'!$B$75:$Y$105,$A701,$B701))</f>
        <v>1157.83</v>
      </c>
      <c r="I701" s="123">
        <f>IF($A701="","",INDEX('4_ЦК'!$B$109:$Y$139,$A701,$B701))</f>
        <v>1275.05</v>
      </c>
      <c r="J701" s="127">
        <f>IF($A701="","",INDEX('4_ЦК'!$B$143:$Y$173,$A701,$B701))</f>
        <v>1758.76</v>
      </c>
      <c r="K701" s="126">
        <f>IF($A701="","",INDEX('5_ЦК'!$B$7:$Y$37,$A701,$B701))</f>
        <v>3691.23</v>
      </c>
      <c r="L701" s="123">
        <f>IF($A701="","",INDEX('5_ЦК'!$B$41:$Y$71,$A701,$B701))</f>
        <v>3924.1</v>
      </c>
      <c r="M701" s="123">
        <f>IF($A701="","",INDEX('5_ЦК'!$B$75:$Y$105,$A701,$B701))</f>
        <v>4004.87</v>
      </c>
      <c r="N701" s="127">
        <f>IF($A701="","",INDEX('5_ЦК'!$B$109:$Y$139,$A701,$B701))</f>
        <v>4004.87</v>
      </c>
      <c r="O701" s="126">
        <f>IF($A701="","",INDEX('6_ЦК'!$B$41:$Y$71,$A701,$B701))</f>
        <v>1010.66</v>
      </c>
      <c r="P701" s="123">
        <f>IF($A701="","",INDEX('6_ЦК'!$B$75:$Y$105,$A701,$B701))</f>
        <v>1146.2</v>
      </c>
      <c r="Q701" s="123">
        <f>IF($A701="","",INDEX('6_ЦК'!$B$109:$Y$139,$A701,$B701))</f>
        <v>1263.42</v>
      </c>
      <c r="R701" s="127">
        <f>IF($A701="","",INDEX('6_ЦК'!$B$143:$Y$173,$A701,$B701))</f>
        <v>1747.13</v>
      </c>
    </row>
    <row r="702" spans="1:18" ht="15" hidden="1" customHeight="1" outlineLevel="1" x14ac:dyDescent="0.25">
      <c r="A702" s="131">
        <v>30</v>
      </c>
      <c r="B702" s="132">
        <v>4</v>
      </c>
      <c r="C702" s="126">
        <f>IF($A702="","",INDEX('3_ЦК'!$B$8:$Y$38,$A702,$B702))</f>
        <v>3702.94</v>
      </c>
      <c r="D702" s="123">
        <f>IF($A702="","",INDEX('3_ЦК'!$B$42:$Y$72,$A702,$B702))</f>
        <v>3935.81</v>
      </c>
      <c r="E702" s="123">
        <f>IF($A702="","",INDEX('3_ЦК'!$B$76:$Y$106,$A702,$B702))</f>
        <v>4016.58</v>
      </c>
      <c r="F702" s="127">
        <f>IF($A702="","",INDEX('3_ЦК'!$B$110:$Y$140,$A702,$B702))</f>
        <v>4016.58</v>
      </c>
      <c r="G702" s="126">
        <f>IF($A702="","",INDEX('4_ЦК'!$B$41:$Y$71,$A702,$B702))</f>
        <v>1022.37</v>
      </c>
      <c r="H702" s="123">
        <f>IF($A702="","",INDEX('4_ЦК'!$B$75:$Y$105,$A702,$B702))</f>
        <v>1157.9100000000001</v>
      </c>
      <c r="I702" s="123">
        <f>IF($A702="","",INDEX('4_ЦК'!$B$109:$Y$139,$A702,$B702))</f>
        <v>1275.1300000000001</v>
      </c>
      <c r="J702" s="127">
        <f>IF($A702="","",INDEX('4_ЦК'!$B$143:$Y$173,$A702,$B702))</f>
        <v>1758.84</v>
      </c>
      <c r="K702" s="126">
        <f>IF($A702="","",INDEX('5_ЦК'!$B$7:$Y$37,$A702,$B702))</f>
        <v>3691.04</v>
      </c>
      <c r="L702" s="123">
        <f>IF($A702="","",INDEX('5_ЦК'!$B$41:$Y$71,$A702,$B702))</f>
        <v>3923.91</v>
      </c>
      <c r="M702" s="123">
        <f>IF($A702="","",INDEX('5_ЦК'!$B$75:$Y$105,$A702,$B702))</f>
        <v>4004.68</v>
      </c>
      <c r="N702" s="127">
        <f>IF($A702="","",INDEX('5_ЦК'!$B$109:$Y$139,$A702,$B702))</f>
        <v>4004.68</v>
      </c>
      <c r="O702" s="126">
        <f>IF($A702="","",INDEX('6_ЦК'!$B$41:$Y$71,$A702,$B702))</f>
        <v>1010.47</v>
      </c>
      <c r="P702" s="123">
        <f>IF($A702="","",INDEX('6_ЦК'!$B$75:$Y$105,$A702,$B702))</f>
        <v>1146.01</v>
      </c>
      <c r="Q702" s="123">
        <f>IF($A702="","",INDEX('6_ЦК'!$B$109:$Y$139,$A702,$B702))</f>
        <v>1263.23</v>
      </c>
      <c r="R702" s="127">
        <f>IF($A702="","",INDEX('6_ЦК'!$B$143:$Y$173,$A702,$B702))</f>
        <v>1746.94</v>
      </c>
    </row>
    <row r="703" spans="1:18" ht="15" hidden="1" customHeight="1" outlineLevel="1" x14ac:dyDescent="0.25">
      <c r="A703" s="131">
        <v>30</v>
      </c>
      <c r="B703" s="132">
        <v>5</v>
      </c>
      <c r="C703" s="126">
        <f>IF($A703="","",INDEX('3_ЦК'!$B$8:$Y$38,$A703,$B703))</f>
        <v>3699.83</v>
      </c>
      <c r="D703" s="123">
        <f>IF($A703="","",INDEX('3_ЦК'!$B$42:$Y$72,$A703,$B703))</f>
        <v>3932.7</v>
      </c>
      <c r="E703" s="123">
        <f>IF($A703="","",INDEX('3_ЦК'!$B$76:$Y$106,$A703,$B703))</f>
        <v>4013.47</v>
      </c>
      <c r="F703" s="127">
        <f>IF($A703="","",INDEX('3_ЦК'!$B$110:$Y$140,$A703,$B703))</f>
        <v>4013.47</v>
      </c>
      <c r="G703" s="126">
        <f>IF($A703="","",INDEX('4_ЦК'!$B$41:$Y$71,$A703,$B703))</f>
        <v>1019.26</v>
      </c>
      <c r="H703" s="123">
        <f>IF($A703="","",INDEX('4_ЦК'!$B$75:$Y$105,$A703,$B703))</f>
        <v>1154.8</v>
      </c>
      <c r="I703" s="123">
        <f>IF($A703="","",INDEX('4_ЦК'!$B$109:$Y$139,$A703,$B703))</f>
        <v>1272.02</v>
      </c>
      <c r="J703" s="127">
        <f>IF($A703="","",INDEX('4_ЦК'!$B$143:$Y$173,$A703,$B703))</f>
        <v>1755.73</v>
      </c>
      <c r="K703" s="126">
        <f>IF($A703="","",INDEX('5_ЦК'!$B$7:$Y$37,$A703,$B703))</f>
        <v>3688.02</v>
      </c>
      <c r="L703" s="123">
        <f>IF($A703="","",INDEX('5_ЦК'!$B$41:$Y$71,$A703,$B703))</f>
        <v>3920.89</v>
      </c>
      <c r="M703" s="123">
        <f>IF($A703="","",INDEX('5_ЦК'!$B$75:$Y$105,$A703,$B703))</f>
        <v>4001.66</v>
      </c>
      <c r="N703" s="127">
        <f>IF($A703="","",INDEX('5_ЦК'!$B$109:$Y$139,$A703,$B703))</f>
        <v>4001.66</v>
      </c>
      <c r="O703" s="126">
        <f>IF($A703="","",INDEX('6_ЦК'!$B$41:$Y$71,$A703,$B703))</f>
        <v>1007.45</v>
      </c>
      <c r="P703" s="123">
        <f>IF($A703="","",INDEX('6_ЦК'!$B$75:$Y$105,$A703,$B703))</f>
        <v>1142.99</v>
      </c>
      <c r="Q703" s="123">
        <f>IF($A703="","",INDEX('6_ЦК'!$B$109:$Y$139,$A703,$B703))</f>
        <v>1260.21</v>
      </c>
      <c r="R703" s="127">
        <f>IF($A703="","",INDEX('6_ЦК'!$B$143:$Y$173,$A703,$B703))</f>
        <v>1743.92</v>
      </c>
    </row>
    <row r="704" spans="1:18" ht="15" hidden="1" customHeight="1" outlineLevel="1" x14ac:dyDescent="0.25">
      <c r="A704" s="131">
        <v>30</v>
      </c>
      <c r="B704" s="132">
        <v>6</v>
      </c>
      <c r="C704" s="126">
        <f>IF($A704="","",INDEX('3_ЦК'!$B$8:$Y$38,$A704,$B704))</f>
        <v>3696.36</v>
      </c>
      <c r="D704" s="123">
        <f>IF($A704="","",INDEX('3_ЦК'!$B$42:$Y$72,$A704,$B704))</f>
        <v>3929.23</v>
      </c>
      <c r="E704" s="123">
        <f>IF($A704="","",INDEX('3_ЦК'!$B$76:$Y$106,$A704,$B704))</f>
        <v>4010</v>
      </c>
      <c r="F704" s="127">
        <f>IF($A704="","",INDEX('3_ЦК'!$B$110:$Y$140,$A704,$B704))</f>
        <v>4010</v>
      </c>
      <c r="G704" s="126">
        <f>IF($A704="","",INDEX('4_ЦК'!$B$41:$Y$71,$A704,$B704))</f>
        <v>1015.79</v>
      </c>
      <c r="H704" s="123">
        <f>IF($A704="","",INDEX('4_ЦК'!$B$75:$Y$105,$A704,$B704))</f>
        <v>1151.33</v>
      </c>
      <c r="I704" s="123">
        <f>IF($A704="","",INDEX('4_ЦК'!$B$109:$Y$139,$A704,$B704))</f>
        <v>1268.55</v>
      </c>
      <c r="J704" s="127">
        <f>IF($A704="","",INDEX('4_ЦК'!$B$143:$Y$173,$A704,$B704))</f>
        <v>1752.26</v>
      </c>
      <c r="K704" s="126">
        <f>IF($A704="","",INDEX('5_ЦК'!$B$7:$Y$37,$A704,$B704))</f>
        <v>3684.86</v>
      </c>
      <c r="L704" s="123">
        <f>IF($A704="","",INDEX('5_ЦК'!$B$41:$Y$71,$A704,$B704))</f>
        <v>3917.73</v>
      </c>
      <c r="M704" s="123">
        <f>IF($A704="","",INDEX('5_ЦК'!$B$75:$Y$105,$A704,$B704))</f>
        <v>3998.5</v>
      </c>
      <c r="N704" s="127">
        <f>IF($A704="","",INDEX('5_ЦК'!$B$109:$Y$139,$A704,$B704))</f>
        <v>3998.5</v>
      </c>
      <c r="O704" s="126">
        <f>IF($A704="","",INDEX('6_ЦК'!$B$41:$Y$71,$A704,$B704))</f>
        <v>1004.29</v>
      </c>
      <c r="P704" s="123">
        <f>IF($A704="","",INDEX('6_ЦК'!$B$75:$Y$105,$A704,$B704))</f>
        <v>1139.83</v>
      </c>
      <c r="Q704" s="123">
        <f>IF($A704="","",INDEX('6_ЦК'!$B$109:$Y$139,$A704,$B704))</f>
        <v>1257.05</v>
      </c>
      <c r="R704" s="127">
        <f>IF($A704="","",INDEX('6_ЦК'!$B$143:$Y$173,$A704,$B704))</f>
        <v>1740.76</v>
      </c>
    </row>
    <row r="705" spans="1:18" ht="15" hidden="1" customHeight="1" outlineLevel="1" x14ac:dyDescent="0.25">
      <c r="A705" s="131">
        <v>30</v>
      </c>
      <c r="B705" s="132">
        <v>7</v>
      </c>
      <c r="C705" s="126">
        <f>IF($A705="","",INDEX('3_ЦК'!$B$8:$Y$38,$A705,$B705))</f>
        <v>3697.27</v>
      </c>
      <c r="D705" s="123">
        <f>IF($A705="","",INDEX('3_ЦК'!$B$42:$Y$72,$A705,$B705))</f>
        <v>3930.14</v>
      </c>
      <c r="E705" s="123">
        <f>IF($A705="","",INDEX('3_ЦК'!$B$76:$Y$106,$A705,$B705))</f>
        <v>4010.91</v>
      </c>
      <c r="F705" s="127">
        <f>IF($A705="","",INDEX('3_ЦК'!$B$110:$Y$140,$A705,$B705))</f>
        <v>4010.91</v>
      </c>
      <c r="G705" s="126">
        <f>IF($A705="","",INDEX('4_ЦК'!$B$41:$Y$71,$A705,$B705))</f>
        <v>1016.7</v>
      </c>
      <c r="H705" s="123">
        <f>IF($A705="","",INDEX('4_ЦК'!$B$75:$Y$105,$A705,$B705))</f>
        <v>1152.24</v>
      </c>
      <c r="I705" s="123">
        <f>IF($A705="","",INDEX('4_ЦК'!$B$109:$Y$139,$A705,$B705))</f>
        <v>1269.46</v>
      </c>
      <c r="J705" s="127">
        <f>IF($A705="","",INDEX('4_ЦК'!$B$143:$Y$173,$A705,$B705))</f>
        <v>1753.17</v>
      </c>
      <c r="K705" s="126">
        <f>IF($A705="","",INDEX('5_ЦК'!$B$7:$Y$37,$A705,$B705))</f>
        <v>3689.05</v>
      </c>
      <c r="L705" s="123">
        <f>IF($A705="","",INDEX('5_ЦК'!$B$41:$Y$71,$A705,$B705))</f>
        <v>3921.92</v>
      </c>
      <c r="M705" s="123">
        <f>IF($A705="","",INDEX('5_ЦК'!$B$75:$Y$105,$A705,$B705))</f>
        <v>4002.69</v>
      </c>
      <c r="N705" s="127">
        <f>IF($A705="","",INDEX('5_ЦК'!$B$109:$Y$139,$A705,$B705))</f>
        <v>4002.69</v>
      </c>
      <c r="O705" s="126">
        <f>IF($A705="","",INDEX('6_ЦК'!$B$41:$Y$71,$A705,$B705))</f>
        <v>1008.48</v>
      </c>
      <c r="P705" s="123">
        <f>IF($A705="","",INDEX('6_ЦК'!$B$75:$Y$105,$A705,$B705))</f>
        <v>1144.02</v>
      </c>
      <c r="Q705" s="123">
        <f>IF($A705="","",INDEX('6_ЦК'!$B$109:$Y$139,$A705,$B705))</f>
        <v>1261.24</v>
      </c>
      <c r="R705" s="127">
        <f>IF($A705="","",INDEX('6_ЦК'!$B$143:$Y$173,$A705,$B705))</f>
        <v>1744.95</v>
      </c>
    </row>
    <row r="706" spans="1:18" ht="15" hidden="1" customHeight="1" outlineLevel="1" x14ac:dyDescent="0.25">
      <c r="A706" s="131">
        <v>30</v>
      </c>
      <c r="B706" s="132">
        <v>8</v>
      </c>
      <c r="C706" s="126">
        <f>IF($A706="","",INDEX('3_ЦК'!$B$8:$Y$38,$A706,$B706))</f>
        <v>3730.71</v>
      </c>
      <c r="D706" s="123">
        <f>IF($A706="","",INDEX('3_ЦК'!$B$42:$Y$72,$A706,$B706))</f>
        <v>3963.58</v>
      </c>
      <c r="E706" s="123">
        <f>IF($A706="","",INDEX('3_ЦК'!$B$76:$Y$106,$A706,$B706))</f>
        <v>4044.35</v>
      </c>
      <c r="F706" s="127">
        <f>IF($A706="","",INDEX('3_ЦК'!$B$110:$Y$140,$A706,$B706))</f>
        <v>4044.35</v>
      </c>
      <c r="G706" s="126">
        <f>IF($A706="","",INDEX('4_ЦК'!$B$41:$Y$71,$A706,$B706))</f>
        <v>1050.1400000000001</v>
      </c>
      <c r="H706" s="123">
        <f>IF($A706="","",INDEX('4_ЦК'!$B$75:$Y$105,$A706,$B706))</f>
        <v>1185.68</v>
      </c>
      <c r="I706" s="123">
        <f>IF($A706="","",INDEX('4_ЦК'!$B$109:$Y$139,$A706,$B706))</f>
        <v>1302.9000000000001</v>
      </c>
      <c r="J706" s="127">
        <f>IF($A706="","",INDEX('4_ЦК'!$B$143:$Y$173,$A706,$B706))</f>
        <v>1786.61</v>
      </c>
      <c r="K706" s="126">
        <f>IF($A706="","",INDEX('5_ЦК'!$B$7:$Y$37,$A706,$B706))</f>
        <v>3720.88</v>
      </c>
      <c r="L706" s="123">
        <f>IF($A706="","",INDEX('5_ЦК'!$B$41:$Y$71,$A706,$B706))</f>
        <v>3953.75</v>
      </c>
      <c r="M706" s="123">
        <f>IF($A706="","",INDEX('5_ЦК'!$B$75:$Y$105,$A706,$B706))</f>
        <v>4034.52</v>
      </c>
      <c r="N706" s="127">
        <f>IF($A706="","",INDEX('5_ЦК'!$B$109:$Y$139,$A706,$B706))</f>
        <v>4034.52</v>
      </c>
      <c r="O706" s="126">
        <f>IF($A706="","",INDEX('6_ЦК'!$B$41:$Y$71,$A706,$B706))</f>
        <v>1040.31</v>
      </c>
      <c r="P706" s="123">
        <f>IF($A706="","",INDEX('6_ЦК'!$B$75:$Y$105,$A706,$B706))</f>
        <v>1175.8499999999999</v>
      </c>
      <c r="Q706" s="123">
        <f>IF($A706="","",INDEX('6_ЦК'!$B$109:$Y$139,$A706,$B706))</f>
        <v>1293.07</v>
      </c>
      <c r="R706" s="127">
        <f>IF($A706="","",INDEX('6_ЦК'!$B$143:$Y$173,$A706,$B706))</f>
        <v>1776.78</v>
      </c>
    </row>
    <row r="707" spans="1:18" ht="15" hidden="1" customHeight="1" outlineLevel="1" x14ac:dyDescent="0.25">
      <c r="A707" s="131">
        <v>30</v>
      </c>
      <c r="B707" s="132">
        <v>9</v>
      </c>
      <c r="C707" s="126">
        <f>IF($A707="","",INDEX('3_ЦК'!$B$8:$Y$38,$A707,$B707))</f>
        <v>3723.55</v>
      </c>
      <c r="D707" s="123">
        <f>IF($A707="","",INDEX('3_ЦК'!$B$42:$Y$72,$A707,$B707))</f>
        <v>3956.42</v>
      </c>
      <c r="E707" s="123">
        <f>IF($A707="","",INDEX('3_ЦК'!$B$76:$Y$106,$A707,$B707))</f>
        <v>4037.19</v>
      </c>
      <c r="F707" s="127">
        <f>IF($A707="","",INDEX('3_ЦК'!$B$110:$Y$140,$A707,$B707))</f>
        <v>4037.19</v>
      </c>
      <c r="G707" s="126">
        <f>IF($A707="","",INDEX('4_ЦК'!$B$41:$Y$71,$A707,$B707))</f>
        <v>1042.98</v>
      </c>
      <c r="H707" s="123">
        <f>IF($A707="","",INDEX('4_ЦК'!$B$75:$Y$105,$A707,$B707))</f>
        <v>1178.52</v>
      </c>
      <c r="I707" s="123">
        <f>IF($A707="","",INDEX('4_ЦК'!$B$109:$Y$139,$A707,$B707))</f>
        <v>1295.74</v>
      </c>
      <c r="J707" s="127">
        <f>IF($A707="","",INDEX('4_ЦК'!$B$143:$Y$173,$A707,$B707))</f>
        <v>1779.45</v>
      </c>
      <c r="K707" s="126">
        <f>IF($A707="","",INDEX('5_ЦК'!$B$7:$Y$37,$A707,$B707))</f>
        <v>3718.51</v>
      </c>
      <c r="L707" s="123">
        <f>IF($A707="","",INDEX('5_ЦК'!$B$41:$Y$71,$A707,$B707))</f>
        <v>3951.38</v>
      </c>
      <c r="M707" s="123">
        <f>IF($A707="","",INDEX('5_ЦК'!$B$75:$Y$105,$A707,$B707))</f>
        <v>4032.15</v>
      </c>
      <c r="N707" s="127">
        <f>IF($A707="","",INDEX('5_ЦК'!$B$109:$Y$139,$A707,$B707))</f>
        <v>4032.15</v>
      </c>
      <c r="O707" s="126">
        <f>IF($A707="","",INDEX('6_ЦК'!$B$41:$Y$71,$A707,$B707))</f>
        <v>1037.94</v>
      </c>
      <c r="P707" s="123">
        <f>IF($A707="","",INDEX('6_ЦК'!$B$75:$Y$105,$A707,$B707))</f>
        <v>1173.48</v>
      </c>
      <c r="Q707" s="123">
        <f>IF($A707="","",INDEX('6_ЦК'!$B$109:$Y$139,$A707,$B707))</f>
        <v>1290.7</v>
      </c>
      <c r="R707" s="127">
        <f>IF($A707="","",INDEX('6_ЦК'!$B$143:$Y$173,$A707,$B707))</f>
        <v>1774.41</v>
      </c>
    </row>
    <row r="708" spans="1:18" ht="15" hidden="1" customHeight="1" outlineLevel="1" x14ac:dyDescent="0.25">
      <c r="A708" s="131">
        <v>30</v>
      </c>
      <c r="B708" s="132">
        <v>10</v>
      </c>
      <c r="C708" s="126">
        <f>IF($A708="","",INDEX('3_ЦК'!$B$8:$Y$38,$A708,$B708))</f>
        <v>3737.45</v>
      </c>
      <c r="D708" s="123">
        <f>IF($A708="","",INDEX('3_ЦК'!$B$42:$Y$72,$A708,$B708))</f>
        <v>3970.32</v>
      </c>
      <c r="E708" s="123">
        <f>IF($A708="","",INDEX('3_ЦК'!$B$76:$Y$106,$A708,$B708))</f>
        <v>4051.09</v>
      </c>
      <c r="F708" s="127">
        <f>IF($A708="","",INDEX('3_ЦК'!$B$110:$Y$140,$A708,$B708))</f>
        <v>4051.09</v>
      </c>
      <c r="G708" s="126">
        <f>IF($A708="","",INDEX('4_ЦК'!$B$41:$Y$71,$A708,$B708))</f>
        <v>1056.8800000000001</v>
      </c>
      <c r="H708" s="123">
        <f>IF($A708="","",INDEX('4_ЦК'!$B$75:$Y$105,$A708,$B708))</f>
        <v>1192.42</v>
      </c>
      <c r="I708" s="123">
        <f>IF($A708="","",INDEX('4_ЦК'!$B$109:$Y$139,$A708,$B708))</f>
        <v>1309.6400000000001</v>
      </c>
      <c r="J708" s="127">
        <f>IF($A708="","",INDEX('4_ЦК'!$B$143:$Y$173,$A708,$B708))</f>
        <v>1793.35</v>
      </c>
      <c r="K708" s="126">
        <f>IF($A708="","",INDEX('5_ЦК'!$B$7:$Y$37,$A708,$B708))</f>
        <v>3726.43</v>
      </c>
      <c r="L708" s="123">
        <f>IF($A708="","",INDEX('5_ЦК'!$B$41:$Y$71,$A708,$B708))</f>
        <v>3959.3</v>
      </c>
      <c r="M708" s="123">
        <f>IF($A708="","",INDEX('5_ЦК'!$B$75:$Y$105,$A708,$B708))</f>
        <v>4040.07</v>
      </c>
      <c r="N708" s="127">
        <f>IF($A708="","",INDEX('5_ЦК'!$B$109:$Y$139,$A708,$B708))</f>
        <v>4040.07</v>
      </c>
      <c r="O708" s="126">
        <f>IF($A708="","",INDEX('6_ЦК'!$B$41:$Y$71,$A708,$B708))</f>
        <v>1045.8599999999999</v>
      </c>
      <c r="P708" s="123">
        <f>IF($A708="","",INDEX('6_ЦК'!$B$75:$Y$105,$A708,$B708))</f>
        <v>1181.4000000000001</v>
      </c>
      <c r="Q708" s="123">
        <f>IF($A708="","",INDEX('6_ЦК'!$B$109:$Y$139,$A708,$B708))</f>
        <v>1298.6199999999999</v>
      </c>
      <c r="R708" s="127">
        <f>IF($A708="","",INDEX('6_ЦК'!$B$143:$Y$173,$A708,$B708))</f>
        <v>1782.33</v>
      </c>
    </row>
    <row r="709" spans="1:18" ht="15" hidden="1" customHeight="1" outlineLevel="1" x14ac:dyDescent="0.25">
      <c r="A709" s="131">
        <v>30</v>
      </c>
      <c r="B709" s="132">
        <v>11</v>
      </c>
      <c r="C709" s="126">
        <f>IF($A709="","",INDEX('3_ЦК'!$B$8:$Y$38,$A709,$B709))</f>
        <v>3742.83</v>
      </c>
      <c r="D709" s="123">
        <f>IF($A709="","",INDEX('3_ЦК'!$B$42:$Y$72,$A709,$B709))</f>
        <v>3975.7</v>
      </c>
      <c r="E709" s="123">
        <f>IF($A709="","",INDEX('3_ЦК'!$B$76:$Y$106,$A709,$B709))</f>
        <v>4056.47</v>
      </c>
      <c r="F709" s="127">
        <f>IF($A709="","",INDEX('3_ЦК'!$B$110:$Y$140,$A709,$B709))</f>
        <v>4056.47</v>
      </c>
      <c r="G709" s="126">
        <f>IF($A709="","",INDEX('4_ЦК'!$B$41:$Y$71,$A709,$B709))</f>
        <v>1062.26</v>
      </c>
      <c r="H709" s="123">
        <f>IF($A709="","",INDEX('4_ЦК'!$B$75:$Y$105,$A709,$B709))</f>
        <v>1197.8</v>
      </c>
      <c r="I709" s="123">
        <f>IF($A709="","",INDEX('4_ЦК'!$B$109:$Y$139,$A709,$B709))</f>
        <v>1315.02</v>
      </c>
      <c r="J709" s="127">
        <f>IF($A709="","",INDEX('4_ЦК'!$B$143:$Y$173,$A709,$B709))</f>
        <v>1798.73</v>
      </c>
      <c r="K709" s="126">
        <f>IF($A709="","",INDEX('5_ЦК'!$B$7:$Y$37,$A709,$B709))</f>
        <v>3732.03</v>
      </c>
      <c r="L709" s="123">
        <f>IF($A709="","",INDEX('5_ЦК'!$B$41:$Y$71,$A709,$B709))</f>
        <v>3964.9</v>
      </c>
      <c r="M709" s="123">
        <f>IF($A709="","",INDEX('5_ЦК'!$B$75:$Y$105,$A709,$B709))</f>
        <v>4045.67</v>
      </c>
      <c r="N709" s="127">
        <f>IF($A709="","",INDEX('5_ЦК'!$B$109:$Y$139,$A709,$B709))</f>
        <v>4045.67</v>
      </c>
      <c r="O709" s="126">
        <f>IF($A709="","",INDEX('6_ЦК'!$B$41:$Y$71,$A709,$B709))</f>
        <v>1051.46</v>
      </c>
      <c r="P709" s="123">
        <f>IF($A709="","",INDEX('6_ЦК'!$B$75:$Y$105,$A709,$B709))</f>
        <v>1187</v>
      </c>
      <c r="Q709" s="123">
        <f>IF($A709="","",INDEX('6_ЦК'!$B$109:$Y$139,$A709,$B709))</f>
        <v>1304.22</v>
      </c>
      <c r="R709" s="127">
        <f>IF($A709="","",INDEX('6_ЦК'!$B$143:$Y$173,$A709,$B709))</f>
        <v>1787.93</v>
      </c>
    </row>
    <row r="710" spans="1:18" ht="15" hidden="1" customHeight="1" outlineLevel="1" x14ac:dyDescent="0.25">
      <c r="A710" s="131">
        <v>30</v>
      </c>
      <c r="B710" s="132">
        <v>12</v>
      </c>
      <c r="C710" s="126">
        <f>IF($A710="","",INDEX('3_ЦК'!$B$8:$Y$38,$A710,$B710))</f>
        <v>3748.23</v>
      </c>
      <c r="D710" s="123">
        <f>IF($A710="","",INDEX('3_ЦК'!$B$42:$Y$72,$A710,$B710))</f>
        <v>3981.1</v>
      </c>
      <c r="E710" s="123">
        <f>IF($A710="","",INDEX('3_ЦК'!$B$76:$Y$106,$A710,$B710))</f>
        <v>4061.87</v>
      </c>
      <c r="F710" s="127">
        <f>IF($A710="","",INDEX('3_ЦК'!$B$110:$Y$140,$A710,$B710))</f>
        <v>4061.87</v>
      </c>
      <c r="G710" s="126">
        <f>IF($A710="","",INDEX('4_ЦК'!$B$41:$Y$71,$A710,$B710))</f>
        <v>1067.6600000000001</v>
      </c>
      <c r="H710" s="123">
        <f>IF($A710="","",INDEX('4_ЦК'!$B$75:$Y$105,$A710,$B710))</f>
        <v>1203.2</v>
      </c>
      <c r="I710" s="123">
        <f>IF($A710="","",INDEX('4_ЦК'!$B$109:$Y$139,$A710,$B710))</f>
        <v>1320.42</v>
      </c>
      <c r="J710" s="127">
        <f>IF($A710="","",INDEX('4_ЦК'!$B$143:$Y$173,$A710,$B710))</f>
        <v>1804.13</v>
      </c>
      <c r="K710" s="126">
        <f>IF($A710="","",INDEX('5_ЦК'!$B$7:$Y$37,$A710,$B710))</f>
        <v>3737.75</v>
      </c>
      <c r="L710" s="123">
        <f>IF($A710="","",INDEX('5_ЦК'!$B$41:$Y$71,$A710,$B710))</f>
        <v>3970.62</v>
      </c>
      <c r="M710" s="123">
        <f>IF($A710="","",INDEX('5_ЦК'!$B$75:$Y$105,$A710,$B710))</f>
        <v>4051.39</v>
      </c>
      <c r="N710" s="127">
        <f>IF($A710="","",INDEX('5_ЦК'!$B$109:$Y$139,$A710,$B710))</f>
        <v>4051.39</v>
      </c>
      <c r="O710" s="126">
        <f>IF($A710="","",INDEX('6_ЦК'!$B$41:$Y$71,$A710,$B710))</f>
        <v>1057.18</v>
      </c>
      <c r="P710" s="123">
        <f>IF($A710="","",INDEX('6_ЦК'!$B$75:$Y$105,$A710,$B710))</f>
        <v>1192.72</v>
      </c>
      <c r="Q710" s="123">
        <f>IF($A710="","",INDEX('6_ЦК'!$B$109:$Y$139,$A710,$B710))</f>
        <v>1309.94</v>
      </c>
      <c r="R710" s="127">
        <f>IF($A710="","",INDEX('6_ЦК'!$B$143:$Y$173,$A710,$B710))</f>
        <v>1793.65</v>
      </c>
    </row>
    <row r="711" spans="1:18" ht="15" hidden="1" customHeight="1" outlineLevel="1" x14ac:dyDescent="0.25">
      <c r="A711" s="131">
        <v>30</v>
      </c>
      <c r="B711" s="132">
        <v>13</v>
      </c>
      <c r="C711" s="126">
        <f>IF($A711="","",INDEX('3_ЦК'!$B$8:$Y$38,$A711,$B711))</f>
        <v>3961.98</v>
      </c>
      <c r="D711" s="123">
        <f>IF($A711="","",INDEX('3_ЦК'!$B$42:$Y$72,$A711,$B711))</f>
        <v>4194.8500000000004</v>
      </c>
      <c r="E711" s="123">
        <f>IF($A711="","",INDEX('3_ЦК'!$B$76:$Y$106,$A711,$B711))</f>
        <v>4275.62</v>
      </c>
      <c r="F711" s="127">
        <f>IF($A711="","",INDEX('3_ЦК'!$B$110:$Y$140,$A711,$B711))</f>
        <v>4275.62</v>
      </c>
      <c r="G711" s="126">
        <f>IF($A711="","",INDEX('4_ЦК'!$B$41:$Y$71,$A711,$B711))</f>
        <v>1281.4100000000001</v>
      </c>
      <c r="H711" s="123">
        <f>IF($A711="","",INDEX('4_ЦК'!$B$75:$Y$105,$A711,$B711))</f>
        <v>1416.95</v>
      </c>
      <c r="I711" s="123">
        <f>IF($A711="","",INDEX('4_ЦК'!$B$109:$Y$139,$A711,$B711))</f>
        <v>1534.17</v>
      </c>
      <c r="J711" s="127">
        <f>IF($A711="","",INDEX('4_ЦК'!$B$143:$Y$173,$A711,$B711))</f>
        <v>2017.88</v>
      </c>
      <c r="K711" s="126">
        <f>IF($A711="","",INDEX('5_ЦК'!$B$7:$Y$37,$A711,$B711))</f>
        <v>3951.72</v>
      </c>
      <c r="L711" s="123">
        <f>IF($A711="","",INDEX('5_ЦК'!$B$41:$Y$71,$A711,$B711))</f>
        <v>4184.59</v>
      </c>
      <c r="M711" s="123">
        <f>IF($A711="","",INDEX('5_ЦК'!$B$75:$Y$105,$A711,$B711))</f>
        <v>4265.3599999999997</v>
      </c>
      <c r="N711" s="127">
        <f>IF($A711="","",INDEX('5_ЦК'!$B$109:$Y$139,$A711,$B711))</f>
        <v>4265.3599999999997</v>
      </c>
      <c r="O711" s="126">
        <f>IF($A711="","",INDEX('6_ЦК'!$B$41:$Y$71,$A711,$B711))</f>
        <v>1271.1500000000001</v>
      </c>
      <c r="P711" s="123">
        <f>IF($A711="","",INDEX('6_ЦК'!$B$75:$Y$105,$A711,$B711))</f>
        <v>1406.69</v>
      </c>
      <c r="Q711" s="123">
        <f>IF($A711="","",INDEX('6_ЦК'!$B$109:$Y$139,$A711,$B711))</f>
        <v>1523.91</v>
      </c>
      <c r="R711" s="127">
        <f>IF($A711="","",INDEX('6_ЦК'!$B$143:$Y$173,$A711,$B711))</f>
        <v>2007.62</v>
      </c>
    </row>
    <row r="712" spans="1:18" ht="15" hidden="1" customHeight="1" outlineLevel="1" x14ac:dyDescent="0.25">
      <c r="A712" s="131">
        <v>30</v>
      </c>
      <c r="B712" s="132">
        <v>14</v>
      </c>
      <c r="C712" s="126">
        <f>IF($A712="","",INDEX('3_ЦК'!$B$8:$Y$38,$A712,$B712))</f>
        <v>4004.98</v>
      </c>
      <c r="D712" s="123">
        <f>IF($A712="","",INDEX('3_ЦК'!$B$42:$Y$72,$A712,$B712))</f>
        <v>4237.8500000000004</v>
      </c>
      <c r="E712" s="123">
        <f>IF($A712="","",INDEX('3_ЦК'!$B$76:$Y$106,$A712,$B712))</f>
        <v>4318.62</v>
      </c>
      <c r="F712" s="127">
        <f>IF($A712="","",INDEX('3_ЦК'!$B$110:$Y$140,$A712,$B712))</f>
        <v>4318.62</v>
      </c>
      <c r="G712" s="126">
        <f>IF($A712="","",INDEX('4_ЦК'!$B$41:$Y$71,$A712,$B712))</f>
        <v>1324.41</v>
      </c>
      <c r="H712" s="123">
        <f>IF($A712="","",INDEX('4_ЦК'!$B$75:$Y$105,$A712,$B712))</f>
        <v>1459.95</v>
      </c>
      <c r="I712" s="123">
        <f>IF($A712="","",INDEX('4_ЦК'!$B$109:$Y$139,$A712,$B712))</f>
        <v>1577.17</v>
      </c>
      <c r="J712" s="127">
        <f>IF($A712="","",INDEX('4_ЦК'!$B$143:$Y$173,$A712,$B712))</f>
        <v>2060.88</v>
      </c>
      <c r="K712" s="126">
        <f>IF($A712="","",INDEX('5_ЦК'!$B$7:$Y$37,$A712,$B712))</f>
        <v>3994.34</v>
      </c>
      <c r="L712" s="123">
        <f>IF($A712="","",INDEX('5_ЦК'!$B$41:$Y$71,$A712,$B712))</f>
        <v>4227.21</v>
      </c>
      <c r="M712" s="123">
        <f>IF($A712="","",INDEX('5_ЦК'!$B$75:$Y$105,$A712,$B712))</f>
        <v>4307.9799999999996</v>
      </c>
      <c r="N712" s="127">
        <f>IF($A712="","",INDEX('5_ЦК'!$B$109:$Y$139,$A712,$B712))</f>
        <v>4307.9799999999996</v>
      </c>
      <c r="O712" s="126">
        <f>IF($A712="","",INDEX('6_ЦК'!$B$41:$Y$71,$A712,$B712))</f>
        <v>1313.77</v>
      </c>
      <c r="P712" s="123">
        <f>IF($A712="","",INDEX('6_ЦК'!$B$75:$Y$105,$A712,$B712))</f>
        <v>1449.31</v>
      </c>
      <c r="Q712" s="123">
        <f>IF($A712="","",INDEX('6_ЦК'!$B$109:$Y$139,$A712,$B712))</f>
        <v>1566.53</v>
      </c>
      <c r="R712" s="127">
        <f>IF($A712="","",INDEX('6_ЦК'!$B$143:$Y$173,$A712,$B712))</f>
        <v>2050.2399999999998</v>
      </c>
    </row>
    <row r="713" spans="1:18" ht="15" hidden="1" customHeight="1" outlineLevel="1" x14ac:dyDescent="0.25">
      <c r="A713" s="131">
        <v>30</v>
      </c>
      <c r="B713" s="132">
        <v>15</v>
      </c>
      <c r="C713" s="126">
        <f>IF($A713="","",INDEX('3_ЦК'!$B$8:$Y$38,$A713,$B713))</f>
        <v>3981.65</v>
      </c>
      <c r="D713" s="123">
        <f>IF($A713="","",INDEX('3_ЦК'!$B$42:$Y$72,$A713,$B713))</f>
        <v>4214.5200000000004</v>
      </c>
      <c r="E713" s="123">
        <f>IF($A713="","",INDEX('3_ЦК'!$B$76:$Y$106,$A713,$B713))</f>
        <v>4295.29</v>
      </c>
      <c r="F713" s="127">
        <f>IF($A713="","",INDEX('3_ЦК'!$B$110:$Y$140,$A713,$B713))</f>
        <v>4295.29</v>
      </c>
      <c r="G713" s="126">
        <f>IF($A713="","",INDEX('4_ЦК'!$B$41:$Y$71,$A713,$B713))</f>
        <v>1301.08</v>
      </c>
      <c r="H713" s="123">
        <f>IF($A713="","",INDEX('4_ЦК'!$B$75:$Y$105,$A713,$B713))</f>
        <v>1436.62</v>
      </c>
      <c r="I713" s="123">
        <f>IF($A713="","",INDEX('4_ЦК'!$B$109:$Y$139,$A713,$B713))</f>
        <v>1553.84</v>
      </c>
      <c r="J713" s="127">
        <f>IF($A713="","",INDEX('4_ЦК'!$B$143:$Y$173,$A713,$B713))</f>
        <v>2037.55</v>
      </c>
      <c r="K713" s="126">
        <f>IF($A713="","",INDEX('5_ЦК'!$B$7:$Y$37,$A713,$B713))</f>
        <v>3970.67</v>
      </c>
      <c r="L713" s="123">
        <f>IF($A713="","",INDEX('5_ЦК'!$B$41:$Y$71,$A713,$B713))</f>
        <v>4203.54</v>
      </c>
      <c r="M713" s="123">
        <f>IF($A713="","",INDEX('5_ЦК'!$B$75:$Y$105,$A713,$B713))</f>
        <v>4284.3100000000004</v>
      </c>
      <c r="N713" s="127">
        <f>IF($A713="","",INDEX('5_ЦК'!$B$109:$Y$139,$A713,$B713))</f>
        <v>4284.3100000000004</v>
      </c>
      <c r="O713" s="126">
        <f>IF($A713="","",INDEX('6_ЦК'!$B$41:$Y$71,$A713,$B713))</f>
        <v>1290.0999999999999</v>
      </c>
      <c r="P713" s="123">
        <f>IF($A713="","",INDEX('6_ЦК'!$B$75:$Y$105,$A713,$B713))</f>
        <v>1425.64</v>
      </c>
      <c r="Q713" s="123">
        <f>IF($A713="","",INDEX('6_ЦК'!$B$109:$Y$139,$A713,$B713))</f>
        <v>1542.86</v>
      </c>
      <c r="R713" s="127">
        <f>IF($A713="","",INDEX('6_ЦК'!$B$143:$Y$173,$A713,$B713))</f>
        <v>2026.57</v>
      </c>
    </row>
    <row r="714" spans="1:18" ht="15" hidden="1" customHeight="1" outlineLevel="1" x14ac:dyDescent="0.25">
      <c r="A714" s="131">
        <v>30</v>
      </c>
      <c r="B714" s="132">
        <v>16</v>
      </c>
      <c r="C714" s="126">
        <f>IF($A714="","",INDEX('3_ЦК'!$B$8:$Y$38,$A714,$B714))</f>
        <v>3980.44</v>
      </c>
      <c r="D714" s="123">
        <f>IF($A714="","",INDEX('3_ЦК'!$B$42:$Y$72,$A714,$B714))</f>
        <v>4213.3100000000004</v>
      </c>
      <c r="E714" s="123">
        <f>IF($A714="","",INDEX('3_ЦК'!$B$76:$Y$106,$A714,$B714))</f>
        <v>4294.08</v>
      </c>
      <c r="F714" s="127">
        <f>IF($A714="","",INDEX('3_ЦК'!$B$110:$Y$140,$A714,$B714))</f>
        <v>4294.08</v>
      </c>
      <c r="G714" s="126">
        <f>IF($A714="","",INDEX('4_ЦК'!$B$41:$Y$71,$A714,$B714))</f>
        <v>1299.8699999999999</v>
      </c>
      <c r="H714" s="123">
        <f>IF($A714="","",INDEX('4_ЦК'!$B$75:$Y$105,$A714,$B714))</f>
        <v>1435.41</v>
      </c>
      <c r="I714" s="123">
        <f>IF($A714="","",INDEX('4_ЦК'!$B$109:$Y$139,$A714,$B714))</f>
        <v>1552.63</v>
      </c>
      <c r="J714" s="127">
        <f>IF($A714="","",INDEX('4_ЦК'!$B$143:$Y$173,$A714,$B714))</f>
        <v>2036.34</v>
      </c>
      <c r="K714" s="126">
        <f>IF($A714="","",INDEX('5_ЦК'!$B$7:$Y$37,$A714,$B714))</f>
        <v>3969.79</v>
      </c>
      <c r="L714" s="123">
        <f>IF($A714="","",INDEX('5_ЦК'!$B$41:$Y$71,$A714,$B714))</f>
        <v>4202.66</v>
      </c>
      <c r="M714" s="123">
        <f>IF($A714="","",INDEX('5_ЦК'!$B$75:$Y$105,$A714,$B714))</f>
        <v>4283.43</v>
      </c>
      <c r="N714" s="127">
        <f>IF($A714="","",INDEX('5_ЦК'!$B$109:$Y$139,$A714,$B714))</f>
        <v>4283.43</v>
      </c>
      <c r="O714" s="126">
        <f>IF($A714="","",INDEX('6_ЦК'!$B$41:$Y$71,$A714,$B714))</f>
        <v>1289.22</v>
      </c>
      <c r="P714" s="123">
        <f>IF($A714="","",INDEX('6_ЦК'!$B$75:$Y$105,$A714,$B714))</f>
        <v>1424.76</v>
      </c>
      <c r="Q714" s="123">
        <f>IF($A714="","",INDEX('6_ЦК'!$B$109:$Y$139,$A714,$B714))</f>
        <v>1541.98</v>
      </c>
      <c r="R714" s="127">
        <f>IF($A714="","",INDEX('6_ЦК'!$B$143:$Y$173,$A714,$B714))</f>
        <v>2025.69</v>
      </c>
    </row>
    <row r="715" spans="1:18" ht="15" hidden="1" customHeight="1" outlineLevel="1" x14ac:dyDescent="0.25">
      <c r="A715" s="131">
        <v>30</v>
      </c>
      <c r="B715" s="132">
        <v>17</v>
      </c>
      <c r="C715" s="126">
        <f>IF($A715="","",INDEX('3_ЦК'!$B$8:$Y$38,$A715,$B715))</f>
        <v>4161.24</v>
      </c>
      <c r="D715" s="123">
        <f>IF($A715="","",INDEX('3_ЦК'!$B$42:$Y$72,$A715,$B715))</f>
        <v>4394.1099999999997</v>
      </c>
      <c r="E715" s="123">
        <f>IF($A715="","",INDEX('3_ЦК'!$B$76:$Y$106,$A715,$B715))</f>
        <v>4474.88</v>
      </c>
      <c r="F715" s="127">
        <f>IF($A715="","",INDEX('3_ЦК'!$B$110:$Y$140,$A715,$B715))</f>
        <v>4474.88</v>
      </c>
      <c r="G715" s="126">
        <f>IF($A715="","",INDEX('4_ЦК'!$B$41:$Y$71,$A715,$B715))</f>
        <v>1480.67</v>
      </c>
      <c r="H715" s="123">
        <f>IF($A715="","",INDEX('4_ЦК'!$B$75:$Y$105,$A715,$B715))</f>
        <v>1616.21</v>
      </c>
      <c r="I715" s="123">
        <f>IF($A715="","",INDEX('4_ЦК'!$B$109:$Y$139,$A715,$B715))</f>
        <v>1733.43</v>
      </c>
      <c r="J715" s="127">
        <f>IF($A715="","",INDEX('4_ЦК'!$B$143:$Y$173,$A715,$B715))</f>
        <v>2217.14</v>
      </c>
      <c r="K715" s="126">
        <f>IF($A715="","",INDEX('5_ЦК'!$B$7:$Y$37,$A715,$B715))</f>
        <v>4160.41</v>
      </c>
      <c r="L715" s="123">
        <f>IF($A715="","",INDEX('5_ЦК'!$B$41:$Y$71,$A715,$B715))</f>
        <v>4393.28</v>
      </c>
      <c r="M715" s="123">
        <f>IF($A715="","",INDEX('5_ЦК'!$B$75:$Y$105,$A715,$B715))</f>
        <v>4474.05</v>
      </c>
      <c r="N715" s="127">
        <f>IF($A715="","",INDEX('5_ЦК'!$B$109:$Y$139,$A715,$B715))</f>
        <v>4474.05</v>
      </c>
      <c r="O715" s="126">
        <f>IF($A715="","",INDEX('6_ЦК'!$B$41:$Y$71,$A715,$B715))</f>
        <v>1479.84</v>
      </c>
      <c r="P715" s="123">
        <f>IF($A715="","",INDEX('6_ЦК'!$B$75:$Y$105,$A715,$B715))</f>
        <v>1615.38</v>
      </c>
      <c r="Q715" s="123">
        <f>IF($A715="","",INDEX('6_ЦК'!$B$109:$Y$139,$A715,$B715))</f>
        <v>1732.6</v>
      </c>
      <c r="R715" s="127">
        <f>IF($A715="","",INDEX('6_ЦК'!$B$143:$Y$173,$A715,$B715))</f>
        <v>2216.31</v>
      </c>
    </row>
    <row r="716" spans="1:18" ht="15" hidden="1" customHeight="1" outlineLevel="1" x14ac:dyDescent="0.25">
      <c r="A716" s="131">
        <v>30</v>
      </c>
      <c r="B716" s="132">
        <v>18</v>
      </c>
      <c r="C716" s="126">
        <f>IF($A716="","",INDEX('3_ЦК'!$B$8:$Y$38,$A716,$B716))</f>
        <v>4215.05</v>
      </c>
      <c r="D716" s="123">
        <f>IF($A716="","",INDEX('3_ЦК'!$B$42:$Y$72,$A716,$B716))</f>
        <v>4447.92</v>
      </c>
      <c r="E716" s="123">
        <f>IF($A716="","",INDEX('3_ЦК'!$B$76:$Y$106,$A716,$B716))</f>
        <v>4528.6899999999996</v>
      </c>
      <c r="F716" s="127">
        <f>IF($A716="","",INDEX('3_ЦК'!$B$110:$Y$140,$A716,$B716))</f>
        <v>4528.6899999999996</v>
      </c>
      <c r="G716" s="126">
        <f>IF($A716="","",INDEX('4_ЦК'!$B$41:$Y$71,$A716,$B716))</f>
        <v>1534.48</v>
      </c>
      <c r="H716" s="123">
        <f>IF($A716="","",INDEX('4_ЦК'!$B$75:$Y$105,$A716,$B716))</f>
        <v>1670.02</v>
      </c>
      <c r="I716" s="123">
        <f>IF($A716="","",INDEX('4_ЦК'!$B$109:$Y$139,$A716,$B716))</f>
        <v>1787.24</v>
      </c>
      <c r="J716" s="127">
        <f>IF($A716="","",INDEX('4_ЦК'!$B$143:$Y$173,$A716,$B716))</f>
        <v>2270.9499999999998</v>
      </c>
      <c r="K716" s="126">
        <f>IF($A716="","",INDEX('5_ЦК'!$B$7:$Y$37,$A716,$B716))</f>
        <v>4215.05</v>
      </c>
      <c r="L716" s="123">
        <f>IF($A716="","",INDEX('5_ЦК'!$B$41:$Y$71,$A716,$B716))</f>
        <v>4447.92</v>
      </c>
      <c r="M716" s="123">
        <f>IF($A716="","",INDEX('5_ЦК'!$B$75:$Y$105,$A716,$B716))</f>
        <v>4528.6899999999996</v>
      </c>
      <c r="N716" s="127">
        <f>IF($A716="","",INDEX('5_ЦК'!$B$109:$Y$139,$A716,$B716))</f>
        <v>4528.6899999999996</v>
      </c>
      <c r="O716" s="126">
        <f>IF($A716="","",INDEX('6_ЦК'!$B$41:$Y$71,$A716,$B716))</f>
        <v>1534.48</v>
      </c>
      <c r="P716" s="123">
        <f>IF($A716="","",INDEX('6_ЦК'!$B$75:$Y$105,$A716,$B716))</f>
        <v>1670.02</v>
      </c>
      <c r="Q716" s="123">
        <f>IF($A716="","",INDEX('6_ЦК'!$B$109:$Y$139,$A716,$B716))</f>
        <v>1787.24</v>
      </c>
      <c r="R716" s="127">
        <f>IF($A716="","",INDEX('6_ЦК'!$B$143:$Y$173,$A716,$B716))</f>
        <v>2270.9499999999998</v>
      </c>
    </row>
    <row r="717" spans="1:18" ht="15" hidden="1" customHeight="1" outlineLevel="1" x14ac:dyDescent="0.25">
      <c r="A717" s="131">
        <v>30</v>
      </c>
      <c r="B717" s="132">
        <v>19</v>
      </c>
      <c r="C717" s="126">
        <f>IF($A717="","",INDEX('3_ЦК'!$B$8:$Y$38,$A717,$B717))</f>
        <v>4004.34</v>
      </c>
      <c r="D717" s="123">
        <f>IF($A717="","",INDEX('3_ЦК'!$B$42:$Y$72,$A717,$B717))</f>
        <v>4237.21</v>
      </c>
      <c r="E717" s="123">
        <f>IF($A717="","",INDEX('3_ЦК'!$B$76:$Y$106,$A717,$B717))</f>
        <v>4317.9799999999996</v>
      </c>
      <c r="F717" s="127">
        <f>IF($A717="","",INDEX('3_ЦК'!$B$110:$Y$140,$A717,$B717))</f>
        <v>4317.9799999999996</v>
      </c>
      <c r="G717" s="126">
        <f>IF($A717="","",INDEX('4_ЦК'!$B$41:$Y$71,$A717,$B717))</f>
        <v>1323.77</v>
      </c>
      <c r="H717" s="123">
        <f>IF($A717="","",INDEX('4_ЦК'!$B$75:$Y$105,$A717,$B717))</f>
        <v>1459.31</v>
      </c>
      <c r="I717" s="123">
        <f>IF($A717="","",INDEX('4_ЦК'!$B$109:$Y$139,$A717,$B717))</f>
        <v>1576.53</v>
      </c>
      <c r="J717" s="127">
        <f>IF($A717="","",INDEX('4_ЦК'!$B$143:$Y$173,$A717,$B717))</f>
        <v>2060.2399999999998</v>
      </c>
      <c r="K717" s="126">
        <f>IF($A717="","",INDEX('5_ЦК'!$B$7:$Y$37,$A717,$B717))</f>
        <v>3995.09</v>
      </c>
      <c r="L717" s="123">
        <f>IF($A717="","",INDEX('5_ЦК'!$B$41:$Y$71,$A717,$B717))</f>
        <v>4227.96</v>
      </c>
      <c r="M717" s="123">
        <f>IF($A717="","",INDEX('5_ЦК'!$B$75:$Y$105,$A717,$B717))</f>
        <v>4308.7299999999996</v>
      </c>
      <c r="N717" s="127">
        <f>IF($A717="","",INDEX('5_ЦК'!$B$109:$Y$139,$A717,$B717))</f>
        <v>4308.7299999999996</v>
      </c>
      <c r="O717" s="126">
        <f>IF($A717="","",INDEX('6_ЦК'!$B$41:$Y$71,$A717,$B717))</f>
        <v>1314.52</v>
      </c>
      <c r="P717" s="123">
        <f>IF($A717="","",INDEX('6_ЦК'!$B$75:$Y$105,$A717,$B717))</f>
        <v>1450.06</v>
      </c>
      <c r="Q717" s="123">
        <f>IF($A717="","",INDEX('6_ЦК'!$B$109:$Y$139,$A717,$B717))</f>
        <v>1567.28</v>
      </c>
      <c r="R717" s="127">
        <f>IF($A717="","",INDEX('6_ЦК'!$B$143:$Y$173,$A717,$B717))</f>
        <v>2050.9899999999998</v>
      </c>
    </row>
    <row r="718" spans="1:18" ht="15" hidden="1" customHeight="1" outlineLevel="1" x14ac:dyDescent="0.25">
      <c r="A718" s="131">
        <v>30</v>
      </c>
      <c r="B718" s="132">
        <v>20</v>
      </c>
      <c r="C718" s="126">
        <f>IF($A718="","",INDEX('3_ЦК'!$B$8:$Y$38,$A718,$B718))</f>
        <v>3990.39</v>
      </c>
      <c r="D718" s="123">
        <f>IF($A718="","",INDEX('3_ЦК'!$B$42:$Y$72,$A718,$B718))</f>
        <v>4223.26</v>
      </c>
      <c r="E718" s="123">
        <f>IF($A718="","",INDEX('3_ЦК'!$B$76:$Y$106,$A718,$B718))</f>
        <v>4304.03</v>
      </c>
      <c r="F718" s="127">
        <f>IF($A718="","",INDEX('3_ЦК'!$B$110:$Y$140,$A718,$B718))</f>
        <v>4304.03</v>
      </c>
      <c r="G718" s="126">
        <f>IF($A718="","",INDEX('4_ЦК'!$B$41:$Y$71,$A718,$B718))</f>
        <v>1309.82</v>
      </c>
      <c r="H718" s="123">
        <f>IF($A718="","",INDEX('4_ЦК'!$B$75:$Y$105,$A718,$B718))</f>
        <v>1445.36</v>
      </c>
      <c r="I718" s="123">
        <f>IF($A718="","",INDEX('4_ЦК'!$B$109:$Y$139,$A718,$B718))</f>
        <v>1562.58</v>
      </c>
      <c r="J718" s="127">
        <f>IF($A718="","",INDEX('4_ЦК'!$B$143:$Y$173,$A718,$B718))</f>
        <v>2046.29</v>
      </c>
      <c r="K718" s="126">
        <f>IF($A718="","",INDEX('5_ЦК'!$B$7:$Y$37,$A718,$B718))</f>
        <v>3989.12</v>
      </c>
      <c r="L718" s="123">
        <f>IF($A718="","",INDEX('5_ЦК'!$B$41:$Y$71,$A718,$B718))</f>
        <v>4221.99</v>
      </c>
      <c r="M718" s="123">
        <f>IF($A718="","",INDEX('5_ЦК'!$B$75:$Y$105,$A718,$B718))</f>
        <v>4302.76</v>
      </c>
      <c r="N718" s="127">
        <f>IF($A718="","",INDEX('5_ЦК'!$B$109:$Y$139,$A718,$B718))</f>
        <v>4302.76</v>
      </c>
      <c r="O718" s="126">
        <f>IF($A718="","",INDEX('6_ЦК'!$B$41:$Y$71,$A718,$B718))</f>
        <v>1308.55</v>
      </c>
      <c r="P718" s="123">
        <f>IF($A718="","",INDEX('6_ЦК'!$B$75:$Y$105,$A718,$B718))</f>
        <v>1444.09</v>
      </c>
      <c r="Q718" s="123">
        <f>IF($A718="","",INDEX('6_ЦК'!$B$109:$Y$139,$A718,$B718))</f>
        <v>1561.31</v>
      </c>
      <c r="R718" s="127">
        <f>IF($A718="","",INDEX('6_ЦК'!$B$143:$Y$173,$A718,$B718))</f>
        <v>2045.02</v>
      </c>
    </row>
    <row r="719" spans="1:18" ht="15" hidden="1" customHeight="1" outlineLevel="1" x14ac:dyDescent="0.25">
      <c r="A719" s="131">
        <v>30</v>
      </c>
      <c r="B719" s="132">
        <v>21</v>
      </c>
      <c r="C719" s="126">
        <f>IF($A719="","",INDEX('3_ЦК'!$B$8:$Y$38,$A719,$B719))</f>
        <v>3731.57</v>
      </c>
      <c r="D719" s="123">
        <f>IF($A719="","",INDEX('3_ЦК'!$B$42:$Y$72,$A719,$B719))</f>
        <v>3964.44</v>
      </c>
      <c r="E719" s="123">
        <f>IF($A719="","",INDEX('3_ЦК'!$B$76:$Y$106,$A719,$B719))</f>
        <v>4045.21</v>
      </c>
      <c r="F719" s="127">
        <f>IF($A719="","",INDEX('3_ЦК'!$B$110:$Y$140,$A719,$B719))</f>
        <v>4045.21</v>
      </c>
      <c r="G719" s="126">
        <f>IF($A719="","",INDEX('4_ЦК'!$B$41:$Y$71,$A719,$B719))</f>
        <v>1051</v>
      </c>
      <c r="H719" s="123">
        <f>IF($A719="","",INDEX('4_ЦК'!$B$75:$Y$105,$A719,$B719))</f>
        <v>1186.54</v>
      </c>
      <c r="I719" s="123">
        <f>IF($A719="","",INDEX('4_ЦК'!$B$109:$Y$139,$A719,$B719))</f>
        <v>1303.76</v>
      </c>
      <c r="J719" s="127">
        <f>IF($A719="","",INDEX('4_ЦК'!$B$143:$Y$173,$A719,$B719))</f>
        <v>1787.47</v>
      </c>
      <c r="K719" s="126">
        <f>IF($A719="","",INDEX('5_ЦК'!$B$7:$Y$37,$A719,$B719))</f>
        <v>3728.9</v>
      </c>
      <c r="L719" s="123">
        <f>IF($A719="","",INDEX('5_ЦК'!$B$41:$Y$71,$A719,$B719))</f>
        <v>3961.77</v>
      </c>
      <c r="M719" s="123">
        <f>IF($A719="","",INDEX('5_ЦК'!$B$75:$Y$105,$A719,$B719))</f>
        <v>4042.54</v>
      </c>
      <c r="N719" s="127">
        <f>IF($A719="","",INDEX('5_ЦК'!$B$109:$Y$139,$A719,$B719))</f>
        <v>4042.54</v>
      </c>
      <c r="O719" s="126">
        <f>IF($A719="","",INDEX('6_ЦК'!$B$41:$Y$71,$A719,$B719))</f>
        <v>1048.33</v>
      </c>
      <c r="P719" s="123">
        <f>IF($A719="","",INDEX('6_ЦК'!$B$75:$Y$105,$A719,$B719))</f>
        <v>1183.8699999999999</v>
      </c>
      <c r="Q719" s="123">
        <f>IF($A719="","",INDEX('6_ЦК'!$B$109:$Y$139,$A719,$B719))</f>
        <v>1301.0899999999999</v>
      </c>
      <c r="R719" s="127">
        <f>IF($A719="","",INDEX('6_ЦК'!$B$143:$Y$173,$A719,$B719))</f>
        <v>1784.8</v>
      </c>
    </row>
    <row r="720" spans="1:18" ht="15" hidden="1" customHeight="1" outlineLevel="1" x14ac:dyDescent="0.25">
      <c r="A720" s="131">
        <v>30</v>
      </c>
      <c r="B720" s="132">
        <v>22</v>
      </c>
      <c r="C720" s="126">
        <f>IF($A720="","",INDEX('3_ЦК'!$B$8:$Y$38,$A720,$B720))</f>
        <v>3744.84</v>
      </c>
      <c r="D720" s="123">
        <f>IF($A720="","",INDEX('3_ЦК'!$B$42:$Y$72,$A720,$B720))</f>
        <v>3977.71</v>
      </c>
      <c r="E720" s="123">
        <f>IF($A720="","",INDEX('3_ЦК'!$B$76:$Y$106,$A720,$B720))</f>
        <v>4058.48</v>
      </c>
      <c r="F720" s="127">
        <f>IF($A720="","",INDEX('3_ЦК'!$B$110:$Y$140,$A720,$B720))</f>
        <v>4058.48</v>
      </c>
      <c r="G720" s="126">
        <f>IF($A720="","",INDEX('4_ЦК'!$B$41:$Y$71,$A720,$B720))</f>
        <v>1064.27</v>
      </c>
      <c r="H720" s="123">
        <f>IF($A720="","",INDEX('4_ЦК'!$B$75:$Y$105,$A720,$B720))</f>
        <v>1199.81</v>
      </c>
      <c r="I720" s="123">
        <f>IF($A720="","",INDEX('4_ЦК'!$B$109:$Y$139,$A720,$B720))</f>
        <v>1317.03</v>
      </c>
      <c r="J720" s="127">
        <f>IF($A720="","",INDEX('4_ЦК'!$B$143:$Y$173,$A720,$B720))</f>
        <v>1800.74</v>
      </c>
      <c r="K720" s="126">
        <f>IF($A720="","",INDEX('5_ЦК'!$B$7:$Y$37,$A720,$B720))</f>
        <v>3734.69</v>
      </c>
      <c r="L720" s="123">
        <f>IF($A720="","",INDEX('5_ЦК'!$B$41:$Y$71,$A720,$B720))</f>
        <v>3967.56</v>
      </c>
      <c r="M720" s="123">
        <f>IF($A720="","",INDEX('5_ЦК'!$B$75:$Y$105,$A720,$B720))</f>
        <v>4048.33</v>
      </c>
      <c r="N720" s="127">
        <f>IF($A720="","",INDEX('5_ЦК'!$B$109:$Y$139,$A720,$B720))</f>
        <v>4048.33</v>
      </c>
      <c r="O720" s="126">
        <f>IF($A720="","",INDEX('6_ЦК'!$B$41:$Y$71,$A720,$B720))</f>
        <v>1054.1199999999999</v>
      </c>
      <c r="P720" s="123">
        <f>IF($A720="","",INDEX('6_ЦК'!$B$75:$Y$105,$A720,$B720))</f>
        <v>1189.6600000000001</v>
      </c>
      <c r="Q720" s="123">
        <f>IF($A720="","",INDEX('6_ЦК'!$B$109:$Y$139,$A720,$B720))</f>
        <v>1306.8800000000001</v>
      </c>
      <c r="R720" s="127">
        <f>IF($A720="","",INDEX('6_ЦК'!$B$143:$Y$173,$A720,$B720))</f>
        <v>1790.59</v>
      </c>
    </row>
    <row r="721" spans="1:18" ht="15" hidden="1" customHeight="1" outlineLevel="1" x14ac:dyDescent="0.25">
      <c r="A721" s="131">
        <v>30</v>
      </c>
      <c r="B721" s="132">
        <v>23</v>
      </c>
      <c r="C721" s="126">
        <f>IF($A721="","",INDEX('3_ЦК'!$B$8:$Y$38,$A721,$B721))</f>
        <v>4035.49</v>
      </c>
      <c r="D721" s="123">
        <f>IF($A721="","",INDEX('3_ЦК'!$B$42:$Y$72,$A721,$B721))</f>
        <v>4268.3599999999997</v>
      </c>
      <c r="E721" s="123">
        <f>IF($A721="","",INDEX('3_ЦК'!$B$76:$Y$106,$A721,$B721))</f>
        <v>4349.13</v>
      </c>
      <c r="F721" s="127">
        <f>IF($A721="","",INDEX('3_ЦК'!$B$110:$Y$140,$A721,$B721))</f>
        <v>4349.13</v>
      </c>
      <c r="G721" s="126">
        <f>IF($A721="","",INDEX('4_ЦК'!$B$41:$Y$71,$A721,$B721))</f>
        <v>1354.92</v>
      </c>
      <c r="H721" s="123">
        <f>IF($A721="","",INDEX('4_ЦК'!$B$75:$Y$105,$A721,$B721))</f>
        <v>1490.46</v>
      </c>
      <c r="I721" s="123">
        <f>IF($A721="","",INDEX('4_ЦК'!$B$109:$Y$139,$A721,$B721))</f>
        <v>1607.68</v>
      </c>
      <c r="J721" s="127">
        <f>IF($A721="","",INDEX('4_ЦК'!$B$143:$Y$173,$A721,$B721))</f>
        <v>2091.39</v>
      </c>
      <c r="K721" s="126">
        <f>IF($A721="","",INDEX('5_ЦК'!$B$7:$Y$37,$A721,$B721))</f>
        <v>4025.35</v>
      </c>
      <c r="L721" s="123">
        <f>IF($A721="","",INDEX('5_ЦК'!$B$41:$Y$71,$A721,$B721))</f>
        <v>4258.22</v>
      </c>
      <c r="M721" s="123">
        <f>IF($A721="","",INDEX('5_ЦК'!$B$75:$Y$105,$A721,$B721))</f>
        <v>4338.99</v>
      </c>
      <c r="N721" s="127">
        <f>IF($A721="","",INDEX('5_ЦК'!$B$109:$Y$139,$A721,$B721))</f>
        <v>4338.99</v>
      </c>
      <c r="O721" s="126">
        <f>IF($A721="","",INDEX('6_ЦК'!$B$41:$Y$71,$A721,$B721))</f>
        <v>1344.78</v>
      </c>
      <c r="P721" s="123">
        <f>IF($A721="","",INDEX('6_ЦК'!$B$75:$Y$105,$A721,$B721))</f>
        <v>1480.32</v>
      </c>
      <c r="Q721" s="123">
        <f>IF($A721="","",INDEX('6_ЦК'!$B$109:$Y$139,$A721,$B721))</f>
        <v>1597.54</v>
      </c>
      <c r="R721" s="127">
        <f>IF($A721="","",INDEX('6_ЦК'!$B$143:$Y$173,$A721,$B721))</f>
        <v>2081.25</v>
      </c>
    </row>
    <row r="722" spans="1:18" ht="15" customHeight="1" x14ac:dyDescent="0.25">
      <c r="A722" s="131">
        <v>30</v>
      </c>
      <c r="B722" s="132">
        <v>24</v>
      </c>
      <c r="C722" s="126">
        <f>IF($A722="","",INDEX('3_ЦК'!$B$8:$Y$38,$A722,$B722))</f>
        <v>3872.34</v>
      </c>
      <c r="D722" s="123">
        <f>IF($A722="","",INDEX('3_ЦК'!$B$42:$Y$72,$A722,$B722))</f>
        <v>4105.21</v>
      </c>
      <c r="E722" s="123">
        <f>IF($A722="","",INDEX('3_ЦК'!$B$76:$Y$106,$A722,$B722))</f>
        <v>4185.9799999999996</v>
      </c>
      <c r="F722" s="127">
        <f>IF($A722="","",INDEX('3_ЦК'!$B$110:$Y$140,$A722,$B722))</f>
        <v>4185.9799999999996</v>
      </c>
      <c r="G722" s="126">
        <f>IF($A722="","",INDEX('4_ЦК'!$B$41:$Y$71,$A722,$B722))</f>
        <v>1191.77</v>
      </c>
      <c r="H722" s="123">
        <f>IF($A722="","",INDEX('4_ЦК'!$B$75:$Y$105,$A722,$B722))</f>
        <v>1327.31</v>
      </c>
      <c r="I722" s="123">
        <f>IF($A722="","",INDEX('4_ЦК'!$B$109:$Y$139,$A722,$B722))</f>
        <v>1444.53</v>
      </c>
      <c r="J722" s="127">
        <f>IF($A722="","",INDEX('4_ЦК'!$B$143:$Y$173,$A722,$B722))</f>
        <v>1928.24</v>
      </c>
      <c r="K722" s="126">
        <f>IF($A722="","",INDEX('5_ЦК'!$B$7:$Y$37,$A722,$B722))</f>
        <v>3865</v>
      </c>
      <c r="L722" s="123">
        <f>IF($A722="","",INDEX('5_ЦК'!$B$41:$Y$71,$A722,$B722))</f>
        <v>4097.87</v>
      </c>
      <c r="M722" s="123">
        <f>IF($A722="","",INDEX('5_ЦК'!$B$75:$Y$105,$A722,$B722))</f>
        <v>4178.6400000000003</v>
      </c>
      <c r="N722" s="127">
        <f>IF($A722="","",INDEX('5_ЦК'!$B$109:$Y$139,$A722,$B722))</f>
        <v>4178.6400000000003</v>
      </c>
      <c r="O722" s="126">
        <f>IF($A722="","",INDEX('6_ЦК'!$B$41:$Y$71,$A722,$B722))</f>
        <v>1184.43</v>
      </c>
      <c r="P722" s="123">
        <f>IF($A722="","",INDEX('6_ЦК'!$B$75:$Y$105,$A722,$B722))</f>
        <v>1319.97</v>
      </c>
      <c r="Q722" s="123">
        <f>IF($A722="","",INDEX('6_ЦК'!$B$109:$Y$139,$A722,$B722))</f>
        <v>1437.19</v>
      </c>
      <c r="R722" s="127">
        <f>IF($A722="","",INDEX('6_ЦК'!$B$143:$Y$173,$A722,$B722))</f>
        <v>1920.9</v>
      </c>
    </row>
    <row r="723" spans="1:18" ht="15" customHeight="1" collapsed="1" x14ac:dyDescent="0.25">
      <c r="A723" s="131">
        <v>31</v>
      </c>
      <c r="B723" s="132">
        <v>1</v>
      </c>
      <c r="C723" s="126">
        <f>IF($A723="","",INDEX('3_ЦК'!$B$8:$Y$38,$A723,$B723))</f>
        <v>3739.04</v>
      </c>
      <c r="D723" s="123">
        <f>IF($A723="","",INDEX('3_ЦК'!$B$42:$Y$72,$A723,$B723))</f>
        <v>3971.91</v>
      </c>
      <c r="E723" s="123">
        <f>IF($A723="","",INDEX('3_ЦК'!$B$76:$Y$106,$A723,$B723))</f>
        <v>4052.68</v>
      </c>
      <c r="F723" s="127">
        <f>IF($A723="","",INDEX('3_ЦК'!$B$110:$Y$140,$A723,$B723))</f>
        <v>4052.68</v>
      </c>
      <c r="G723" s="126">
        <f>IF($A723="","",INDEX('4_ЦК'!$B$41:$Y$71,$A723,$B723))</f>
        <v>1058.47</v>
      </c>
      <c r="H723" s="123">
        <f>IF($A723="","",INDEX('4_ЦК'!$B$75:$Y$105,$A723,$B723))</f>
        <v>1194.01</v>
      </c>
      <c r="I723" s="123">
        <f>IF($A723="","",INDEX('4_ЦК'!$B$109:$Y$139,$A723,$B723))</f>
        <v>1311.23</v>
      </c>
      <c r="J723" s="127">
        <f>IF($A723="","",INDEX('4_ЦК'!$B$143:$Y$173,$A723,$B723))</f>
        <v>1794.94</v>
      </c>
      <c r="K723" s="126">
        <f>IF($A723="","",INDEX('5_ЦК'!$B$7:$Y$37,$A723,$B723))</f>
        <v>3727.65</v>
      </c>
      <c r="L723" s="123">
        <f>IF($A723="","",INDEX('5_ЦК'!$B$41:$Y$71,$A723,$B723))</f>
        <v>3960.52</v>
      </c>
      <c r="M723" s="123">
        <f>IF($A723="","",INDEX('5_ЦК'!$B$75:$Y$105,$A723,$B723))</f>
        <v>4041.29</v>
      </c>
      <c r="N723" s="127">
        <f>IF($A723="","",INDEX('5_ЦК'!$B$109:$Y$139,$A723,$B723))</f>
        <v>4041.29</v>
      </c>
      <c r="O723" s="126">
        <f>IF($A723="","",INDEX('6_ЦК'!$B$41:$Y$71,$A723,$B723))</f>
        <v>1047.08</v>
      </c>
      <c r="P723" s="123">
        <f>IF($A723="","",INDEX('6_ЦК'!$B$75:$Y$105,$A723,$B723))</f>
        <v>1182.6199999999999</v>
      </c>
      <c r="Q723" s="123">
        <f>IF($A723="","",INDEX('6_ЦК'!$B$109:$Y$139,$A723,$B723))</f>
        <v>1299.8399999999999</v>
      </c>
      <c r="R723" s="127">
        <f>IF($A723="","",INDEX('6_ЦК'!$B$143:$Y$173,$A723,$B723))</f>
        <v>1783.55</v>
      </c>
    </row>
    <row r="724" spans="1:18" ht="15" hidden="1" customHeight="1" outlineLevel="1" x14ac:dyDescent="0.25">
      <c r="A724" s="131">
        <v>31</v>
      </c>
      <c r="B724" s="132">
        <v>2</v>
      </c>
      <c r="C724" s="126">
        <f>IF($A724="","",INDEX('3_ЦК'!$B$8:$Y$38,$A724,$B724))</f>
        <v>3734.68</v>
      </c>
      <c r="D724" s="123">
        <f>IF($A724="","",INDEX('3_ЦК'!$B$42:$Y$72,$A724,$B724))</f>
        <v>3967.55</v>
      </c>
      <c r="E724" s="123">
        <f>IF($A724="","",INDEX('3_ЦК'!$B$76:$Y$106,$A724,$B724))</f>
        <v>4048.32</v>
      </c>
      <c r="F724" s="127">
        <f>IF($A724="","",INDEX('3_ЦК'!$B$110:$Y$140,$A724,$B724))</f>
        <v>4048.32</v>
      </c>
      <c r="G724" s="126">
        <f>IF($A724="","",INDEX('4_ЦК'!$B$41:$Y$71,$A724,$B724))</f>
        <v>1054.1099999999999</v>
      </c>
      <c r="H724" s="123">
        <f>IF($A724="","",INDEX('4_ЦК'!$B$75:$Y$105,$A724,$B724))</f>
        <v>1189.6500000000001</v>
      </c>
      <c r="I724" s="123">
        <f>IF($A724="","",INDEX('4_ЦК'!$B$109:$Y$139,$A724,$B724))</f>
        <v>1306.8699999999999</v>
      </c>
      <c r="J724" s="127">
        <f>IF($A724="","",INDEX('4_ЦК'!$B$143:$Y$173,$A724,$B724))</f>
        <v>1790.58</v>
      </c>
      <c r="K724" s="126">
        <f>IF($A724="","",INDEX('5_ЦК'!$B$7:$Y$37,$A724,$B724))</f>
        <v>3723.24</v>
      </c>
      <c r="L724" s="123">
        <f>IF($A724="","",INDEX('5_ЦК'!$B$41:$Y$71,$A724,$B724))</f>
        <v>3956.11</v>
      </c>
      <c r="M724" s="123">
        <f>IF($A724="","",INDEX('5_ЦК'!$B$75:$Y$105,$A724,$B724))</f>
        <v>4036.88</v>
      </c>
      <c r="N724" s="127">
        <f>IF($A724="","",INDEX('5_ЦК'!$B$109:$Y$139,$A724,$B724))</f>
        <v>4036.88</v>
      </c>
      <c r="O724" s="126">
        <f>IF($A724="","",INDEX('6_ЦК'!$B$41:$Y$71,$A724,$B724))</f>
        <v>1042.67</v>
      </c>
      <c r="P724" s="123">
        <f>IF($A724="","",INDEX('6_ЦК'!$B$75:$Y$105,$A724,$B724))</f>
        <v>1178.21</v>
      </c>
      <c r="Q724" s="123">
        <f>IF($A724="","",INDEX('6_ЦК'!$B$109:$Y$139,$A724,$B724))</f>
        <v>1295.43</v>
      </c>
      <c r="R724" s="127">
        <f>IF($A724="","",INDEX('6_ЦК'!$B$143:$Y$173,$A724,$B724))</f>
        <v>1779.14</v>
      </c>
    </row>
    <row r="725" spans="1:18" ht="15" hidden="1" customHeight="1" outlineLevel="1" x14ac:dyDescent="0.25">
      <c r="A725" s="131">
        <v>31</v>
      </c>
      <c r="B725" s="132">
        <v>3</v>
      </c>
      <c r="C725" s="126">
        <f>IF($A725="","",INDEX('3_ЦК'!$B$8:$Y$38,$A725,$B725))</f>
        <v>3777.77</v>
      </c>
      <c r="D725" s="123">
        <f>IF($A725="","",INDEX('3_ЦК'!$B$42:$Y$72,$A725,$B725))</f>
        <v>4010.64</v>
      </c>
      <c r="E725" s="123">
        <f>IF($A725="","",INDEX('3_ЦК'!$B$76:$Y$106,$A725,$B725))</f>
        <v>4091.41</v>
      </c>
      <c r="F725" s="127">
        <f>IF($A725="","",INDEX('3_ЦК'!$B$110:$Y$140,$A725,$B725))</f>
        <v>4091.41</v>
      </c>
      <c r="G725" s="126">
        <f>IF($A725="","",INDEX('4_ЦК'!$B$41:$Y$71,$A725,$B725))</f>
        <v>1097.2</v>
      </c>
      <c r="H725" s="123">
        <f>IF($A725="","",INDEX('4_ЦК'!$B$75:$Y$105,$A725,$B725))</f>
        <v>1232.74</v>
      </c>
      <c r="I725" s="123">
        <f>IF($A725="","",INDEX('4_ЦК'!$B$109:$Y$139,$A725,$B725))</f>
        <v>1349.96</v>
      </c>
      <c r="J725" s="127">
        <f>IF($A725="","",INDEX('4_ЦК'!$B$143:$Y$173,$A725,$B725))</f>
        <v>1833.67</v>
      </c>
      <c r="K725" s="126">
        <f>IF($A725="","",INDEX('5_ЦК'!$B$7:$Y$37,$A725,$B725))</f>
        <v>3765.87</v>
      </c>
      <c r="L725" s="123">
        <f>IF($A725="","",INDEX('5_ЦК'!$B$41:$Y$71,$A725,$B725))</f>
        <v>3998.74</v>
      </c>
      <c r="M725" s="123">
        <f>IF($A725="","",INDEX('5_ЦК'!$B$75:$Y$105,$A725,$B725))</f>
        <v>4079.51</v>
      </c>
      <c r="N725" s="127">
        <f>IF($A725="","",INDEX('5_ЦК'!$B$109:$Y$139,$A725,$B725))</f>
        <v>4079.51</v>
      </c>
      <c r="O725" s="126">
        <f>IF($A725="","",INDEX('6_ЦК'!$B$41:$Y$71,$A725,$B725))</f>
        <v>1085.3</v>
      </c>
      <c r="P725" s="123">
        <f>IF($A725="","",INDEX('6_ЦК'!$B$75:$Y$105,$A725,$B725))</f>
        <v>1220.8399999999999</v>
      </c>
      <c r="Q725" s="123">
        <f>IF($A725="","",INDEX('6_ЦК'!$B$109:$Y$139,$A725,$B725))</f>
        <v>1338.06</v>
      </c>
      <c r="R725" s="127">
        <f>IF($A725="","",INDEX('6_ЦК'!$B$143:$Y$173,$A725,$B725))</f>
        <v>1821.77</v>
      </c>
    </row>
    <row r="726" spans="1:18" ht="15" hidden="1" customHeight="1" outlineLevel="1" x14ac:dyDescent="0.25">
      <c r="A726" s="131">
        <v>31</v>
      </c>
      <c r="B726" s="132">
        <v>4</v>
      </c>
      <c r="C726" s="126">
        <f>IF($A726="","",INDEX('3_ЦК'!$B$8:$Y$38,$A726,$B726))</f>
        <v>3760.79</v>
      </c>
      <c r="D726" s="123">
        <f>IF($A726="","",INDEX('3_ЦК'!$B$42:$Y$72,$A726,$B726))</f>
        <v>3993.66</v>
      </c>
      <c r="E726" s="123">
        <f>IF($A726="","",INDEX('3_ЦК'!$B$76:$Y$106,$A726,$B726))</f>
        <v>4074.43</v>
      </c>
      <c r="F726" s="127">
        <f>IF($A726="","",INDEX('3_ЦК'!$B$110:$Y$140,$A726,$B726))</f>
        <v>4074.43</v>
      </c>
      <c r="G726" s="126">
        <f>IF($A726="","",INDEX('4_ЦК'!$B$41:$Y$71,$A726,$B726))</f>
        <v>1080.22</v>
      </c>
      <c r="H726" s="123">
        <f>IF($A726="","",INDEX('4_ЦК'!$B$75:$Y$105,$A726,$B726))</f>
        <v>1215.76</v>
      </c>
      <c r="I726" s="123">
        <f>IF($A726="","",INDEX('4_ЦК'!$B$109:$Y$139,$A726,$B726))</f>
        <v>1332.98</v>
      </c>
      <c r="J726" s="127">
        <f>IF($A726="","",INDEX('4_ЦК'!$B$143:$Y$173,$A726,$B726))</f>
        <v>1816.69</v>
      </c>
      <c r="K726" s="126">
        <f>IF($A726="","",INDEX('5_ЦК'!$B$7:$Y$37,$A726,$B726))</f>
        <v>3748.62</v>
      </c>
      <c r="L726" s="123">
        <f>IF($A726="","",INDEX('5_ЦК'!$B$41:$Y$71,$A726,$B726))</f>
        <v>3981.49</v>
      </c>
      <c r="M726" s="123">
        <f>IF($A726="","",INDEX('5_ЦК'!$B$75:$Y$105,$A726,$B726))</f>
        <v>4062.26</v>
      </c>
      <c r="N726" s="127">
        <f>IF($A726="","",INDEX('5_ЦК'!$B$109:$Y$139,$A726,$B726))</f>
        <v>4062.26</v>
      </c>
      <c r="O726" s="126">
        <f>IF($A726="","",INDEX('6_ЦК'!$B$41:$Y$71,$A726,$B726))</f>
        <v>1068.05</v>
      </c>
      <c r="P726" s="123">
        <f>IF($A726="","",INDEX('6_ЦК'!$B$75:$Y$105,$A726,$B726))</f>
        <v>1203.5899999999999</v>
      </c>
      <c r="Q726" s="123">
        <f>IF($A726="","",INDEX('6_ЦК'!$B$109:$Y$139,$A726,$B726))</f>
        <v>1320.81</v>
      </c>
      <c r="R726" s="127">
        <f>IF($A726="","",INDEX('6_ЦК'!$B$143:$Y$173,$A726,$B726))</f>
        <v>1804.52</v>
      </c>
    </row>
    <row r="727" spans="1:18" ht="15" hidden="1" customHeight="1" outlineLevel="1" x14ac:dyDescent="0.25">
      <c r="A727" s="131">
        <v>31</v>
      </c>
      <c r="B727" s="132">
        <v>5</v>
      </c>
      <c r="C727" s="126">
        <f>IF($A727="","",INDEX('3_ЦК'!$B$8:$Y$38,$A727,$B727))</f>
        <v>3761.67</v>
      </c>
      <c r="D727" s="123">
        <f>IF($A727="","",INDEX('3_ЦК'!$B$42:$Y$72,$A727,$B727))</f>
        <v>3994.54</v>
      </c>
      <c r="E727" s="123">
        <f>IF($A727="","",INDEX('3_ЦК'!$B$76:$Y$106,$A727,$B727))</f>
        <v>4075.31</v>
      </c>
      <c r="F727" s="127">
        <f>IF($A727="","",INDEX('3_ЦК'!$B$110:$Y$140,$A727,$B727))</f>
        <v>4075.31</v>
      </c>
      <c r="G727" s="126">
        <f>IF($A727="","",INDEX('4_ЦК'!$B$41:$Y$71,$A727,$B727))</f>
        <v>1081.0999999999999</v>
      </c>
      <c r="H727" s="123">
        <f>IF($A727="","",INDEX('4_ЦК'!$B$75:$Y$105,$A727,$B727))</f>
        <v>1216.6400000000001</v>
      </c>
      <c r="I727" s="123">
        <f>IF($A727="","",INDEX('4_ЦК'!$B$109:$Y$139,$A727,$B727))</f>
        <v>1333.86</v>
      </c>
      <c r="J727" s="127">
        <f>IF($A727="","",INDEX('4_ЦК'!$B$143:$Y$173,$A727,$B727))</f>
        <v>1817.57</v>
      </c>
      <c r="K727" s="126">
        <f>IF($A727="","",INDEX('5_ЦК'!$B$7:$Y$37,$A727,$B727))</f>
        <v>3749.93</v>
      </c>
      <c r="L727" s="123">
        <f>IF($A727="","",INDEX('5_ЦК'!$B$41:$Y$71,$A727,$B727))</f>
        <v>3982.8</v>
      </c>
      <c r="M727" s="123">
        <f>IF($A727="","",INDEX('5_ЦК'!$B$75:$Y$105,$A727,$B727))</f>
        <v>4063.57</v>
      </c>
      <c r="N727" s="127">
        <f>IF($A727="","",INDEX('5_ЦК'!$B$109:$Y$139,$A727,$B727))</f>
        <v>4063.57</v>
      </c>
      <c r="O727" s="126">
        <f>IF($A727="","",INDEX('6_ЦК'!$B$41:$Y$71,$A727,$B727))</f>
        <v>1069.3599999999999</v>
      </c>
      <c r="P727" s="123">
        <f>IF($A727="","",INDEX('6_ЦК'!$B$75:$Y$105,$A727,$B727))</f>
        <v>1204.9000000000001</v>
      </c>
      <c r="Q727" s="123">
        <f>IF($A727="","",INDEX('6_ЦК'!$B$109:$Y$139,$A727,$B727))</f>
        <v>1322.12</v>
      </c>
      <c r="R727" s="127">
        <f>IF($A727="","",INDEX('6_ЦК'!$B$143:$Y$173,$A727,$B727))</f>
        <v>1805.83</v>
      </c>
    </row>
    <row r="728" spans="1:18" ht="15" hidden="1" customHeight="1" outlineLevel="1" x14ac:dyDescent="0.25">
      <c r="A728" s="131">
        <v>31</v>
      </c>
      <c r="B728" s="132">
        <v>6</v>
      </c>
      <c r="C728" s="126">
        <f>IF($A728="","",INDEX('3_ЦК'!$B$8:$Y$38,$A728,$B728))</f>
        <v>3755.32</v>
      </c>
      <c r="D728" s="123">
        <f>IF($A728="","",INDEX('3_ЦК'!$B$42:$Y$72,$A728,$B728))</f>
        <v>3988.19</v>
      </c>
      <c r="E728" s="123">
        <f>IF($A728="","",INDEX('3_ЦК'!$B$76:$Y$106,$A728,$B728))</f>
        <v>4068.96</v>
      </c>
      <c r="F728" s="127">
        <f>IF($A728="","",INDEX('3_ЦК'!$B$110:$Y$140,$A728,$B728))</f>
        <v>4068.96</v>
      </c>
      <c r="G728" s="126">
        <f>IF($A728="","",INDEX('4_ЦК'!$B$41:$Y$71,$A728,$B728))</f>
        <v>1074.75</v>
      </c>
      <c r="H728" s="123">
        <f>IF($A728="","",INDEX('4_ЦК'!$B$75:$Y$105,$A728,$B728))</f>
        <v>1210.29</v>
      </c>
      <c r="I728" s="123">
        <f>IF($A728="","",INDEX('4_ЦК'!$B$109:$Y$139,$A728,$B728))</f>
        <v>1327.51</v>
      </c>
      <c r="J728" s="127">
        <f>IF($A728="","",INDEX('4_ЦК'!$B$143:$Y$173,$A728,$B728))</f>
        <v>1811.22</v>
      </c>
      <c r="K728" s="126">
        <f>IF($A728="","",INDEX('5_ЦК'!$B$7:$Y$37,$A728,$B728))</f>
        <v>3743.84</v>
      </c>
      <c r="L728" s="123">
        <f>IF($A728="","",INDEX('5_ЦК'!$B$41:$Y$71,$A728,$B728))</f>
        <v>3976.71</v>
      </c>
      <c r="M728" s="123">
        <f>IF($A728="","",INDEX('5_ЦК'!$B$75:$Y$105,$A728,$B728))</f>
        <v>4057.48</v>
      </c>
      <c r="N728" s="127">
        <f>IF($A728="","",INDEX('5_ЦК'!$B$109:$Y$139,$A728,$B728))</f>
        <v>4057.48</v>
      </c>
      <c r="O728" s="126">
        <f>IF($A728="","",INDEX('6_ЦК'!$B$41:$Y$71,$A728,$B728))</f>
        <v>1063.27</v>
      </c>
      <c r="P728" s="123">
        <f>IF($A728="","",INDEX('6_ЦК'!$B$75:$Y$105,$A728,$B728))</f>
        <v>1198.81</v>
      </c>
      <c r="Q728" s="123">
        <f>IF($A728="","",INDEX('6_ЦК'!$B$109:$Y$139,$A728,$B728))</f>
        <v>1316.03</v>
      </c>
      <c r="R728" s="127">
        <f>IF($A728="","",INDEX('6_ЦК'!$B$143:$Y$173,$A728,$B728))</f>
        <v>1799.74</v>
      </c>
    </row>
    <row r="729" spans="1:18" ht="15" hidden="1" customHeight="1" outlineLevel="1" x14ac:dyDescent="0.25">
      <c r="A729" s="131">
        <v>31</v>
      </c>
      <c r="B729" s="132">
        <v>7</v>
      </c>
      <c r="C729" s="126">
        <f>IF($A729="","",INDEX('3_ЦК'!$B$8:$Y$38,$A729,$B729))</f>
        <v>3760.34</v>
      </c>
      <c r="D729" s="123">
        <f>IF($A729="","",INDEX('3_ЦК'!$B$42:$Y$72,$A729,$B729))</f>
        <v>3993.21</v>
      </c>
      <c r="E729" s="123">
        <f>IF($A729="","",INDEX('3_ЦК'!$B$76:$Y$106,$A729,$B729))</f>
        <v>4073.98</v>
      </c>
      <c r="F729" s="127">
        <f>IF($A729="","",INDEX('3_ЦК'!$B$110:$Y$140,$A729,$B729))</f>
        <v>4073.98</v>
      </c>
      <c r="G729" s="126">
        <f>IF($A729="","",INDEX('4_ЦК'!$B$41:$Y$71,$A729,$B729))</f>
        <v>1079.77</v>
      </c>
      <c r="H729" s="123">
        <f>IF($A729="","",INDEX('4_ЦК'!$B$75:$Y$105,$A729,$B729))</f>
        <v>1215.31</v>
      </c>
      <c r="I729" s="123">
        <f>IF($A729="","",INDEX('4_ЦК'!$B$109:$Y$139,$A729,$B729))</f>
        <v>1332.53</v>
      </c>
      <c r="J729" s="127">
        <f>IF($A729="","",INDEX('4_ЦК'!$B$143:$Y$173,$A729,$B729))</f>
        <v>1816.24</v>
      </c>
      <c r="K729" s="126">
        <f>IF($A729="","",INDEX('5_ЦК'!$B$7:$Y$37,$A729,$B729))</f>
        <v>3749.84</v>
      </c>
      <c r="L729" s="123">
        <f>IF($A729="","",INDEX('5_ЦК'!$B$41:$Y$71,$A729,$B729))</f>
        <v>3982.71</v>
      </c>
      <c r="M729" s="123">
        <f>IF($A729="","",INDEX('5_ЦК'!$B$75:$Y$105,$A729,$B729))</f>
        <v>4063.48</v>
      </c>
      <c r="N729" s="127">
        <f>IF($A729="","",INDEX('5_ЦК'!$B$109:$Y$139,$A729,$B729))</f>
        <v>4063.48</v>
      </c>
      <c r="O729" s="126">
        <f>IF($A729="","",INDEX('6_ЦК'!$B$41:$Y$71,$A729,$B729))</f>
        <v>1069.27</v>
      </c>
      <c r="P729" s="123">
        <f>IF($A729="","",INDEX('6_ЦК'!$B$75:$Y$105,$A729,$B729))</f>
        <v>1204.81</v>
      </c>
      <c r="Q729" s="123">
        <f>IF($A729="","",INDEX('6_ЦК'!$B$109:$Y$139,$A729,$B729))</f>
        <v>1322.03</v>
      </c>
      <c r="R729" s="127">
        <f>IF($A729="","",INDEX('6_ЦК'!$B$143:$Y$173,$A729,$B729))</f>
        <v>1805.74</v>
      </c>
    </row>
    <row r="730" spans="1:18" ht="15" hidden="1" customHeight="1" outlineLevel="1" x14ac:dyDescent="0.25">
      <c r="A730" s="131">
        <v>31</v>
      </c>
      <c r="B730" s="132">
        <v>8</v>
      </c>
      <c r="C730" s="126">
        <f>IF($A730="","",INDEX('3_ЦК'!$B$8:$Y$38,$A730,$B730))</f>
        <v>3780.03</v>
      </c>
      <c r="D730" s="123">
        <f>IF($A730="","",INDEX('3_ЦК'!$B$42:$Y$72,$A730,$B730))</f>
        <v>4012.9</v>
      </c>
      <c r="E730" s="123">
        <f>IF($A730="","",INDEX('3_ЦК'!$B$76:$Y$106,$A730,$B730))</f>
        <v>4093.67</v>
      </c>
      <c r="F730" s="127">
        <f>IF($A730="","",INDEX('3_ЦК'!$B$110:$Y$140,$A730,$B730))</f>
        <v>4093.67</v>
      </c>
      <c r="G730" s="126">
        <f>IF($A730="","",INDEX('4_ЦК'!$B$41:$Y$71,$A730,$B730))</f>
        <v>1099.46</v>
      </c>
      <c r="H730" s="123">
        <f>IF($A730="","",INDEX('4_ЦК'!$B$75:$Y$105,$A730,$B730))</f>
        <v>1235</v>
      </c>
      <c r="I730" s="123">
        <f>IF($A730="","",INDEX('4_ЦК'!$B$109:$Y$139,$A730,$B730))</f>
        <v>1352.22</v>
      </c>
      <c r="J730" s="127">
        <f>IF($A730="","",INDEX('4_ЦК'!$B$143:$Y$173,$A730,$B730))</f>
        <v>1835.93</v>
      </c>
      <c r="K730" s="126">
        <f>IF($A730="","",INDEX('5_ЦК'!$B$7:$Y$37,$A730,$B730))</f>
        <v>3770.51</v>
      </c>
      <c r="L730" s="123">
        <f>IF($A730="","",INDEX('5_ЦК'!$B$41:$Y$71,$A730,$B730))</f>
        <v>4003.38</v>
      </c>
      <c r="M730" s="123">
        <f>IF($A730="","",INDEX('5_ЦК'!$B$75:$Y$105,$A730,$B730))</f>
        <v>4084.15</v>
      </c>
      <c r="N730" s="127">
        <f>IF($A730="","",INDEX('5_ЦК'!$B$109:$Y$139,$A730,$B730))</f>
        <v>4084.15</v>
      </c>
      <c r="O730" s="126">
        <f>IF($A730="","",INDEX('6_ЦК'!$B$41:$Y$71,$A730,$B730))</f>
        <v>1089.94</v>
      </c>
      <c r="P730" s="123">
        <f>IF($A730="","",INDEX('6_ЦК'!$B$75:$Y$105,$A730,$B730))</f>
        <v>1225.48</v>
      </c>
      <c r="Q730" s="123">
        <f>IF($A730="","",INDEX('6_ЦК'!$B$109:$Y$139,$A730,$B730))</f>
        <v>1342.7</v>
      </c>
      <c r="R730" s="127">
        <f>IF($A730="","",INDEX('6_ЦК'!$B$143:$Y$173,$A730,$B730))</f>
        <v>1826.41</v>
      </c>
    </row>
    <row r="731" spans="1:18" ht="15" hidden="1" customHeight="1" outlineLevel="1" x14ac:dyDescent="0.25">
      <c r="A731" s="131">
        <v>31</v>
      </c>
      <c r="B731" s="132">
        <v>9</v>
      </c>
      <c r="C731" s="126">
        <f>IF($A731="","",INDEX('3_ЦК'!$B$8:$Y$38,$A731,$B731))</f>
        <v>3784.38</v>
      </c>
      <c r="D731" s="123">
        <f>IF($A731="","",INDEX('3_ЦК'!$B$42:$Y$72,$A731,$B731))</f>
        <v>4017.25</v>
      </c>
      <c r="E731" s="123">
        <f>IF($A731="","",INDEX('3_ЦК'!$B$76:$Y$106,$A731,$B731))</f>
        <v>4098.0200000000004</v>
      </c>
      <c r="F731" s="127">
        <f>IF($A731="","",INDEX('3_ЦК'!$B$110:$Y$140,$A731,$B731))</f>
        <v>4098.0200000000004</v>
      </c>
      <c r="G731" s="126">
        <f>IF($A731="","",INDEX('4_ЦК'!$B$41:$Y$71,$A731,$B731))</f>
        <v>1103.81</v>
      </c>
      <c r="H731" s="123">
        <f>IF($A731="","",INDEX('4_ЦК'!$B$75:$Y$105,$A731,$B731))</f>
        <v>1239.3499999999999</v>
      </c>
      <c r="I731" s="123">
        <f>IF($A731="","",INDEX('4_ЦК'!$B$109:$Y$139,$A731,$B731))</f>
        <v>1356.57</v>
      </c>
      <c r="J731" s="127">
        <f>IF($A731="","",INDEX('4_ЦК'!$B$143:$Y$173,$A731,$B731))</f>
        <v>1840.28</v>
      </c>
      <c r="K731" s="126">
        <f>IF($A731="","",INDEX('5_ЦК'!$B$7:$Y$37,$A731,$B731))</f>
        <v>3773.57</v>
      </c>
      <c r="L731" s="123">
        <f>IF($A731="","",INDEX('5_ЦК'!$B$41:$Y$71,$A731,$B731))</f>
        <v>4006.44</v>
      </c>
      <c r="M731" s="123">
        <f>IF($A731="","",INDEX('5_ЦК'!$B$75:$Y$105,$A731,$B731))</f>
        <v>4087.21</v>
      </c>
      <c r="N731" s="127">
        <f>IF($A731="","",INDEX('5_ЦК'!$B$109:$Y$139,$A731,$B731))</f>
        <v>4087.21</v>
      </c>
      <c r="O731" s="126">
        <f>IF($A731="","",INDEX('6_ЦК'!$B$41:$Y$71,$A731,$B731))</f>
        <v>1093</v>
      </c>
      <c r="P731" s="123">
        <f>IF($A731="","",INDEX('6_ЦК'!$B$75:$Y$105,$A731,$B731))</f>
        <v>1228.54</v>
      </c>
      <c r="Q731" s="123">
        <f>IF($A731="","",INDEX('6_ЦК'!$B$109:$Y$139,$A731,$B731))</f>
        <v>1345.76</v>
      </c>
      <c r="R731" s="127">
        <f>IF($A731="","",INDEX('6_ЦК'!$B$143:$Y$173,$A731,$B731))</f>
        <v>1829.47</v>
      </c>
    </row>
    <row r="732" spans="1:18" ht="15" hidden="1" customHeight="1" outlineLevel="1" x14ac:dyDescent="0.25">
      <c r="A732" s="131">
        <v>31</v>
      </c>
      <c r="B732" s="132">
        <v>10</v>
      </c>
      <c r="C732" s="126">
        <f>IF($A732="","",INDEX('3_ЦК'!$B$8:$Y$38,$A732,$B732))</f>
        <v>3792.59</v>
      </c>
      <c r="D732" s="123">
        <f>IF($A732="","",INDEX('3_ЦК'!$B$42:$Y$72,$A732,$B732))</f>
        <v>4025.46</v>
      </c>
      <c r="E732" s="123">
        <f>IF($A732="","",INDEX('3_ЦК'!$B$76:$Y$106,$A732,$B732))</f>
        <v>4106.2299999999996</v>
      </c>
      <c r="F732" s="127">
        <f>IF($A732="","",INDEX('3_ЦК'!$B$110:$Y$140,$A732,$B732))</f>
        <v>4106.2299999999996</v>
      </c>
      <c r="G732" s="126">
        <f>IF($A732="","",INDEX('4_ЦК'!$B$41:$Y$71,$A732,$B732))</f>
        <v>1112.02</v>
      </c>
      <c r="H732" s="123">
        <f>IF($A732="","",INDEX('4_ЦК'!$B$75:$Y$105,$A732,$B732))</f>
        <v>1247.56</v>
      </c>
      <c r="I732" s="123">
        <f>IF($A732="","",INDEX('4_ЦК'!$B$109:$Y$139,$A732,$B732))</f>
        <v>1364.78</v>
      </c>
      <c r="J732" s="127">
        <f>IF($A732="","",INDEX('4_ЦК'!$B$143:$Y$173,$A732,$B732))</f>
        <v>1848.49</v>
      </c>
      <c r="K732" s="126">
        <f>IF($A732="","",INDEX('5_ЦК'!$B$7:$Y$37,$A732,$B732))</f>
        <v>3781.95</v>
      </c>
      <c r="L732" s="123">
        <f>IF($A732="","",INDEX('5_ЦК'!$B$41:$Y$71,$A732,$B732))</f>
        <v>4014.82</v>
      </c>
      <c r="M732" s="123">
        <f>IF($A732="","",INDEX('5_ЦК'!$B$75:$Y$105,$A732,$B732))</f>
        <v>4095.59</v>
      </c>
      <c r="N732" s="127">
        <f>IF($A732="","",INDEX('5_ЦК'!$B$109:$Y$139,$A732,$B732))</f>
        <v>4095.59</v>
      </c>
      <c r="O732" s="126">
        <f>IF($A732="","",INDEX('6_ЦК'!$B$41:$Y$71,$A732,$B732))</f>
        <v>1101.3800000000001</v>
      </c>
      <c r="P732" s="123">
        <f>IF($A732="","",INDEX('6_ЦК'!$B$75:$Y$105,$A732,$B732))</f>
        <v>1236.92</v>
      </c>
      <c r="Q732" s="123">
        <f>IF($A732="","",INDEX('6_ЦК'!$B$109:$Y$139,$A732,$B732))</f>
        <v>1354.14</v>
      </c>
      <c r="R732" s="127">
        <f>IF($A732="","",INDEX('6_ЦК'!$B$143:$Y$173,$A732,$B732))</f>
        <v>1837.85</v>
      </c>
    </row>
    <row r="733" spans="1:18" ht="15" hidden="1" customHeight="1" outlineLevel="1" x14ac:dyDescent="0.25">
      <c r="A733" s="131">
        <v>31</v>
      </c>
      <c r="B733" s="132">
        <v>11</v>
      </c>
      <c r="C733" s="126">
        <f>IF($A733="","",INDEX('3_ЦК'!$B$8:$Y$38,$A733,$B733))</f>
        <v>3775.9</v>
      </c>
      <c r="D733" s="123">
        <f>IF($A733="","",INDEX('3_ЦК'!$B$42:$Y$72,$A733,$B733))</f>
        <v>4008.77</v>
      </c>
      <c r="E733" s="123">
        <f>IF($A733="","",INDEX('3_ЦК'!$B$76:$Y$106,$A733,$B733))</f>
        <v>4089.54</v>
      </c>
      <c r="F733" s="127">
        <f>IF($A733="","",INDEX('3_ЦК'!$B$110:$Y$140,$A733,$B733))</f>
        <v>4089.54</v>
      </c>
      <c r="G733" s="126">
        <f>IF($A733="","",INDEX('4_ЦК'!$B$41:$Y$71,$A733,$B733))</f>
        <v>1095.33</v>
      </c>
      <c r="H733" s="123">
        <f>IF($A733="","",INDEX('4_ЦК'!$B$75:$Y$105,$A733,$B733))</f>
        <v>1230.8699999999999</v>
      </c>
      <c r="I733" s="123">
        <f>IF($A733="","",INDEX('4_ЦК'!$B$109:$Y$139,$A733,$B733))</f>
        <v>1348.09</v>
      </c>
      <c r="J733" s="127">
        <f>IF($A733="","",INDEX('4_ЦК'!$B$143:$Y$173,$A733,$B733))</f>
        <v>1831.8</v>
      </c>
      <c r="K733" s="126">
        <f>IF($A733="","",INDEX('5_ЦК'!$B$7:$Y$37,$A733,$B733))</f>
        <v>3765.73</v>
      </c>
      <c r="L733" s="123">
        <f>IF($A733="","",INDEX('5_ЦК'!$B$41:$Y$71,$A733,$B733))</f>
        <v>3998.6</v>
      </c>
      <c r="M733" s="123">
        <f>IF($A733="","",INDEX('5_ЦК'!$B$75:$Y$105,$A733,$B733))</f>
        <v>4079.37</v>
      </c>
      <c r="N733" s="127">
        <f>IF($A733="","",INDEX('5_ЦК'!$B$109:$Y$139,$A733,$B733))</f>
        <v>4079.37</v>
      </c>
      <c r="O733" s="126">
        <f>IF($A733="","",INDEX('6_ЦК'!$B$41:$Y$71,$A733,$B733))</f>
        <v>1085.1600000000001</v>
      </c>
      <c r="P733" s="123">
        <f>IF($A733="","",INDEX('6_ЦК'!$B$75:$Y$105,$A733,$B733))</f>
        <v>1220.7</v>
      </c>
      <c r="Q733" s="123">
        <f>IF($A733="","",INDEX('6_ЦК'!$B$109:$Y$139,$A733,$B733))</f>
        <v>1337.92</v>
      </c>
      <c r="R733" s="127">
        <f>IF($A733="","",INDEX('6_ЦК'!$B$143:$Y$173,$A733,$B733))</f>
        <v>1821.63</v>
      </c>
    </row>
    <row r="734" spans="1:18" ht="15" hidden="1" customHeight="1" outlineLevel="1" x14ac:dyDescent="0.25">
      <c r="A734" s="131">
        <v>31</v>
      </c>
      <c r="B734" s="132">
        <v>12</v>
      </c>
      <c r="C734" s="126">
        <f>IF($A734="","",INDEX('3_ЦК'!$B$8:$Y$38,$A734,$B734))</f>
        <v>3775.1</v>
      </c>
      <c r="D734" s="123">
        <f>IF($A734="","",INDEX('3_ЦК'!$B$42:$Y$72,$A734,$B734))</f>
        <v>4007.97</v>
      </c>
      <c r="E734" s="123">
        <f>IF($A734="","",INDEX('3_ЦК'!$B$76:$Y$106,$A734,$B734))</f>
        <v>4088.74</v>
      </c>
      <c r="F734" s="127">
        <f>IF($A734="","",INDEX('3_ЦК'!$B$110:$Y$140,$A734,$B734))</f>
        <v>4088.74</v>
      </c>
      <c r="G734" s="126">
        <f>IF($A734="","",INDEX('4_ЦК'!$B$41:$Y$71,$A734,$B734))</f>
        <v>1094.53</v>
      </c>
      <c r="H734" s="123">
        <f>IF($A734="","",INDEX('4_ЦК'!$B$75:$Y$105,$A734,$B734))</f>
        <v>1230.07</v>
      </c>
      <c r="I734" s="123">
        <f>IF($A734="","",INDEX('4_ЦК'!$B$109:$Y$139,$A734,$B734))</f>
        <v>1347.29</v>
      </c>
      <c r="J734" s="127">
        <f>IF($A734="","",INDEX('4_ЦК'!$B$143:$Y$173,$A734,$B734))</f>
        <v>1831</v>
      </c>
      <c r="K734" s="126">
        <f>IF($A734="","",INDEX('5_ЦК'!$B$7:$Y$37,$A734,$B734))</f>
        <v>3765.31</v>
      </c>
      <c r="L734" s="123">
        <f>IF($A734="","",INDEX('5_ЦК'!$B$41:$Y$71,$A734,$B734))</f>
        <v>3998.18</v>
      </c>
      <c r="M734" s="123">
        <f>IF($A734="","",INDEX('5_ЦК'!$B$75:$Y$105,$A734,$B734))</f>
        <v>4078.95</v>
      </c>
      <c r="N734" s="127">
        <f>IF($A734="","",INDEX('5_ЦК'!$B$109:$Y$139,$A734,$B734))</f>
        <v>4078.95</v>
      </c>
      <c r="O734" s="126">
        <f>IF($A734="","",INDEX('6_ЦК'!$B$41:$Y$71,$A734,$B734))</f>
        <v>1084.74</v>
      </c>
      <c r="P734" s="123">
        <f>IF($A734="","",INDEX('6_ЦК'!$B$75:$Y$105,$A734,$B734))</f>
        <v>1220.28</v>
      </c>
      <c r="Q734" s="123">
        <f>IF($A734="","",INDEX('6_ЦК'!$B$109:$Y$139,$A734,$B734))</f>
        <v>1337.5</v>
      </c>
      <c r="R734" s="127">
        <f>IF($A734="","",INDEX('6_ЦК'!$B$143:$Y$173,$A734,$B734))</f>
        <v>1821.21</v>
      </c>
    </row>
    <row r="735" spans="1:18" ht="15" hidden="1" customHeight="1" outlineLevel="1" x14ac:dyDescent="0.25">
      <c r="A735" s="131">
        <v>31</v>
      </c>
      <c r="B735" s="132">
        <v>13</v>
      </c>
      <c r="C735" s="126">
        <f>IF($A735="","",INDEX('3_ЦК'!$B$8:$Y$38,$A735,$B735))</f>
        <v>3908.1</v>
      </c>
      <c r="D735" s="123">
        <f>IF($A735="","",INDEX('3_ЦК'!$B$42:$Y$72,$A735,$B735))</f>
        <v>4140.97</v>
      </c>
      <c r="E735" s="123">
        <f>IF($A735="","",INDEX('3_ЦК'!$B$76:$Y$106,$A735,$B735))</f>
        <v>4221.74</v>
      </c>
      <c r="F735" s="127">
        <f>IF($A735="","",INDEX('3_ЦК'!$B$110:$Y$140,$A735,$B735))</f>
        <v>4221.74</v>
      </c>
      <c r="G735" s="126">
        <f>IF($A735="","",INDEX('4_ЦК'!$B$41:$Y$71,$A735,$B735))</f>
        <v>1227.53</v>
      </c>
      <c r="H735" s="123">
        <f>IF($A735="","",INDEX('4_ЦК'!$B$75:$Y$105,$A735,$B735))</f>
        <v>1363.07</v>
      </c>
      <c r="I735" s="123">
        <f>IF($A735="","",INDEX('4_ЦК'!$B$109:$Y$139,$A735,$B735))</f>
        <v>1480.29</v>
      </c>
      <c r="J735" s="127">
        <f>IF($A735="","",INDEX('4_ЦК'!$B$143:$Y$173,$A735,$B735))</f>
        <v>1964</v>
      </c>
      <c r="K735" s="126">
        <f>IF($A735="","",INDEX('5_ЦК'!$B$7:$Y$37,$A735,$B735))</f>
        <v>3898.75</v>
      </c>
      <c r="L735" s="123">
        <f>IF($A735="","",INDEX('5_ЦК'!$B$41:$Y$71,$A735,$B735))</f>
        <v>4131.62</v>
      </c>
      <c r="M735" s="123">
        <f>IF($A735="","",INDEX('5_ЦК'!$B$75:$Y$105,$A735,$B735))</f>
        <v>4212.3900000000003</v>
      </c>
      <c r="N735" s="127">
        <f>IF($A735="","",INDEX('5_ЦК'!$B$109:$Y$139,$A735,$B735))</f>
        <v>4212.3900000000003</v>
      </c>
      <c r="O735" s="126">
        <f>IF($A735="","",INDEX('6_ЦК'!$B$41:$Y$71,$A735,$B735))</f>
        <v>1218.18</v>
      </c>
      <c r="P735" s="123">
        <f>IF($A735="","",INDEX('6_ЦК'!$B$75:$Y$105,$A735,$B735))</f>
        <v>1353.72</v>
      </c>
      <c r="Q735" s="123">
        <f>IF($A735="","",INDEX('6_ЦК'!$B$109:$Y$139,$A735,$B735))</f>
        <v>1470.94</v>
      </c>
      <c r="R735" s="127">
        <f>IF($A735="","",INDEX('6_ЦК'!$B$143:$Y$173,$A735,$B735))</f>
        <v>1954.65</v>
      </c>
    </row>
    <row r="736" spans="1:18" ht="15" hidden="1" customHeight="1" outlineLevel="1" x14ac:dyDescent="0.25">
      <c r="A736" s="131">
        <v>31</v>
      </c>
      <c r="B736" s="132">
        <v>14</v>
      </c>
      <c r="C736" s="126">
        <f>IF($A736="","",INDEX('3_ЦК'!$B$8:$Y$38,$A736,$B736))</f>
        <v>3972.21</v>
      </c>
      <c r="D736" s="123">
        <f>IF($A736="","",INDEX('3_ЦК'!$B$42:$Y$72,$A736,$B736))</f>
        <v>4205.08</v>
      </c>
      <c r="E736" s="123">
        <f>IF($A736="","",INDEX('3_ЦК'!$B$76:$Y$106,$A736,$B736))</f>
        <v>4285.8500000000004</v>
      </c>
      <c r="F736" s="127">
        <f>IF($A736="","",INDEX('3_ЦК'!$B$110:$Y$140,$A736,$B736))</f>
        <v>4285.8500000000004</v>
      </c>
      <c r="G736" s="126">
        <f>IF($A736="","",INDEX('4_ЦК'!$B$41:$Y$71,$A736,$B736))</f>
        <v>1291.6400000000001</v>
      </c>
      <c r="H736" s="123">
        <f>IF($A736="","",INDEX('4_ЦК'!$B$75:$Y$105,$A736,$B736))</f>
        <v>1427.18</v>
      </c>
      <c r="I736" s="123">
        <f>IF($A736="","",INDEX('4_ЦК'!$B$109:$Y$139,$A736,$B736))</f>
        <v>1544.4</v>
      </c>
      <c r="J736" s="127">
        <f>IF($A736="","",INDEX('4_ЦК'!$B$143:$Y$173,$A736,$B736))</f>
        <v>2028.11</v>
      </c>
      <c r="K736" s="126">
        <f>IF($A736="","",INDEX('5_ЦК'!$B$7:$Y$37,$A736,$B736))</f>
        <v>3963.39</v>
      </c>
      <c r="L736" s="123">
        <f>IF($A736="","",INDEX('5_ЦК'!$B$41:$Y$71,$A736,$B736))</f>
        <v>4196.26</v>
      </c>
      <c r="M736" s="123">
        <f>IF($A736="","",INDEX('5_ЦК'!$B$75:$Y$105,$A736,$B736))</f>
        <v>4277.03</v>
      </c>
      <c r="N736" s="127">
        <f>IF($A736="","",INDEX('5_ЦК'!$B$109:$Y$139,$A736,$B736))</f>
        <v>4277.03</v>
      </c>
      <c r="O736" s="126">
        <f>IF($A736="","",INDEX('6_ЦК'!$B$41:$Y$71,$A736,$B736))</f>
        <v>1282.82</v>
      </c>
      <c r="P736" s="123">
        <f>IF($A736="","",INDEX('6_ЦК'!$B$75:$Y$105,$A736,$B736))</f>
        <v>1418.36</v>
      </c>
      <c r="Q736" s="123">
        <f>IF($A736="","",INDEX('6_ЦК'!$B$109:$Y$139,$A736,$B736))</f>
        <v>1535.58</v>
      </c>
      <c r="R736" s="127">
        <f>IF($A736="","",INDEX('6_ЦК'!$B$143:$Y$173,$A736,$B736))</f>
        <v>2019.29</v>
      </c>
    </row>
    <row r="737" spans="1:18" ht="15" hidden="1" customHeight="1" outlineLevel="1" x14ac:dyDescent="0.25">
      <c r="A737" s="131">
        <v>31</v>
      </c>
      <c r="B737" s="132">
        <v>15</v>
      </c>
      <c r="C737" s="126">
        <f>IF($A737="","",INDEX('3_ЦК'!$B$8:$Y$38,$A737,$B737))</f>
        <v>3964.49</v>
      </c>
      <c r="D737" s="123">
        <f>IF($A737="","",INDEX('3_ЦК'!$B$42:$Y$72,$A737,$B737))</f>
        <v>4197.3599999999997</v>
      </c>
      <c r="E737" s="123">
        <f>IF($A737="","",INDEX('3_ЦК'!$B$76:$Y$106,$A737,$B737))</f>
        <v>4278.13</v>
      </c>
      <c r="F737" s="127">
        <f>IF($A737="","",INDEX('3_ЦК'!$B$110:$Y$140,$A737,$B737))</f>
        <v>4278.13</v>
      </c>
      <c r="G737" s="126">
        <f>IF($A737="","",INDEX('4_ЦК'!$B$41:$Y$71,$A737,$B737))</f>
        <v>1283.92</v>
      </c>
      <c r="H737" s="123">
        <f>IF($A737="","",INDEX('4_ЦК'!$B$75:$Y$105,$A737,$B737))</f>
        <v>1419.46</v>
      </c>
      <c r="I737" s="123">
        <f>IF($A737="","",INDEX('4_ЦК'!$B$109:$Y$139,$A737,$B737))</f>
        <v>1536.68</v>
      </c>
      <c r="J737" s="127">
        <f>IF($A737="","",INDEX('4_ЦК'!$B$143:$Y$173,$A737,$B737))</f>
        <v>2020.39</v>
      </c>
      <c r="K737" s="126">
        <f>IF($A737="","",INDEX('5_ЦК'!$B$7:$Y$37,$A737,$B737))</f>
        <v>3955.72</v>
      </c>
      <c r="L737" s="123">
        <f>IF($A737="","",INDEX('5_ЦК'!$B$41:$Y$71,$A737,$B737))</f>
        <v>4188.59</v>
      </c>
      <c r="M737" s="123">
        <f>IF($A737="","",INDEX('5_ЦК'!$B$75:$Y$105,$A737,$B737))</f>
        <v>4269.3599999999997</v>
      </c>
      <c r="N737" s="127">
        <f>IF($A737="","",INDEX('5_ЦК'!$B$109:$Y$139,$A737,$B737))</f>
        <v>4269.3599999999997</v>
      </c>
      <c r="O737" s="126">
        <f>IF($A737="","",INDEX('6_ЦК'!$B$41:$Y$71,$A737,$B737))</f>
        <v>1275.1500000000001</v>
      </c>
      <c r="P737" s="123">
        <f>IF($A737="","",INDEX('6_ЦК'!$B$75:$Y$105,$A737,$B737))</f>
        <v>1410.69</v>
      </c>
      <c r="Q737" s="123">
        <f>IF($A737="","",INDEX('6_ЦК'!$B$109:$Y$139,$A737,$B737))</f>
        <v>1527.91</v>
      </c>
      <c r="R737" s="127">
        <f>IF($A737="","",INDEX('6_ЦК'!$B$143:$Y$173,$A737,$B737))</f>
        <v>2011.62</v>
      </c>
    </row>
    <row r="738" spans="1:18" ht="15" hidden="1" customHeight="1" outlineLevel="1" x14ac:dyDescent="0.25">
      <c r="A738" s="131">
        <v>31</v>
      </c>
      <c r="B738" s="132">
        <v>16</v>
      </c>
      <c r="C738" s="126">
        <f>IF($A738="","",INDEX('3_ЦК'!$B$8:$Y$38,$A738,$B738))</f>
        <v>3960.11</v>
      </c>
      <c r="D738" s="123">
        <f>IF($A738="","",INDEX('3_ЦК'!$B$42:$Y$72,$A738,$B738))</f>
        <v>4192.9799999999996</v>
      </c>
      <c r="E738" s="123">
        <f>IF($A738="","",INDEX('3_ЦК'!$B$76:$Y$106,$A738,$B738))</f>
        <v>4273.75</v>
      </c>
      <c r="F738" s="127">
        <f>IF($A738="","",INDEX('3_ЦК'!$B$110:$Y$140,$A738,$B738))</f>
        <v>4273.75</v>
      </c>
      <c r="G738" s="126">
        <f>IF($A738="","",INDEX('4_ЦК'!$B$41:$Y$71,$A738,$B738))</f>
        <v>1279.54</v>
      </c>
      <c r="H738" s="123">
        <f>IF($A738="","",INDEX('4_ЦК'!$B$75:$Y$105,$A738,$B738))</f>
        <v>1415.08</v>
      </c>
      <c r="I738" s="123">
        <f>IF($A738="","",INDEX('4_ЦК'!$B$109:$Y$139,$A738,$B738))</f>
        <v>1532.3</v>
      </c>
      <c r="J738" s="127">
        <f>IF($A738="","",INDEX('4_ЦК'!$B$143:$Y$173,$A738,$B738))</f>
        <v>2016.01</v>
      </c>
      <c r="K738" s="126">
        <f>IF($A738="","",INDEX('5_ЦК'!$B$7:$Y$37,$A738,$B738))</f>
        <v>3950.96</v>
      </c>
      <c r="L738" s="123">
        <f>IF($A738="","",INDEX('5_ЦК'!$B$41:$Y$71,$A738,$B738))</f>
        <v>4183.83</v>
      </c>
      <c r="M738" s="123">
        <f>IF($A738="","",INDEX('5_ЦК'!$B$75:$Y$105,$A738,$B738))</f>
        <v>4264.6000000000004</v>
      </c>
      <c r="N738" s="127">
        <f>IF($A738="","",INDEX('5_ЦК'!$B$109:$Y$139,$A738,$B738))</f>
        <v>4264.6000000000004</v>
      </c>
      <c r="O738" s="126">
        <f>IF($A738="","",INDEX('6_ЦК'!$B$41:$Y$71,$A738,$B738))</f>
        <v>1270.3900000000001</v>
      </c>
      <c r="P738" s="123">
        <f>IF($A738="","",INDEX('6_ЦК'!$B$75:$Y$105,$A738,$B738))</f>
        <v>1405.93</v>
      </c>
      <c r="Q738" s="123">
        <f>IF($A738="","",INDEX('6_ЦК'!$B$109:$Y$139,$A738,$B738))</f>
        <v>1523.15</v>
      </c>
      <c r="R738" s="127">
        <f>IF($A738="","",INDEX('6_ЦК'!$B$143:$Y$173,$A738,$B738))</f>
        <v>2006.86</v>
      </c>
    </row>
    <row r="739" spans="1:18" ht="15" hidden="1" customHeight="1" outlineLevel="1" x14ac:dyDescent="0.25">
      <c r="A739" s="131">
        <v>31</v>
      </c>
      <c r="B739" s="132">
        <v>17</v>
      </c>
      <c r="C739" s="126">
        <f>IF($A739="","",INDEX('3_ЦК'!$B$8:$Y$38,$A739,$B739))</f>
        <v>3951.21</v>
      </c>
      <c r="D739" s="123">
        <f>IF($A739="","",INDEX('3_ЦК'!$B$42:$Y$72,$A739,$B739))</f>
        <v>4184.08</v>
      </c>
      <c r="E739" s="123">
        <f>IF($A739="","",INDEX('3_ЦК'!$B$76:$Y$106,$A739,$B739))</f>
        <v>4264.8500000000004</v>
      </c>
      <c r="F739" s="127">
        <f>IF($A739="","",INDEX('3_ЦК'!$B$110:$Y$140,$A739,$B739))</f>
        <v>4264.8500000000004</v>
      </c>
      <c r="G739" s="126">
        <f>IF($A739="","",INDEX('4_ЦК'!$B$41:$Y$71,$A739,$B739))</f>
        <v>1270.6400000000001</v>
      </c>
      <c r="H739" s="123">
        <f>IF($A739="","",INDEX('4_ЦК'!$B$75:$Y$105,$A739,$B739))</f>
        <v>1406.18</v>
      </c>
      <c r="I739" s="123">
        <f>IF($A739="","",INDEX('4_ЦК'!$B$109:$Y$139,$A739,$B739))</f>
        <v>1523.4</v>
      </c>
      <c r="J739" s="127">
        <f>IF($A739="","",INDEX('4_ЦК'!$B$143:$Y$173,$A739,$B739))</f>
        <v>2007.11</v>
      </c>
      <c r="K739" s="126">
        <f>IF($A739="","",INDEX('5_ЦК'!$B$7:$Y$37,$A739,$B739))</f>
        <v>3942.49</v>
      </c>
      <c r="L739" s="123">
        <f>IF($A739="","",INDEX('5_ЦК'!$B$41:$Y$71,$A739,$B739))</f>
        <v>4175.3599999999997</v>
      </c>
      <c r="M739" s="123">
        <f>IF($A739="","",INDEX('5_ЦК'!$B$75:$Y$105,$A739,$B739))</f>
        <v>4256.13</v>
      </c>
      <c r="N739" s="127">
        <f>IF($A739="","",INDEX('5_ЦК'!$B$109:$Y$139,$A739,$B739))</f>
        <v>4256.13</v>
      </c>
      <c r="O739" s="126">
        <f>IF($A739="","",INDEX('6_ЦК'!$B$41:$Y$71,$A739,$B739))</f>
        <v>1261.92</v>
      </c>
      <c r="P739" s="123">
        <f>IF($A739="","",INDEX('6_ЦК'!$B$75:$Y$105,$A739,$B739))</f>
        <v>1397.46</v>
      </c>
      <c r="Q739" s="123">
        <f>IF($A739="","",INDEX('6_ЦК'!$B$109:$Y$139,$A739,$B739))</f>
        <v>1514.68</v>
      </c>
      <c r="R739" s="127">
        <f>IF($A739="","",INDEX('6_ЦК'!$B$143:$Y$173,$A739,$B739))</f>
        <v>1998.39</v>
      </c>
    </row>
    <row r="740" spans="1:18" ht="15" hidden="1" customHeight="1" outlineLevel="1" x14ac:dyDescent="0.25">
      <c r="A740" s="131">
        <v>31</v>
      </c>
      <c r="B740" s="132">
        <v>18</v>
      </c>
      <c r="C740" s="126">
        <f>IF($A740="","",INDEX('3_ЦК'!$B$8:$Y$38,$A740,$B740))</f>
        <v>4086.64</v>
      </c>
      <c r="D740" s="123">
        <f>IF($A740="","",INDEX('3_ЦК'!$B$42:$Y$72,$A740,$B740))</f>
        <v>4319.51</v>
      </c>
      <c r="E740" s="123">
        <f>IF($A740="","",INDEX('3_ЦК'!$B$76:$Y$106,$A740,$B740))</f>
        <v>4400.28</v>
      </c>
      <c r="F740" s="127">
        <f>IF($A740="","",INDEX('3_ЦК'!$B$110:$Y$140,$A740,$B740))</f>
        <v>4400.28</v>
      </c>
      <c r="G740" s="126">
        <f>IF($A740="","",INDEX('4_ЦК'!$B$41:$Y$71,$A740,$B740))</f>
        <v>1406.07</v>
      </c>
      <c r="H740" s="123">
        <f>IF($A740="","",INDEX('4_ЦК'!$B$75:$Y$105,$A740,$B740))</f>
        <v>1541.61</v>
      </c>
      <c r="I740" s="123">
        <f>IF($A740="","",INDEX('4_ЦК'!$B$109:$Y$139,$A740,$B740))</f>
        <v>1658.83</v>
      </c>
      <c r="J740" s="127">
        <f>IF($A740="","",INDEX('4_ЦК'!$B$143:$Y$173,$A740,$B740))</f>
        <v>2142.54</v>
      </c>
      <c r="K740" s="126">
        <f>IF($A740="","",INDEX('5_ЦК'!$B$7:$Y$37,$A740,$B740))</f>
        <v>4077.64</v>
      </c>
      <c r="L740" s="123">
        <f>IF($A740="","",INDEX('5_ЦК'!$B$41:$Y$71,$A740,$B740))</f>
        <v>4310.51</v>
      </c>
      <c r="M740" s="123">
        <f>IF($A740="","",INDEX('5_ЦК'!$B$75:$Y$105,$A740,$B740))</f>
        <v>4391.28</v>
      </c>
      <c r="N740" s="127">
        <f>IF($A740="","",INDEX('5_ЦК'!$B$109:$Y$139,$A740,$B740))</f>
        <v>4391.28</v>
      </c>
      <c r="O740" s="126">
        <f>IF($A740="","",INDEX('6_ЦК'!$B$41:$Y$71,$A740,$B740))</f>
        <v>1397.07</v>
      </c>
      <c r="P740" s="123">
        <f>IF($A740="","",INDEX('6_ЦК'!$B$75:$Y$105,$A740,$B740))</f>
        <v>1532.61</v>
      </c>
      <c r="Q740" s="123">
        <f>IF($A740="","",INDEX('6_ЦК'!$B$109:$Y$139,$A740,$B740))</f>
        <v>1649.83</v>
      </c>
      <c r="R740" s="127">
        <f>IF($A740="","",INDEX('6_ЦК'!$B$143:$Y$173,$A740,$B740))</f>
        <v>2133.54</v>
      </c>
    </row>
    <row r="741" spans="1:18" ht="15" hidden="1" customHeight="1" outlineLevel="1" x14ac:dyDescent="0.25">
      <c r="A741" s="131">
        <v>31</v>
      </c>
      <c r="B741" s="132">
        <v>19</v>
      </c>
      <c r="C741" s="126">
        <f>IF($A741="","",INDEX('3_ЦК'!$B$8:$Y$38,$A741,$B741))</f>
        <v>4087.46</v>
      </c>
      <c r="D741" s="123">
        <f>IF($A741="","",INDEX('3_ЦК'!$B$42:$Y$72,$A741,$B741))</f>
        <v>4320.33</v>
      </c>
      <c r="E741" s="123">
        <f>IF($A741="","",INDEX('3_ЦК'!$B$76:$Y$106,$A741,$B741))</f>
        <v>4401.1000000000004</v>
      </c>
      <c r="F741" s="127">
        <f>IF($A741="","",INDEX('3_ЦК'!$B$110:$Y$140,$A741,$B741))</f>
        <v>4401.1000000000004</v>
      </c>
      <c r="G741" s="126">
        <f>IF($A741="","",INDEX('4_ЦК'!$B$41:$Y$71,$A741,$B741))</f>
        <v>1406.89</v>
      </c>
      <c r="H741" s="123">
        <f>IF($A741="","",INDEX('4_ЦК'!$B$75:$Y$105,$A741,$B741))</f>
        <v>1542.43</v>
      </c>
      <c r="I741" s="123">
        <f>IF($A741="","",INDEX('4_ЦК'!$B$109:$Y$139,$A741,$B741))</f>
        <v>1659.65</v>
      </c>
      <c r="J741" s="127">
        <f>IF($A741="","",INDEX('4_ЦК'!$B$143:$Y$173,$A741,$B741))</f>
        <v>2143.36</v>
      </c>
      <c r="K741" s="126">
        <f>IF($A741="","",INDEX('5_ЦК'!$B$7:$Y$37,$A741,$B741))</f>
        <v>4078.12</v>
      </c>
      <c r="L741" s="123">
        <f>IF($A741="","",INDEX('5_ЦК'!$B$41:$Y$71,$A741,$B741))</f>
        <v>4310.99</v>
      </c>
      <c r="M741" s="123">
        <f>IF($A741="","",INDEX('5_ЦК'!$B$75:$Y$105,$A741,$B741))</f>
        <v>4391.76</v>
      </c>
      <c r="N741" s="127">
        <f>IF($A741="","",INDEX('5_ЦК'!$B$109:$Y$139,$A741,$B741))</f>
        <v>4391.76</v>
      </c>
      <c r="O741" s="126">
        <f>IF($A741="","",INDEX('6_ЦК'!$B$41:$Y$71,$A741,$B741))</f>
        <v>1397.55</v>
      </c>
      <c r="P741" s="123">
        <f>IF($A741="","",INDEX('6_ЦК'!$B$75:$Y$105,$A741,$B741))</f>
        <v>1533.09</v>
      </c>
      <c r="Q741" s="123">
        <f>IF($A741="","",INDEX('6_ЦК'!$B$109:$Y$139,$A741,$B741))</f>
        <v>1650.31</v>
      </c>
      <c r="R741" s="127">
        <f>IF($A741="","",INDEX('6_ЦК'!$B$143:$Y$173,$A741,$B741))</f>
        <v>2134.02</v>
      </c>
    </row>
    <row r="742" spans="1:18" ht="15" hidden="1" customHeight="1" outlineLevel="1" x14ac:dyDescent="0.25">
      <c r="A742" s="131">
        <v>31</v>
      </c>
      <c r="B742" s="132">
        <v>20</v>
      </c>
      <c r="C742" s="126">
        <f>IF($A742="","",INDEX('3_ЦК'!$B$8:$Y$38,$A742,$B742))</f>
        <v>3961.91</v>
      </c>
      <c r="D742" s="123">
        <f>IF($A742="","",INDEX('3_ЦК'!$B$42:$Y$72,$A742,$B742))</f>
        <v>4194.78</v>
      </c>
      <c r="E742" s="123">
        <f>IF($A742="","",INDEX('3_ЦК'!$B$76:$Y$106,$A742,$B742))</f>
        <v>4275.55</v>
      </c>
      <c r="F742" s="127">
        <f>IF($A742="","",INDEX('3_ЦК'!$B$110:$Y$140,$A742,$B742))</f>
        <v>4275.55</v>
      </c>
      <c r="G742" s="126">
        <f>IF($A742="","",INDEX('4_ЦК'!$B$41:$Y$71,$A742,$B742))</f>
        <v>1281.3399999999999</v>
      </c>
      <c r="H742" s="123">
        <f>IF($A742="","",INDEX('4_ЦК'!$B$75:$Y$105,$A742,$B742))</f>
        <v>1416.88</v>
      </c>
      <c r="I742" s="123">
        <f>IF($A742="","",INDEX('4_ЦК'!$B$109:$Y$139,$A742,$B742))</f>
        <v>1534.1</v>
      </c>
      <c r="J742" s="127">
        <f>IF($A742="","",INDEX('4_ЦК'!$B$143:$Y$173,$A742,$B742))</f>
        <v>2017.81</v>
      </c>
      <c r="K742" s="126">
        <f>IF($A742="","",INDEX('5_ЦК'!$B$7:$Y$37,$A742,$B742))</f>
        <v>3952.35</v>
      </c>
      <c r="L742" s="123">
        <f>IF($A742="","",INDEX('5_ЦК'!$B$41:$Y$71,$A742,$B742))</f>
        <v>4185.22</v>
      </c>
      <c r="M742" s="123">
        <f>IF($A742="","",INDEX('5_ЦК'!$B$75:$Y$105,$A742,$B742))</f>
        <v>4265.99</v>
      </c>
      <c r="N742" s="127">
        <f>IF($A742="","",INDEX('5_ЦК'!$B$109:$Y$139,$A742,$B742))</f>
        <v>4265.99</v>
      </c>
      <c r="O742" s="126">
        <f>IF($A742="","",INDEX('6_ЦК'!$B$41:$Y$71,$A742,$B742))</f>
        <v>1271.78</v>
      </c>
      <c r="P742" s="123">
        <f>IF($A742="","",INDEX('6_ЦК'!$B$75:$Y$105,$A742,$B742))</f>
        <v>1407.32</v>
      </c>
      <c r="Q742" s="123">
        <f>IF($A742="","",INDEX('6_ЦК'!$B$109:$Y$139,$A742,$B742))</f>
        <v>1524.54</v>
      </c>
      <c r="R742" s="127">
        <f>IF($A742="","",INDEX('6_ЦК'!$B$143:$Y$173,$A742,$B742))</f>
        <v>2008.25</v>
      </c>
    </row>
    <row r="743" spans="1:18" ht="15" hidden="1" customHeight="1" outlineLevel="1" x14ac:dyDescent="0.25">
      <c r="A743" s="131">
        <v>31</v>
      </c>
      <c r="B743" s="132">
        <v>21</v>
      </c>
      <c r="C743" s="126">
        <f>IF($A743="","",INDEX('3_ЦК'!$B$8:$Y$38,$A743,$B743))</f>
        <v>3768.64</v>
      </c>
      <c r="D743" s="123">
        <f>IF($A743="","",INDEX('3_ЦК'!$B$42:$Y$72,$A743,$B743))</f>
        <v>4001.51</v>
      </c>
      <c r="E743" s="123">
        <f>IF($A743="","",INDEX('3_ЦК'!$B$76:$Y$106,$A743,$B743))</f>
        <v>4082.28</v>
      </c>
      <c r="F743" s="127">
        <f>IF($A743="","",INDEX('3_ЦК'!$B$110:$Y$140,$A743,$B743))</f>
        <v>4082.28</v>
      </c>
      <c r="G743" s="126">
        <f>IF($A743="","",INDEX('4_ЦК'!$B$41:$Y$71,$A743,$B743))</f>
        <v>1088.07</v>
      </c>
      <c r="H743" s="123">
        <f>IF($A743="","",INDEX('4_ЦК'!$B$75:$Y$105,$A743,$B743))</f>
        <v>1223.6099999999999</v>
      </c>
      <c r="I743" s="123">
        <f>IF($A743="","",INDEX('4_ЦК'!$B$109:$Y$139,$A743,$B743))</f>
        <v>1340.83</v>
      </c>
      <c r="J743" s="127">
        <f>IF($A743="","",INDEX('4_ЦК'!$B$143:$Y$173,$A743,$B743))</f>
        <v>1824.54</v>
      </c>
      <c r="K743" s="126">
        <f>IF($A743="","",INDEX('5_ЦК'!$B$7:$Y$37,$A743,$B743))</f>
        <v>3758.52</v>
      </c>
      <c r="L743" s="123">
        <f>IF($A743="","",INDEX('5_ЦК'!$B$41:$Y$71,$A743,$B743))</f>
        <v>3991.39</v>
      </c>
      <c r="M743" s="123">
        <f>IF($A743="","",INDEX('5_ЦК'!$B$75:$Y$105,$A743,$B743))</f>
        <v>4072.16</v>
      </c>
      <c r="N743" s="127">
        <f>IF($A743="","",INDEX('5_ЦК'!$B$109:$Y$139,$A743,$B743))</f>
        <v>4072.16</v>
      </c>
      <c r="O743" s="126">
        <f>IF($A743="","",INDEX('6_ЦК'!$B$41:$Y$71,$A743,$B743))</f>
        <v>1077.95</v>
      </c>
      <c r="P743" s="123">
        <f>IF($A743="","",INDEX('6_ЦК'!$B$75:$Y$105,$A743,$B743))</f>
        <v>1213.49</v>
      </c>
      <c r="Q743" s="123">
        <f>IF($A743="","",INDEX('6_ЦК'!$B$109:$Y$139,$A743,$B743))</f>
        <v>1330.71</v>
      </c>
      <c r="R743" s="127">
        <f>IF($A743="","",INDEX('6_ЦК'!$B$143:$Y$173,$A743,$B743))</f>
        <v>1814.42</v>
      </c>
    </row>
    <row r="744" spans="1:18" ht="15" hidden="1" customHeight="1" outlineLevel="1" x14ac:dyDescent="0.25">
      <c r="A744" s="131">
        <v>31</v>
      </c>
      <c r="B744" s="132">
        <v>22</v>
      </c>
      <c r="C744" s="126">
        <f>IF($A744="","",INDEX('3_ЦК'!$B$8:$Y$38,$A744,$B744))</f>
        <v>3780.45</v>
      </c>
      <c r="D744" s="123">
        <f>IF($A744="","",INDEX('3_ЦК'!$B$42:$Y$72,$A744,$B744))</f>
        <v>4013.32</v>
      </c>
      <c r="E744" s="123">
        <f>IF($A744="","",INDEX('3_ЦК'!$B$76:$Y$106,$A744,$B744))</f>
        <v>4094.09</v>
      </c>
      <c r="F744" s="127">
        <f>IF($A744="","",INDEX('3_ЦК'!$B$110:$Y$140,$A744,$B744))</f>
        <v>4094.09</v>
      </c>
      <c r="G744" s="126">
        <f>IF($A744="","",INDEX('4_ЦК'!$B$41:$Y$71,$A744,$B744))</f>
        <v>1099.8800000000001</v>
      </c>
      <c r="H744" s="123">
        <f>IF($A744="","",INDEX('4_ЦК'!$B$75:$Y$105,$A744,$B744))</f>
        <v>1235.42</v>
      </c>
      <c r="I744" s="123">
        <f>IF($A744="","",INDEX('4_ЦК'!$B$109:$Y$139,$A744,$B744))</f>
        <v>1352.64</v>
      </c>
      <c r="J744" s="127">
        <f>IF($A744="","",INDEX('4_ЦК'!$B$143:$Y$173,$A744,$B744))</f>
        <v>1836.35</v>
      </c>
      <c r="K744" s="126">
        <f>IF($A744="","",INDEX('5_ЦК'!$B$7:$Y$37,$A744,$B744))</f>
        <v>3771.61</v>
      </c>
      <c r="L744" s="123">
        <f>IF($A744="","",INDEX('5_ЦК'!$B$41:$Y$71,$A744,$B744))</f>
        <v>4004.48</v>
      </c>
      <c r="M744" s="123">
        <f>IF($A744="","",INDEX('5_ЦК'!$B$75:$Y$105,$A744,$B744))</f>
        <v>4085.25</v>
      </c>
      <c r="N744" s="127">
        <f>IF($A744="","",INDEX('5_ЦК'!$B$109:$Y$139,$A744,$B744))</f>
        <v>4085.25</v>
      </c>
      <c r="O744" s="126">
        <f>IF($A744="","",INDEX('6_ЦК'!$B$41:$Y$71,$A744,$B744))</f>
        <v>1091.04</v>
      </c>
      <c r="P744" s="123">
        <f>IF($A744="","",INDEX('6_ЦК'!$B$75:$Y$105,$A744,$B744))</f>
        <v>1226.58</v>
      </c>
      <c r="Q744" s="123">
        <f>IF($A744="","",INDEX('6_ЦК'!$B$109:$Y$139,$A744,$B744))</f>
        <v>1343.8</v>
      </c>
      <c r="R744" s="127">
        <f>IF($A744="","",INDEX('6_ЦК'!$B$143:$Y$173,$A744,$B744))</f>
        <v>1827.51</v>
      </c>
    </row>
    <row r="745" spans="1:18" ht="15" hidden="1" customHeight="1" outlineLevel="1" x14ac:dyDescent="0.25">
      <c r="A745" s="131">
        <v>31</v>
      </c>
      <c r="B745" s="132">
        <v>23</v>
      </c>
      <c r="C745" s="126">
        <f>IF($A745="","",INDEX('3_ЦК'!$B$8:$Y$38,$A745,$B745))</f>
        <v>3790.04</v>
      </c>
      <c r="D745" s="123">
        <f>IF($A745="","",INDEX('3_ЦК'!$B$42:$Y$72,$A745,$B745))</f>
        <v>4022.91</v>
      </c>
      <c r="E745" s="123">
        <f>IF($A745="","",INDEX('3_ЦК'!$B$76:$Y$106,$A745,$B745))</f>
        <v>4103.68</v>
      </c>
      <c r="F745" s="127">
        <f>IF($A745="","",INDEX('3_ЦК'!$B$110:$Y$140,$A745,$B745))</f>
        <v>4103.68</v>
      </c>
      <c r="G745" s="126">
        <f>IF($A745="","",INDEX('4_ЦК'!$B$41:$Y$71,$A745,$B745))</f>
        <v>1109.47</v>
      </c>
      <c r="H745" s="123">
        <f>IF($A745="","",INDEX('4_ЦК'!$B$75:$Y$105,$A745,$B745))</f>
        <v>1245.01</v>
      </c>
      <c r="I745" s="123">
        <f>IF($A745="","",INDEX('4_ЦК'!$B$109:$Y$139,$A745,$B745))</f>
        <v>1362.23</v>
      </c>
      <c r="J745" s="127">
        <f>IF($A745="","",INDEX('4_ЦК'!$B$143:$Y$173,$A745,$B745))</f>
        <v>1845.94</v>
      </c>
      <c r="K745" s="126">
        <f>IF($A745="","",INDEX('5_ЦК'!$B$7:$Y$37,$A745,$B745))</f>
        <v>3780.76</v>
      </c>
      <c r="L745" s="123">
        <f>IF($A745="","",INDEX('5_ЦК'!$B$41:$Y$71,$A745,$B745))</f>
        <v>4013.63</v>
      </c>
      <c r="M745" s="123">
        <f>IF($A745="","",INDEX('5_ЦК'!$B$75:$Y$105,$A745,$B745))</f>
        <v>4094.4</v>
      </c>
      <c r="N745" s="127">
        <f>IF($A745="","",INDEX('5_ЦК'!$B$109:$Y$139,$A745,$B745))</f>
        <v>4094.4</v>
      </c>
      <c r="O745" s="126">
        <f>IF($A745="","",INDEX('6_ЦК'!$B$41:$Y$71,$A745,$B745))</f>
        <v>1100.19</v>
      </c>
      <c r="P745" s="123">
        <f>IF($A745="","",INDEX('6_ЦК'!$B$75:$Y$105,$A745,$B745))</f>
        <v>1235.73</v>
      </c>
      <c r="Q745" s="123">
        <f>IF($A745="","",INDEX('6_ЦК'!$B$109:$Y$139,$A745,$B745))</f>
        <v>1352.95</v>
      </c>
      <c r="R745" s="127">
        <f>IF($A745="","",INDEX('6_ЦК'!$B$143:$Y$173,$A745,$B745))</f>
        <v>1836.66</v>
      </c>
    </row>
    <row r="746" spans="1:18" ht="15.75" thickBot="1" x14ac:dyDescent="0.3">
      <c r="A746" s="131">
        <v>31</v>
      </c>
      <c r="B746" s="132">
        <v>24</v>
      </c>
      <c r="C746" s="128">
        <f>IF($A746="","",INDEX('3_ЦК'!$B$8:$Y$38,$A746,$B746))</f>
        <v>3794.85</v>
      </c>
      <c r="D746" s="129">
        <f>IF($A746="","",INDEX('3_ЦК'!$B$42:$Y$72,$A746,$B746))</f>
        <v>4027.72</v>
      </c>
      <c r="E746" s="129">
        <f>IF($A746="","",INDEX('3_ЦК'!$B$76:$Y$106,$A746,$B746))</f>
        <v>4108.49</v>
      </c>
      <c r="F746" s="130">
        <f>IF($A746="","",INDEX('3_ЦК'!$B$110:$Y$140,$A746,$B746))</f>
        <v>4108.49</v>
      </c>
      <c r="G746" s="128">
        <f>IF($A746="","",INDEX('4_ЦК'!$B$41:$Y$71,$A746,$B746))</f>
        <v>1114.28</v>
      </c>
      <c r="H746" s="129">
        <f>IF($A746="","",INDEX('4_ЦК'!$B$75:$Y$105,$A746,$B746))</f>
        <v>1249.82</v>
      </c>
      <c r="I746" s="129">
        <f>IF($A746="","",INDEX('4_ЦК'!$B$109:$Y$139,$A746,$B746))</f>
        <v>1367.04</v>
      </c>
      <c r="J746" s="130">
        <f>IF($A746="","",INDEX('4_ЦК'!$B$143:$Y$173,$A746,$B746))</f>
        <v>1850.75</v>
      </c>
      <c r="K746" s="128">
        <f>IF($A746="","",INDEX('5_ЦК'!$B$7:$Y$37,$A746,$B746))</f>
        <v>3785.37</v>
      </c>
      <c r="L746" s="129">
        <f>IF($A746="","",INDEX('5_ЦК'!$B$41:$Y$71,$A746,$B746))</f>
        <v>4018.24</v>
      </c>
      <c r="M746" s="129">
        <f>IF($A746="","",INDEX('5_ЦК'!$B$75:$Y$105,$A746,$B746))</f>
        <v>4099.01</v>
      </c>
      <c r="N746" s="130">
        <f>IF($A746="","",INDEX('5_ЦК'!$B$109:$Y$139,$A746,$B746))</f>
        <v>4099.01</v>
      </c>
      <c r="O746" s="128">
        <f>IF($A746="","",INDEX('6_ЦК'!$B$41:$Y$71,$A746,$B746))</f>
        <v>1104.8</v>
      </c>
      <c r="P746" s="129">
        <f>IF($A746="","",INDEX('6_ЦК'!$B$75:$Y$105,$A746,$B746))</f>
        <v>1240.3399999999999</v>
      </c>
      <c r="Q746" s="129">
        <f>IF($A746="","",INDEX('6_ЦК'!$B$109:$Y$139,$A746,$B746))</f>
        <v>1357.56</v>
      </c>
      <c r="R746" s="130">
        <f>IF($A746="","",INDEX('6_ЦК'!$B$143:$Y$173,$A746,$B746))</f>
        <v>1841.27</v>
      </c>
    </row>
  </sheetData>
  <mergeCells count="4">
    <mergeCell ref="C1:F1"/>
    <mergeCell ref="G1:J1"/>
    <mergeCell ref="K1:N1"/>
    <mergeCell ref="O1:R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11</vt:i4>
      </vt:variant>
    </vt:vector>
  </HeadingPairs>
  <TitlesOfParts>
    <vt:vector size="21" baseType="lpstr">
      <vt:lpstr>СЭС АТС НЦЗ</vt:lpstr>
      <vt:lpstr>1_ЦК</vt:lpstr>
      <vt:lpstr>2_ЦК</vt:lpstr>
      <vt:lpstr>3_ЦК</vt:lpstr>
      <vt:lpstr>4_ЦК</vt:lpstr>
      <vt:lpstr>5_ЦК</vt:lpstr>
      <vt:lpstr>6_ЦК</vt:lpstr>
      <vt:lpstr>прочие услуги</vt:lpstr>
      <vt:lpstr>Цены для АТС</vt:lpstr>
      <vt:lpstr>100а</vt:lpstr>
      <vt:lpstr>'3_ЦК'!Заголовки_для_печати</vt:lpstr>
      <vt:lpstr>'4_ЦК'!Заголовки_для_печати</vt:lpstr>
      <vt:lpstr>'5_ЦК'!Заголовки_для_печати</vt:lpstr>
      <vt:lpstr>'6_ЦК'!Заголовки_для_печати</vt:lpstr>
      <vt:lpstr>'1_ЦК'!Область_печати</vt:lpstr>
      <vt:lpstr>'2_ЦК'!Область_печати</vt:lpstr>
      <vt:lpstr>'3_ЦК'!Область_печати</vt:lpstr>
      <vt:lpstr>'4_ЦК'!Область_печати</vt:lpstr>
      <vt:lpstr>'5_ЦК'!Область_печати</vt:lpstr>
      <vt:lpstr>'6_ЦК'!Область_печати</vt:lpstr>
      <vt:lpstr>'прочие услуги'!Область_печати</vt:lpstr>
    </vt:vector>
  </TitlesOfParts>
  <Company>LLC Surgutenergosbyt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Солнышкина Мария Валериевна</dc:creator>
  <cp:lastModifiedBy>Кнерик Елена Владимировна</cp:lastModifiedBy>
  <cp:lastPrinted>2022-02-16T05:34:02Z</cp:lastPrinted>
  <dcterms:created xsi:type="dcterms:W3CDTF">2022-02-10T04:33:06Z</dcterms:created>
  <dcterms:modified xsi:type="dcterms:W3CDTF">2022-09-15T10:05:21Z</dcterms:modified>
</cp:coreProperties>
</file>