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 activeTab="1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ЦК'!$A$1:$F$64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1" l="1"/>
  <c r="D12" i="3"/>
  <c r="E11" i="3"/>
  <c r="H3" i="3"/>
  <c r="H2" i="3"/>
  <c r="D25" i="3"/>
  <c r="A5" i="2"/>
  <c r="H3" i="2"/>
  <c r="H2" i="2"/>
  <c r="D39" i="2"/>
  <c r="D23" i="2"/>
  <c r="D26" i="3"/>
  <c r="E38" i="1"/>
  <c r="E19" i="1"/>
  <c r="E15" i="1" s="1"/>
  <c r="D19" i="1"/>
  <c r="D15" i="1" s="1"/>
  <c r="F19" i="1"/>
  <c r="F15" i="1"/>
  <c r="A4" i="3"/>
  <c r="E14" i="1" l="1"/>
  <c r="F14" i="1"/>
  <c r="E12" i="3"/>
  <c r="F11" i="3"/>
  <c r="F12" i="3" s="1"/>
  <c r="D14" i="1"/>
  <c r="G14" i="1" s="1"/>
  <c r="D39" i="1"/>
  <c r="D37" i="2" s="1"/>
  <c r="D35" i="2" s="1"/>
  <c r="D31" i="2" s="1"/>
  <c r="D30" i="2" s="1"/>
  <c r="D21" i="2"/>
  <c r="D19" i="2" s="1"/>
  <c r="D15" i="2" s="1"/>
  <c r="D14" i="2" s="1"/>
  <c r="E25" i="3"/>
  <c r="E21" i="3" s="1"/>
  <c r="E15" i="3" s="1"/>
  <c r="E14" i="3" s="1"/>
  <c r="F25" i="3"/>
  <c r="D38" i="1"/>
  <c r="D37" i="1" l="1"/>
  <c r="D33" i="1" s="1"/>
  <c r="D32" i="1" s="1"/>
  <c r="D14" i="3"/>
  <c r="D15" i="3" s="1"/>
  <c r="D21" i="3" s="1"/>
  <c r="F14" i="3"/>
  <c r="F15" i="3" s="1"/>
  <c r="F21" i="3" s="1"/>
  <c r="E37" i="1"/>
  <c r="E33" i="1" s="1"/>
  <c r="E32" i="1" s="1"/>
  <c r="G32" i="1" l="1"/>
</calcChain>
</file>

<file path=xl/sharedStrings.xml><?xml version="1.0" encoding="utf-8"?>
<sst xmlns="http://schemas.openxmlformats.org/spreadsheetml/2006/main" count="204" uniqueCount="60">
  <si>
    <t>Нерегулируемые цены на электрическую энергию (мощность),</t>
  </si>
  <si>
    <t>на территории Тюменской области, ХМАО и ЯНАО в декабре 2016 года (прогноз)</t>
  </si>
  <si>
    <t>поставляемую ООО "Сургутэнергосбыт"</t>
  </si>
  <si>
    <t xml:space="preserve">на территории Тюменской области, ХМАО и ЯНАО в ноябре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</si>
  <si>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</si>
  <si>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</si>
  <si>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</si>
  <si>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</si>
  <si>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</si>
  <si>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</si>
  <si>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</si>
  <si>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</si>
  <si>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</si>
  <si>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</si>
  <si>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</si>
  <si>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</si>
  <si>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</si>
  <si>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</si>
  <si>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</si>
  <si>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</si>
  <si>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</si>
  <si>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</si>
  <si>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</si>
  <si>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</si>
  <si>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</si>
  <si>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</si>
  <si>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</si>
  <si>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</si>
  <si>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</si>
  <si>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</si>
  <si>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</si>
  <si>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</si>
  <si>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</si>
  <si>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</si>
  <si>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И.о. начальника</t>
  </si>
  <si>
    <t>планово-экономического отдела</t>
  </si>
  <si>
    <t>Н.Ю. Торгонина</t>
  </si>
  <si>
    <t>Рубан Е.Н.</t>
  </si>
  <si>
    <t>41 50 64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</si>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</sst>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50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8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horizontal="center" vertical="center"/>
    </xf>
    <xf numFmtId="167" fontId="10" fillId="2" borderId="38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erik_EV/AppData/Local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BreakPreview" zoomScale="86" zoomScaleNormal="89" zoomScaleSheetLayoutView="86" workbookViewId="0">
      <selection activeCell="P28" sqref="P28"/>
    </sheetView>
  </sheetViews>
  <sheetFormatPr defaultRowHeight="12.75" outlineLevelRow="1" x14ac:dyDescent="0.2"/>
  <cols>
    <col min="1" max="1" width="8.7109375" style="37" customWidth="1"/>
    <col min="2" max="2" width="50.42578125" style="86" customWidth="1"/>
    <col min="3" max="3" width="13.42578125" style="87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3" width="0" style="6" hidden="1" customWidth="1"/>
    <col min="14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47" t="s">
        <v>0</v>
      </c>
      <c r="B2" s="147"/>
      <c r="C2" s="147"/>
      <c r="D2" s="147"/>
      <c r="E2" s="147"/>
      <c r="F2" s="147"/>
      <c r="G2" s="5"/>
      <c r="H2" s="6" t="s">
        <v>1</v>
      </c>
    </row>
    <row r="3" spans="1:9" ht="18" x14ac:dyDescent="0.25">
      <c r="A3" s="147" t="s">
        <v>2</v>
      </c>
      <c r="B3" s="147"/>
      <c r="C3" s="147"/>
      <c r="D3" s="147"/>
      <c r="E3" s="147"/>
      <c r="F3" s="147"/>
      <c r="G3" s="5"/>
      <c r="H3" s="6" t="s">
        <v>3</v>
      </c>
    </row>
    <row r="4" spans="1:9" ht="18" x14ac:dyDescent="0.25">
      <c r="A4" s="147" t="s">
        <v>4</v>
      </c>
      <c r="B4" s="147"/>
      <c r="C4" s="147"/>
      <c r="D4" s="147"/>
      <c r="E4" s="147"/>
      <c r="F4" s="147"/>
      <c r="G4" s="5"/>
    </row>
    <row r="5" spans="1:9" ht="9" customHeight="1" x14ac:dyDescent="0.2">
      <c r="A5" s="148" t="str">
        <f>H2</f>
        <v>на территории Тюменской области, ХМАО и ЯНАО в декабре 2016 года (прогноз)</v>
      </c>
      <c r="B5" s="148"/>
      <c r="C5" s="148"/>
      <c r="D5" s="148"/>
      <c r="E5" s="148"/>
      <c r="F5" s="148"/>
      <c r="G5" s="5"/>
    </row>
    <row r="6" spans="1:9" ht="19.5" customHeight="1" x14ac:dyDescent="0.2">
      <c r="A6" s="148"/>
      <c r="B6" s="148"/>
      <c r="C6" s="148"/>
      <c r="D6" s="148"/>
      <c r="E6" s="148"/>
      <c r="F6" s="148"/>
      <c r="G6" s="5"/>
    </row>
    <row r="7" spans="1:9" ht="16.5" customHeight="1" x14ac:dyDescent="0.2">
      <c r="A7" s="149" t="s">
        <v>5</v>
      </c>
      <c r="B7" s="149"/>
      <c r="C7" s="149"/>
      <c r="D7" s="149"/>
      <c r="E7" s="149"/>
      <c r="F7" s="149"/>
      <c r="G7" s="149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46" t="s">
        <v>6</v>
      </c>
      <c r="B9" s="146"/>
      <c r="C9" s="146"/>
      <c r="D9" s="146"/>
      <c r="E9" s="146"/>
      <c r="F9" s="146"/>
      <c r="G9" s="12"/>
      <c r="H9" s="11"/>
      <c r="I9" s="11"/>
    </row>
    <row r="10" spans="1:9" ht="53.25" customHeight="1" x14ac:dyDescent="0.2">
      <c r="A10" s="153" t="s">
        <v>7</v>
      </c>
      <c r="B10" s="155" t="s">
        <v>8</v>
      </c>
      <c r="C10" s="157" t="s">
        <v>9</v>
      </c>
      <c r="D10" s="13"/>
      <c r="E10" s="13" t="s">
        <v>10</v>
      </c>
      <c r="F10" s="14"/>
      <c r="G10" s="11"/>
      <c r="H10" s="11"/>
    </row>
    <row r="11" spans="1:9" ht="14.25" customHeight="1" thickBot="1" x14ac:dyDescent="0.25">
      <c r="A11" s="154"/>
      <c r="B11" s="156"/>
      <c r="C11" s="158"/>
      <c r="D11" s="15" t="s">
        <v>11</v>
      </c>
      <c r="E11" s="15" t="s">
        <v>12</v>
      </c>
      <c r="F11" s="16" t="s">
        <v>13</v>
      </c>
    </row>
    <row r="12" spans="1:9" ht="15.75" customHeight="1" x14ac:dyDescent="0.2">
      <c r="A12" s="17" t="s">
        <v>14</v>
      </c>
      <c r="B12" s="18" t="s">
        <v>15</v>
      </c>
      <c r="C12" s="18"/>
      <c r="D12" s="19"/>
      <c r="E12" s="19"/>
      <c r="F12" s="20"/>
      <c r="G12" s="11"/>
      <c r="H12" s="11"/>
      <c r="I12" s="11"/>
    </row>
    <row r="13" spans="1:9" ht="18" customHeight="1" x14ac:dyDescent="0.2">
      <c r="A13" s="21" t="s">
        <v>16</v>
      </c>
      <c r="B13" s="22" t="s">
        <v>17</v>
      </c>
      <c r="C13" s="23" t="s">
        <v>18</v>
      </c>
      <c r="D13" s="24">
        <v>3635.4340000000002</v>
      </c>
      <c r="E13" s="24">
        <v>4510.1190000000006</v>
      </c>
      <c r="F13" s="25">
        <v>4604.2539999999999</v>
      </c>
      <c r="G13" s="11"/>
      <c r="H13" s="11"/>
      <c r="I13" s="11"/>
    </row>
    <row r="14" spans="1:9" ht="30.75" customHeight="1" x14ac:dyDescent="0.2">
      <c r="A14" s="26" t="s">
        <v>19</v>
      </c>
      <c r="B14" s="27" t="s">
        <v>20</v>
      </c>
      <c r="C14" s="28" t="s">
        <v>18</v>
      </c>
      <c r="D14" s="29">
        <f>D13-D15</f>
        <v>1715.6039999999998</v>
      </c>
      <c r="E14" s="29">
        <f>E13-E15</f>
        <v>1715.6042290324676</v>
      </c>
      <c r="F14" s="30">
        <f>F13-F15</f>
        <v>1715.6039999999998</v>
      </c>
      <c r="G14" s="31">
        <f>D14-E14</f>
        <v>-2.2903246781424969E-4</v>
      </c>
      <c r="H14" s="11"/>
      <c r="I14" s="11"/>
    </row>
    <row r="15" spans="1:9" ht="31.5" customHeight="1" thickBot="1" x14ac:dyDescent="0.25">
      <c r="A15" s="32" t="s">
        <v>21</v>
      </c>
      <c r="B15" s="33" t="s">
        <v>22</v>
      </c>
      <c r="C15" s="34" t="s">
        <v>18</v>
      </c>
      <c r="D15" s="35">
        <f>D19</f>
        <v>1919.8300000000004</v>
      </c>
      <c r="E15" s="35">
        <f>E19</f>
        <v>2794.514770967533</v>
      </c>
      <c r="F15" s="36">
        <f>F19</f>
        <v>2888.65</v>
      </c>
      <c r="G15" s="11"/>
      <c r="H15" s="11"/>
      <c r="I15" s="11"/>
    </row>
    <row r="16" spans="1:9" hidden="1" x14ac:dyDescent="0.2">
      <c r="B16" s="38"/>
      <c r="C16" s="39"/>
      <c r="F16" s="11"/>
      <c r="G16" s="11"/>
      <c r="H16" s="11"/>
      <c r="I16" s="11"/>
    </row>
    <row r="17" spans="1:9" ht="18" hidden="1" customHeight="1" outlineLevel="1" x14ac:dyDescent="0.2">
      <c r="A17" s="159" t="s">
        <v>23</v>
      </c>
      <c r="B17" s="160"/>
      <c r="C17" s="163" t="s">
        <v>9</v>
      </c>
      <c r="D17" s="40"/>
      <c r="E17" s="165" t="s">
        <v>10</v>
      </c>
      <c r="F17" s="166"/>
      <c r="G17" s="41"/>
      <c r="H17" s="11"/>
    </row>
    <row r="18" spans="1:9" ht="19.5" hidden="1" customHeight="1" outlineLevel="1" thickBot="1" x14ac:dyDescent="0.25">
      <c r="A18" s="161"/>
      <c r="B18" s="162"/>
      <c r="C18" s="164"/>
      <c r="D18" s="42" t="s">
        <v>11</v>
      </c>
      <c r="E18" s="42" t="s">
        <v>12</v>
      </c>
      <c r="F18" s="43" t="s">
        <v>13</v>
      </c>
      <c r="G18" s="44"/>
      <c r="H18" s="11"/>
    </row>
    <row r="19" spans="1:9" ht="28.5" hidden="1" customHeight="1" outlineLevel="1" thickBot="1" x14ac:dyDescent="0.25">
      <c r="A19" s="167" t="s">
        <v>24</v>
      </c>
      <c r="B19" s="168"/>
      <c r="C19" s="45" t="s">
        <v>18</v>
      </c>
      <c r="D19" s="46">
        <f>D20+D21+D22+D23</f>
        <v>1919.8300000000004</v>
      </c>
      <c r="E19" s="46">
        <f>E20+D21+E22+D23</f>
        <v>2794.514770967533</v>
      </c>
      <c r="F19" s="47">
        <f>F20+D21++D23+F22</f>
        <v>2888.65</v>
      </c>
      <c r="G19" s="48"/>
      <c r="H19" s="11"/>
    </row>
    <row r="20" spans="1:9" ht="26.25" hidden="1" customHeight="1" outlineLevel="1" x14ac:dyDescent="0.2">
      <c r="A20" s="169" t="s">
        <v>25</v>
      </c>
      <c r="B20" s="170"/>
      <c r="C20" s="49" t="s">
        <v>18</v>
      </c>
      <c r="D20" s="50">
        <v>1167.6100000000001</v>
      </c>
      <c r="E20" s="50">
        <v>2077.1600000000003</v>
      </c>
      <c r="F20" s="51">
        <v>2136.4299999999998</v>
      </c>
      <c r="G20" s="52"/>
      <c r="H20" s="11"/>
    </row>
    <row r="21" spans="1:9" ht="14.25" hidden="1" customHeight="1" outlineLevel="1" x14ac:dyDescent="0.2">
      <c r="A21" s="171" t="s">
        <v>26</v>
      </c>
      <c r="B21" s="172"/>
      <c r="C21" s="53" t="s">
        <v>18</v>
      </c>
      <c r="D21" s="54">
        <v>24.63</v>
      </c>
      <c r="E21" s="55"/>
      <c r="F21" s="56"/>
      <c r="G21" s="52"/>
      <c r="H21" s="11"/>
    </row>
    <row r="22" spans="1:9" ht="27.75" hidden="1" customHeight="1" outlineLevel="1" x14ac:dyDescent="0.2">
      <c r="A22" s="171" t="s">
        <v>27</v>
      </c>
      <c r="B22" s="172"/>
      <c r="C22" s="53" t="s">
        <v>18</v>
      </c>
      <c r="D22" s="57">
        <v>725.34</v>
      </c>
      <c r="E22" s="58">
        <v>690.47477096753278</v>
      </c>
      <c r="F22" s="59">
        <v>725.34</v>
      </c>
      <c r="G22" s="52"/>
      <c r="H22" s="11"/>
    </row>
    <row r="23" spans="1:9" ht="25.5" hidden="1" customHeight="1" outlineLevel="1" thickBot="1" x14ac:dyDescent="0.3">
      <c r="A23" s="173" t="s">
        <v>28</v>
      </c>
      <c r="B23" s="174"/>
      <c r="C23" s="60" t="s">
        <v>18</v>
      </c>
      <c r="D23" s="150">
        <v>2.25</v>
      </c>
      <c r="E23" s="151"/>
      <c r="F23" s="152"/>
      <c r="G23" s="61"/>
      <c r="H23" s="11"/>
    </row>
    <row r="24" spans="1:9" ht="15.75" hidden="1" customHeight="1" collapsed="1" x14ac:dyDescent="0.25">
      <c r="A24" s="7"/>
      <c r="B24" s="8"/>
      <c r="C24" s="9"/>
      <c r="D24" s="61"/>
      <c r="E24" s="61"/>
      <c r="F24" s="10"/>
      <c r="G24" s="11"/>
      <c r="H24" s="11"/>
      <c r="I24" s="11"/>
    </row>
    <row r="25" spans="1:9" ht="21" hidden="1" customHeight="1" x14ac:dyDescent="0.2">
      <c r="A25" s="7"/>
      <c r="B25" s="8"/>
      <c r="C25" s="9"/>
      <c r="D25" s="10"/>
      <c r="E25" s="10"/>
      <c r="F25" s="10"/>
      <c r="G25" s="62"/>
      <c r="H25" s="62"/>
      <c r="I25" s="11"/>
    </row>
    <row r="26" spans="1:9" ht="20.25" customHeight="1" x14ac:dyDescent="0.2">
      <c r="A26" s="177" t="s">
        <v>29</v>
      </c>
      <c r="B26" s="177"/>
      <c r="C26" s="177"/>
      <c r="D26" s="177"/>
      <c r="E26" s="177"/>
      <c r="F26" s="177"/>
      <c r="G26" s="177"/>
    </row>
    <row r="27" spans="1:9" ht="8.25" customHeight="1" thickBot="1" x14ac:dyDescent="0.25">
      <c r="B27" s="38"/>
      <c r="C27" s="39"/>
    </row>
    <row r="28" spans="1:9" ht="48.75" customHeight="1" x14ac:dyDescent="0.2">
      <c r="A28" s="153" t="s">
        <v>7</v>
      </c>
      <c r="B28" s="155" t="s">
        <v>8</v>
      </c>
      <c r="C28" s="157" t="s">
        <v>9</v>
      </c>
      <c r="D28" s="178" t="s">
        <v>10</v>
      </c>
      <c r="E28" s="179"/>
    </row>
    <row r="29" spans="1:9" ht="16.5" customHeight="1" thickBot="1" x14ac:dyDescent="0.25">
      <c r="A29" s="154"/>
      <c r="B29" s="156"/>
      <c r="C29" s="158"/>
      <c r="D29" s="15" t="s">
        <v>12</v>
      </c>
      <c r="E29" s="16" t="s">
        <v>13</v>
      </c>
    </row>
    <row r="30" spans="1:9" ht="17.25" customHeight="1" x14ac:dyDescent="0.2">
      <c r="A30" s="17" t="s">
        <v>14</v>
      </c>
      <c r="B30" s="18" t="s">
        <v>15</v>
      </c>
      <c r="C30" s="18"/>
      <c r="D30" s="63"/>
      <c r="E30" s="64"/>
    </row>
    <row r="31" spans="1:9" ht="18" customHeight="1" x14ac:dyDescent="0.2">
      <c r="A31" s="21" t="s">
        <v>16</v>
      </c>
      <c r="B31" s="22" t="s">
        <v>17</v>
      </c>
      <c r="C31" s="23" t="s">
        <v>18</v>
      </c>
      <c r="D31" s="65">
        <v>4143.2820000000002</v>
      </c>
      <c r="E31" s="66">
        <v>4238.8019999999997</v>
      </c>
      <c r="F31" s="31"/>
    </row>
    <row r="32" spans="1:9" ht="25.5" x14ac:dyDescent="0.2">
      <c r="A32" s="26" t="s">
        <v>19</v>
      </c>
      <c r="B32" s="27" t="s">
        <v>20</v>
      </c>
      <c r="C32" s="28" t="s">
        <v>18</v>
      </c>
      <c r="D32" s="67">
        <f>D31-D33</f>
        <v>1624.6220835285453</v>
      </c>
      <c r="E32" s="68">
        <f>E31-E33</f>
        <v>1624.6219999999998</v>
      </c>
      <c r="F32" s="31"/>
      <c r="G32" s="31">
        <f>E32-D32</f>
        <v>-8.3528545474109706E-5</v>
      </c>
      <c r="H32" s="31"/>
      <c r="I32" s="31"/>
    </row>
    <row r="33" spans="1:9" ht="26.25" thickBot="1" x14ac:dyDescent="0.25">
      <c r="A33" s="32" t="s">
        <v>21</v>
      </c>
      <c r="B33" s="33" t="s">
        <v>22</v>
      </c>
      <c r="C33" s="34" t="s">
        <v>18</v>
      </c>
      <c r="D33" s="69">
        <f>D37</f>
        <v>2518.6599164714548</v>
      </c>
      <c r="E33" s="70">
        <f>E37</f>
        <v>2614.1799999999998</v>
      </c>
      <c r="G33" s="31"/>
      <c r="H33" s="31"/>
    </row>
    <row r="34" spans="1:9" hidden="1" x14ac:dyDescent="0.2">
      <c r="B34" s="38"/>
      <c r="C34" s="39"/>
    </row>
    <row r="35" spans="1:9" s="71" customFormat="1" ht="15" hidden="1" customHeight="1" outlineLevel="1" x14ac:dyDescent="0.2">
      <c r="A35" s="180" t="s">
        <v>30</v>
      </c>
      <c r="B35" s="181"/>
      <c r="C35" s="184" t="s">
        <v>9</v>
      </c>
      <c r="D35" s="186" t="s">
        <v>10</v>
      </c>
      <c r="E35" s="187"/>
      <c r="F35" s="6"/>
    </row>
    <row r="36" spans="1:9" ht="15.75" hidden="1" outlineLevel="1" thickBot="1" x14ac:dyDescent="0.25">
      <c r="A36" s="182"/>
      <c r="B36" s="183"/>
      <c r="C36" s="185"/>
      <c r="D36" s="72" t="s">
        <v>12</v>
      </c>
      <c r="E36" s="73" t="s">
        <v>13</v>
      </c>
    </row>
    <row r="37" spans="1:9" ht="25.5" hidden="1" customHeight="1" outlineLevel="1" thickBot="1" x14ac:dyDescent="0.25">
      <c r="A37" s="188" t="s">
        <v>24</v>
      </c>
      <c r="B37" s="189"/>
      <c r="C37" s="74" t="s">
        <v>18</v>
      </c>
      <c r="D37" s="75">
        <f>D38+D39+D40+D41</f>
        <v>2518.6599164714548</v>
      </c>
      <c r="E37" s="76">
        <f>E38+D39+E40+D41</f>
        <v>2614.1799999999998</v>
      </c>
      <c r="F37" s="31"/>
      <c r="G37" s="11"/>
    </row>
    <row r="38" spans="1:9" ht="26.25" hidden="1" customHeight="1" outlineLevel="1" x14ac:dyDescent="0.2">
      <c r="A38" s="190" t="s">
        <v>31</v>
      </c>
      <c r="B38" s="191"/>
      <c r="C38" s="77" t="s">
        <v>18</v>
      </c>
      <c r="D38" s="78">
        <f>E20</f>
        <v>2077.1600000000003</v>
      </c>
      <c r="E38" s="79">
        <f>F20</f>
        <v>2136.4299999999998</v>
      </c>
      <c r="F38" s="31"/>
    </row>
    <row r="39" spans="1:9" ht="26.25" hidden="1" customHeight="1" outlineLevel="1" x14ac:dyDescent="0.2">
      <c r="A39" s="192" t="s">
        <v>32</v>
      </c>
      <c r="B39" s="193"/>
      <c r="C39" s="80" t="s">
        <v>18</v>
      </c>
      <c r="D39" s="194">
        <f>D21</f>
        <v>24.63</v>
      </c>
      <c r="E39" s="195"/>
      <c r="H39" s="31"/>
      <c r="I39" s="31"/>
    </row>
    <row r="40" spans="1:9" ht="21" hidden="1" customHeight="1" outlineLevel="1" x14ac:dyDescent="0.2">
      <c r="A40" s="192" t="s">
        <v>33</v>
      </c>
      <c r="B40" s="193"/>
      <c r="C40" s="80" t="s">
        <v>18</v>
      </c>
      <c r="D40" s="57">
        <v>414.34991647145438</v>
      </c>
      <c r="E40" s="59">
        <v>450.6</v>
      </c>
      <c r="F40" s="31"/>
      <c r="G40" s="31"/>
      <c r="H40" s="31"/>
    </row>
    <row r="41" spans="1:9" ht="22.5" hidden="1" customHeight="1" outlineLevel="1" thickBot="1" x14ac:dyDescent="0.25">
      <c r="A41" s="175" t="s">
        <v>28</v>
      </c>
      <c r="B41" s="176"/>
      <c r="C41" s="74" t="s">
        <v>18</v>
      </c>
      <c r="D41" s="81">
        <v>2.52</v>
      </c>
      <c r="E41" s="82"/>
      <c r="G41" s="83"/>
    </row>
    <row r="42" spans="1:9" ht="15" hidden="1" collapsed="1" x14ac:dyDescent="0.25">
      <c r="B42" s="38"/>
      <c r="C42" s="39"/>
      <c r="D42" s="61"/>
      <c r="E42" s="61"/>
    </row>
    <row r="43" spans="1:9" ht="15" hidden="1" x14ac:dyDescent="0.25">
      <c r="B43" s="38"/>
      <c r="C43" s="39"/>
      <c r="D43" s="61"/>
      <c r="E43" s="61"/>
      <c r="H43" s="84"/>
    </row>
    <row r="44" spans="1:9" hidden="1" x14ac:dyDescent="0.2"/>
    <row r="45" spans="1:9" ht="15" hidden="1" x14ac:dyDescent="0.25">
      <c r="B45" s="38"/>
      <c r="C45" s="39"/>
      <c r="D45" s="61"/>
      <c r="E45" s="61"/>
    </row>
    <row r="46" spans="1:9" ht="15" hidden="1" x14ac:dyDescent="0.25">
      <c r="B46" s="38"/>
      <c r="C46" s="39"/>
      <c r="D46" s="61"/>
      <c r="E46" s="61"/>
    </row>
    <row r="47" spans="1:9" ht="18" hidden="1" x14ac:dyDescent="0.25">
      <c r="A47" s="197" t="s">
        <v>34</v>
      </c>
      <c r="B47" s="197"/>
      <c r="C47" s="85"/>
      <c r="D47" s="85"/>
      <c r="E47" s="85"/>
      <c r="F47" s="85"/>
    </row>
    <row r="48" spans="1:9" ht="18" hidden="1" x14ac:dyDescent="0.25">
      <c r="A48" s="197" t="s">
        <v>35</v>
      </c>
      <c r="B48" s="197"/>
      <c r="C48" s="85"/>
      <c r="D48" s="85"/>
      <c r="E48" s="198" t="s">
        <v>36</v>
      </c>
      <c r="F48" s="198"/>
    </row>
    <row r="49" spans="1:5" ht="15" hidden="1" x14ac:dyDescent="0.25">
      <c r="B49" s="38"/>
      <c r="C49" s="39"/>
      <c r="D49" s="61"/>
      <c r="E49" s="61"/>
    </row>
    <row r="50" spans="1:5" ht="15" hidden="1" x14ac:dyDescent="0.25">
      <c r="B50" s="38"/>
      <c r="C50" s="39"/>
      <c r="D50" s="61"/>
      <c r="E50" s="61"/>
    </row>
    <row r="51" spans="1:5" ht="15" hidden="1" x14ac:dyDescent="0.25">
      <c r="B51" s="38"/>
      <c r="C51" s="39"/>
      <c r="D51" s="61"/>
      <c r="E51" s="61"/>
    </row>
    <row r="52" spans="1:5" ht="15" hidden="1" x14ac:dyDescent="0.25">
      <c r="B52" s="38"/>
      <c r="C52" s="39"/>
      <c r="D52" s="61"/>
      <c r="E52" s="61"/>
    </row>
    <row r="53" spans="1:5" ht="15" hidden="1" x14ac:dyDescent="0.25">
      <c r="B53" s="38"/>
      <c r="C53" s="39"/>
      <c r="D53" s="61"/>
      <c r="E53" s="61"/>
    </row>
    <row r="54" spans="1:5" ht="15" hidden="1" x14ac:dyDescent="0.25">
      <c r="B54" s="38"/>
      <c r="C54" s="39"/>
      <c r="D54" s="61"/>
      <c r="E54" s="61"/>
    </row>
    <row r="55" spans="1:5" ht="15" hidden="1" x14ac:dyDescent="0.25">
      <c r="B55" s="38"/>
      <c r="C55" s="39"/>
      <c r="D55" s="61"/>
      <c r="E55" s="61"/>
    </row>
    <row r="56" spans="1:5" ht="15" hidden="1" x14ac:dyDescent="0.25">
      <c r="B56" s="38"/>
      <c r="C56" s="39"/>
      <c r="D56" s="61"/>
      <c r="E56" s="61"/>
    </row>
    <row r="57" spans="1:5" ht="15" hidden="1" customHeight="1" x14ac:dyDescent="0.25">
      <c r="B57" s="38"/>
      <c r="C57" s="39"/>
      <c r="D57" s="61"/>
      <c r="E57" s="61"/>
    </row>
    <row r="58" spans="1:5" ht="15" hidden="1" x14ac:dyDescent="0.25">
      <c r="B58" s="38"/>
      <c r="C58" s="39"/>
      <c r="D58" s="61"/>
      <c r="E58" s="61"/>
    </row>
    <row r="59" spans="1:5" ht="15" hidden="1" x14ac:dyDescent="0.25">
      <c r="B59" s="38"/>
      <c r="C59" s="39"/>
      <c r="D59" s="61"/>
      <c r="E59" s="61"/>
    </row>
    <row r="60" spans="1:5" ht="15" hidden="1" x14ac:dyDescent="0.25">
      <c r="B60" s="38"/>
      <c r="C60" s="39"/>
      <c r="D60" s="61"/>
      <c r="E60" s="61"/>
    </row>
    <row r="61" spans="1:5" ht="16.5" hidden="1" customHeight="1" x14ac:dyDescent="0.25">
      <c r="B61" s="38"/>
      <c r="C61" s="39"/>
      <c r="D61" s="61"/>
      <c r="E61" s="61"/>
    </row>
    <row r="62" spans="1:5" ht="15" hidden="1" x14ac:dyDescent="0.25">
      <c r="A62" s="6"/>
      <c r="B62" s="6"/>
      <c r="C62" s="39"/>
      <c r="D62" s="61"/>
      <c r="E62" s="61"/>
    </row>
    <row r="63" spans="1:5" ht="15" hidden="1" x14ac:dyDescent="0.25">
      <c r="A63" s="6"/>
      <c r="B63" s="6"/>
      <c r="C63" s="39"/>
      <c r="D63" s="61"/>
      <c r="E63" s="61"/>
    </row>
    <row r="64" spans="1:5" ht="18" hidden="1" x14ac:dyDescent="0.25">
      <c r="A64" s="197"/>
      <c r="B64" s="197"/>
      <c r="C64" s="39"/>
      <c r="D64" s="61"/>
      <c r="E64" s="61"/>
    </row>
    <row r="65" spans="1:5" ht="18" hidden="1" customHeight="1" x14ac:dyDescent="0.25">
      <c r="A65" s="6"/>
      <c r="B65" s="6"/>
      <c r="C65" s="39"/>
      <c r="D65" s="61"/>
      <c r="E65" s="61"/>
    </row>
    <row r="66" spans="1:5" ht="18" hidden="1" customHeight="1" x14ac:dyDescent="0.25">
      <c r="A66" s="6"/>
      <c r="B66" s="6"/>
      <c r="C66" s="39"/>
      <c r="D66" s="61"/>
      <c r="E66" s="61"/>
    </row>
    <row r="67" spans="1:5" ht="15" hidden="1" x14ac:dyDescent="0.25">
      <c r="B67" s="38"/>
      <c r="C67" s="39"/>
      <c r="D67" s="61"/>
      <c r="E67" s="61"/>
    </row>
    <row r="68" spans="1:5" ht="15" hidden="1" x14ac:dyDescent="0.25">
      <c r="A68" s="196"/>
      <c r="B68" s="196"/>
      <c r="C68" s="39"/>
      <c r="D68" s="61"/>
      <c r="E68" s="61"/>
    </row>
    <row r="69" spans="1:5" ht="15" hidden="1" x14ac:dyDescent="0.25">
      <c r="A69" s="196"/>
      <c r="B69" s="196"/>
      <c r="C69" s="39"/>
      <c r="D69" s="61"/>
      <c r="E69" s="61"/>
    </row>
    <row r="70" spans="1:5" ht="15" hidden="1" x14ac:dyDescent="0.25">
      <c r="B70" s="38"/>
      <c r="C70" s="39"/>
      <c r="D70" s="61"/>
      <c r="E70" s="61"/>
    </row>
    <row r="71" spans="1:5" ht="15" hidden="1" x14ac:dyDescent="0.25">
      <c r="B71" s="38"/>
      <c r="C71" s="39"/>
      <c r="D71" s="61"/>
      <c r="E71" s="61"/>
    </row>
    <row r="72" spans="1:5" ht="15" hidden="1" x14ac:dyDescent="0.25">
      <c r="A72" s="196" t="s">
        <v>37</v>
      </c>
      <c r="B72" s="196"/>
      <c r="C72" s="39"/>
      <c r="D72" s="61"/>
      <c r="E72" s="61"/>
    </row>
    <row r="73" spans="1:5" ht="15" hidden="1" x14ac:dyDescent="0.25">
      <c r="A73" s="196" t="s">
        <v>38</v>
      </c>
      <c r="B73" s="196"/>
      <c r="C73" s="39"/>
      <c r="D73" s="61"/>
      <c r="E73" s="61"/>
    </row>
    <row r="74" spans="1:5" ht="15" x14ac:dyDescent="0.25">
      <c r="B74" s="38"/>
      <c r="C74" s="39"/>
      <c r="D74" s="61"/>
      <c r="E74" s="61"/>
    </row>
    <row r="75" spans="1:5" ht="15" x14ac:dyDescent="0.25">
      <c r="B75" s="38"/>
      <c r="C75" s="39"/>
      <c r="D75" s="61"/>
      <c r="E75" s="61"/>
    </row>
    <row r="76" spans="1:5" ht="15" x14ac:dyDescent="0.25">
      <c r="B76" s="38"/>
      <c r="C76" s="39"/>
      <c r="D76" s="61"/>
      <c r="E76" s="61"/>
    </row>
    <row r="77" spans="1:5" ht="15" x14ac:dyDescent="0.25">
      <c r="B77" s="38"/>
      <c r="C77" s="39"/>
      <c r="D77" s="61"/>
      <c r="E77" s="61"/>
    </row>
    <row r="78" spans="1:5" ht="15" x14ac:dyDescent="0.25">
      <c r="B78" s="38"/>
      <c r="C78" s="39"/>
      <c r="D78" s="61"/>
      <c r="E78" s="61"/>
    </row>
  </sheetData>
  <mergeCells count="40">
    <mergeCell ref="A72:B72"/>
    <mergeCell ref="A73:B73"/>
    <mergeCell ref="A47:B47"/>
    <mergeCell ref="A48:B48"/>
    <mergeCell ref="E48:F48"/>
    <mergeCell ref="A64:B64"/>
    <mergeCell ref="A68:B68"/>
    <mergeCell ref="A69:B69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D23:F23"/>
    <mergeCell ref="A10:A11"/>
    <mergeCell ref="B10:B11"/>
    <mergeCell ref="C10:C11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view="pageBreakPreview" zoomScale="86" zoomScaleNormal="100" zoomScaleSheetLayoutView="86" workbookViewId="0">
      <selection activeCell="B115" sqref="B115"/>
    </sheetView>
  </sheetViews>
  <sheetFormatPr defaultRowHeight="12.75" outlineLevelRow="1" x14ac:dyDescent="0.2"/>
  <cols>
    <col min="1" max="1" width="8.7109375" style="37" customWidth="1"/>
    <col min="2" max="2" width="55.42578125" style="86" customWidth="1"/>
    <col min="3" max="3" width="15.7109375" style="87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6" width="0" style="6" hidden="1" customWidth="1"/>
    <col min="17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47" t="s">
        <v>0</v>
      </c>
      <c r="B2" s="147"/>
      <c r="C2" s="147"/>
      <c r="D2" s="147"/>
      <c r="H2" s="6" t="str">
        <f>'1 ЦК'!H2</f>
        <v>на территории Тюменской области, ХМАО и ЯНАО в декабре 2016 года (прогноз)</v>
      </c>
    </row>
    <row r="3" spans="1:8" ht="18" x14ac:dyDescent="0.25">
      <c r="A3" s="147" t="s">
        <v>2</v>
      </c>
      <c r="B3" s="147"/>
      <c r="C3" s="147"/>
      <c r="D3" s="147"/>
      <c r="H3" s="6" t="str">
        <f>'1 ЦК'!H3</f>
        <v xml:space="preserve">на территории Тюменской области, ХМАО и ЯНАО в ноябре 2016 года (факт)                                                                                                                   </v>
      </c>
    </row>
    <row r="4" spans="1:8" ht="18" x14ac:dyDescent="0.25">
      <c r="A4" s="147" t="s">
        <v>4</v>
      </c>
      <c r="B4" s="147"/>
      <c r="C4" s="147"/>
      <c r="D4" s="147"/>
    </row>
    <row r="5" spans="1:8" ht="9" customHeight="1" x14ac:dyDescent="0.2">
      <c r="A5" s="148" t="str">
        <f>H2</f>
        <v>на территории Тюменской области, ХМАО и ЯНАО в декабре 2016 года (прогноз)</v>
      </c>
      <c r="B5" s="148"/>
      <c r="C5" s="148"/>
      <c r="D5" s="148"/>
    </row>
    <row r="6" spans="1:8" s="88" customFormat="1" ht="30" customHeight="1" x14ac:dyDescent="0.25">
      <c r="A6" s="148"/>
      <c r="B6" s="148"/>
      <c r="C6" s="148"/>
      <c r="D6" s="148"/>
    </row>
    <row r="7" spans="1:8" ht="18.75" customHeight="1" x14ac:dyDescent="0.2">
      <c r="A7" s="149" t="s">
        <v>39</v>
      </c>
      <c r="B7" s="149"/>
      <c r="C7" s="149"/>
      <c r="D7" s="149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7" t="s">
        <v>6</v>
      </c>
      <c r="B9" s="177"/>
      <c r="C9" s="177"/>
      <c r="D9" s="177"/>
      <c r="E9" s="11"/>
      <c r="F9" s="11"/>
    </row>
    <row r="10" spans="1:8" ht="43.5" customHeight="1" x14ac:dyDescent="0.2">
      <c r="A10" s="153" t="s">
        <v>7</v>
      </c>
      <c r="B10" s="155" t="s">
        <v>8</v>
      </c>
      <c r="C10" s="157" t="s">
        <v>9</v>
      </c>
      <c r="D10" s="89" t="s">
        <v>10</v>
      </c>
      <c r="E10" s="11"/>
      <c r="F10" s="11"/>
    </row>
    <row r="11" spans="1:8" ht="14.25" customHeight="1" thickBot="1" x14ac:dyDescent="0.25">
      <c r="A11" s="154"/>
      <c r="B11" s="156"/>
      <c r="C11" s="158"/>
      <c r="D11" s="16" t="s">
        <v>11</v>
      </c>
    </row>
    <row r="12" spans="1:8" ht="15.75" customHeight="1" x14ac:dyDescent="0.2">
      <c r="A12" s="17" t="s">
        <v>14</v>
      </c>
      <c r="B12" s="18" t="s">
        <v>15</v>
      </c>
      <c r="C12" s="18"/>
      <c r="D12" s="20"/>
      <c r="E12" s="11"/>
      <c r="F12" s="11"/>
      <c r="G12" s="11"/>
    </row>
    <row r="13" spans="1:8" ht="18" customHeight="1" x14ac:dyDescent="0.2">
      <c r="A13" s="21" t="s">
        <v>16</v>
      </c>
      <c r="B13" s="22" t="s">
        <v>17</v>
      </c>
      <c r="C13" s="23" t="s">
        <v>18</v>
      </c>
      <c r="D13" s="25">
        <v>3150.8679999999999</v>
      </c>
      <c r="E13" s="11"/>
      <c r="F13" s="11"/>
      <c r="G13" s="11"/>
    </row>
    <row r="14" spans="1:8" ht="30.75" customHeight="1" x14ac:dyDescent="0.2">
      <c r="A14" s="26" t="s">
        <v>19</v>
      </c>
      <c r="B14" s="27" t="s">
        <v>20</v>
      </c>
      <c r="C14" s="28" t="s">
        <v>18</v>
      </c>
      <c r="D14" s="30">
        <f>D13-D15</f>
        <v>1643.2400206832731</v>
      </c>
      <c r="E14" s="11"/>
      <c r="F14" s="11"/>
      <c r="G14" s="11"/>
    </row>
    <row r="15" spans="1:8" ht="31.5" customHeight="1" thickBot="1" x14ac:dyDescent="0.25">
      <c r="A15" s="32" t="s">
        <v>21</v>
      </c>
      <c r="B15" s="33" t="s">
        <v>22</v>
      </c>
      <c r="C15" s="34" t="s">
        <v>18</v>
      </c>
      <c r="D15" s="90">
        <f>D19</f>
        <v>1507.6279793167269</v>
      </c>
      <c r="E15" s="11"/>
      <c r="F15" s="11"/>
      <c r="G15" s="11"/>
    </row>
    <row r="16" spans="1:8" hidden="1" x14ac:dyDescent="0.2">
      <c r="B16" s="38"/>
      <c r="C16" s="39"/>
      <c r="E16" s="11"/>
      <c r="F16" s="11"/>
      <c r="G16" s="11"/>
    </row>
    <row r="17" spans="1:7" ht="12.75" hidden="1" customHeight="1" outlineLevel="1" x14ac:dyDescent="0.2">
      <c r="A17" s="159" t="s">
        <v>23</v>
      </c>
      <c r="B17" s="160"/>
      <c r="C17" s="163" t="s">
        <v>9</v>
      </c>
      <c r="D17" s="91" t="s">
        <v>10</v>
      </c>
      <c r="E17" s="41"/>
      <c r="F17" s="11"/>
    </row>
    <row r="18" spans="1:7" ht="13.5" hidden="1" outlineLevel="1" thickBot="1" x14ac:dyDescent="0.25">
      <c r="A18" s="161"/>
      <c r="B18" s="162"/>
      <c r="C18" s="164"/>
      <c r="D18" s="92" t="s">
        <v>11</v>
      </c>
      <c r="E18" s="44"/>
      <c r="F18" s="11"/>
    </row>
    <row r="19" spans="1:7" ht="28.5" hidden="1" customHeight="1" outlineLevel="1" thickBot="1" x14ac:dyDescent="0.25">
      <c r="A19" s="199" t="s">
        <v>24</v>
      </c>
      <c r="B19" s="200"/>
      <c r="C19" s="45" t="s">
        <v>18</v>
      </c>
      <c r="D19" s="93">
        <f>D20+D22+D23+D21</f>
        <v>1507.6279793167269</v>
      </c>
      <c r="E19" s="48"/>
      <c r="F19" s="11"/>
    </row>
    <row r="20" spans="1:7" ht="26.25" hidden="1" customHeight="1" outlineLevel="1" x14ac:dyDescent="0.2">
      <c r="A20" s="201" t="s">
        <v>25</v>
      </c>
      <c r="B20" s="202"/>
      <c r="C20" s="49" t="s">
        <v>18</v>
      </c>
      <c r="D20" s="94">
        <v>1167.6100000000001</v>
      </c>
      <c r="E20" s="52"/>
      <c r="F20" s="11"/>
    </row>
    <row r="21" spans="1:7" ht="14.25" hidden="1" customHeight="1" outlineLevel="1" x14ac:dyDescent="0.2">
      <c r="A21" s="203" t="s">
        <v>26</v>
      </c>
      <c r="B21" s="204"/>
      <c r="C21" s="53" t="s">
        <v>18</v>
      </c>
      <c r="D21" s="95">
        <f>'1 ЦК'!D21</f>
        <v>24.63</v>
      </c>
      <c r="E21" s="52"/>
      <c r="F21" s="11"/>
    </row>
    <row r="22" spans="1:7" ht="27.75" hidden="1" customHeight="1" outlineLevel="1" x14ac:dyDescent="0.2">
      <c r="A22" s="203" t="s">
        <v>27</v>
      </c>
      <c r="B22" s="204"/>
      <c r="C22" s="53" t="s">
        <v>18</v>
      </c>
      <c r="D22" s="96">
        <v>313.13797931672661</v>
      </c>
      <c r="E22" s="52"/>
      <c r="F22" s="62"/>
    </row>
    <row r="23" spans="1:7" ht="25.5" hidden="1" customHeight="1" outlineLevel="1" thickBot="1" x14ac:dyDescent="0.3">
      <c r="A23" s="205" t="s">
        <v>28</v>
      </c>
      <c r="B23" s="206"/>
      <c r="C23" s="60" t="s">
        <v>18</v>
      </c>
      <c r="D23" s="97">
        <f>'1 ЦК'!D23</f>
        <v>2.25</v>
      </c>
      <c r="E23" s="61"/>
      <c r="F23" s="11"/>
    </row>
    <row r="24" spans="1:7" ht="18.75" hidden="1" customHeight="1" collapsed="1" x14ac:dyDescent="0.25">
      <c r="A24" s="7"/>
      <c r="B24" s="8"/>
      <c r="C24" s="9"/>
      <c r="D24" s="61"/>
      <c r="E24" s="11"/>
      <c r="F24" s="11"/>
    </row>
    <row r="25" spans="1:7" ht="19.5" customHeight="1" thickBot="1" x14ac:dyDescent="0.25">
      <c r="A25" s="177" t="s">
        <v>29</v>
      </c>
      <c r="B25" s="177"/>
      <c r="C25" s="177"/>
      <c r="D25" s="177"/>
      <c r="E25" s="11"/>
      <c r="F25" s="11"/>
    </row>
    <row r="26" spans="1:7" ht="43.5" customHeight="1" x14ac:dyDescent="0.2">
      <c r="A26" s="153" t="s">
        <v>7</v>
      </c>
      <c r="B26" s="155" t="s">
        <v>8</v>
      </c>
      <c r="C26" s="157" t="s">
        <v>9</v>
      </c>
      <c r="D26" s="89" t="s">
        <v>10</v>
      </c>
      <c r="E26" s="11"/>
      <c r="F26" s="11"/>
    </row>
    <row r="27" spans="1:7" ht="14.25" customHeight="1" thickBot="1" x14ac:dyDescent="0.25">
      <c r="A27" s="154"/>
      <c r="B27" s="156"/>
      <c r="C27" s="158"/>
      <c r="D27" s="16" t="s">
        <v>40</v>
      </c>
    </row>
    <row r="28" spans="1:7" ht="15.75" customHeight="1" x14ac:dyDescent="0.2">
      <c r="A28" s="17" t="s">
        <v>14</v>
      </c>
      <c r="B28" s="18" t="s">
        <v>15</v>
      </c>
      <c r="C28" s="18"/>
      <c r="D28" s="20"/>
      <c r="E28" s="11"/>
      <c r="F28" s="11"/>
      <c r="G28" s="11"/>
    </row>
    <row r="29" spans="1:7" ht="18" customHeight="1" x14ac:dyDescent="0.2">
      <c r="A29" s="21" t="s">
        <v>16</v>
      </c>
      <c r="B29" s="22" t="s">
        <v>17</v>
      </c>
      <c r="C29" s="23" t="s">
        <v>18</v>
      </c>
      <c r="D29" s="25">
        <v>4068.1240000000003</v>
      </c>
      <c r="E29" s="11"/>
      <c r="F29" s="11"/>
      <c r="G29" s="11"/>
    </row>
    <row r="30" spans="1:7" ht="30.75" customHeight="1" x14ac:dyDescent="0.2">
      <c r="A30" s="26" t="s">
        <v>19</v>
      </c>
      <c r="B30" s="27" t="s">
        <v>20</v>
      </c>
      <c r="C30" s="28" t="s">
        <v>18</v>
      </c>
      <c r="D30" s="30">
        <f>D29-D31</f>
        <v>1673.5464861946607</v>
      </c>
      <c r="E30" s="11"/>
      <c r="F30" s="11"/>
      <c r="G30" s="11"/>
    </row>
    <row r="31" spans="1:7" ht="31.5" customHeight="1" thickBot="1" x14ac:dyDescent="0.25">
      <c r="A31" s="32" t="s">
        <v>21</v>
      </c>
      <c r="B31" s="33" t="s">
        <v>22</v>
      </c>
      <c r="C31" s="34" t="s">
        <v>18</v>
      </c>
      <c r="D31" s="90">
        <f>D35</f>
        <v>2394.5775138053395</v>
      </c>
      <c r="E31" s="11"/>
      <c r="F31" s="11"/>
      <c r="G31" s="11"/>
    </row>
    <row r="32" spans="1:7" hidden="1" x14ac:dyDescent="0.2">
      <c r="B32" s="38"/>
      <c r="C32" s="39"/>
      <c r="E32" s="11"/>
      <c r="F32" s="11"/>
      <c r="G32" s="11"/>
    </row>
    <row r="33" spans="1:6" ht="12.75" hidden="1" customHeight="1" outlineLevel="1" x14ac:dyDescent="0.2">
      <c r="A33" s="159" t="s">
        <v>23</v>
      </c>
      <c r="B33" s="160"/>
      <c r="C33" s="163" t="s">
        <v>9</v>
      </c>
      <c r="D33" s="91" t="s">
        <v>10</v>
      </c>
      <c r="E33" s="41"/>
      <c r="F33" s="11"/>
    </row>
    <row r="34" spans="1:6" ht="13.5" hidden="1" outlineLevel="1" thickBot="1" x14ac:dyDescent="0.25">
      <c r="A34" s="161"/>
      <c r="B34" s="162"/>
      <c r="C34" s="164"/>
      <c r="D34" s="92" t="s">
        <v>40</v>
      </c>
      <c r="E34" s="44"/>
      <c r="F34" s="11"/>
    </row>
    <row r="35" spans="1:6" ht="28.5" hidden="1" customHeight="1" outlineLevel="1" thickBot="1" x14ac:dyDescent="0.25">
      <c r="A35" s="167" t="s">
        <v>24</v>
      </c>
      <c r="B35" s="168"/>
      <c r="C35" s="45" t="s">
        <v>18</v>
      </c>
      <c r="D35" s="93">
        <f>D36+D38+D39+D37</f>
        <v>2394.5775138053395</v>
      </c>
      <c r="E35" s="48"/>
      <c r="F35" s="11"/>
    </row>
    <row r="36" spans="1:6" hidden="1" outlineLevel="1" x14ac:dyDescent="0.2">
      <c r="A36" s="169" t="s">
        <v>25</v>
      </c>
      <c r="B36" s="170"/>
      <c r="C36" s="49" t="s">
        <v>18</v>
      </c>
      <c r="D36" s="94">
        <v>2077.1600000000003</v>
      </c>
      <c r="E36" s="52"/>
      <c r="F36" s="11"/>
    </row>
    <row r="37" spans="1:6" hidden="1" outlineLevel="1" x14ac:dyDescent="0.2">
      <c r="A37" s="171" t="s">
        <v>26</v>
      </c>
      <c r="B37" s="172"/>
      <c r="C37" s="53" t="s">
        <v>18</v>
      </c>
      <c r="D37" s="95">
        <f>'1 ЦК'!D39:E39</f>
        <v>24.63</v>
      </c>
      <c r="E37" s="52"/>
      <c r="F37" s="11"/>
    </row>
    <row r="38" spans="1:6" ht="27" hidden="1" customHeight="1" outlineLevel="1" x14ac:dyDescent="0.2">
      <c r="A38" s="207" t="s">
        <v>33</v>
      </c>
      <c r="B38" s="208"/>
      <c r="C38" s="53" t="s">
        <v>18</v>
      </c>
      <c r="D38" s="96">
        <v>290.26751380533926</v>
      </c>
      <c r="E38" s="52"/>
      <c r="F38" s="62"/>
    </row>
    <row r="39" spans="1:6" ht="25.5" hidden="1" customHeight="1" outlineLevel="1" thickBot="1" x14ac:dyDescent="0.3">
      <c r="A39" s="173" t="s">
        <v>28</v>
      </c>
      <c r="B39" s="174"/>
      <c r="C39" s="60" t="s">
        <v>18</v>
      </c>
      <c r="D39" s="97">
        <f>'1 ЦК'!D41:E41</f>
        <v>2.52</v>
      </c>
      <c r="E39" s="61"/>
      <c r="F39" s="11"/>
    </row>
    <row r="40" spans="1:6" ht="18.75" hidden="1" customHeight="1" collapsed="1" x14ac:dyDescent="0.25">
      <c r="A40" s="7"/>
      <c r="B40" s="8"/>
      <c r="C40" s="9"/>
      <c r="D40" s="61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5"/>
    </row>
    <row r="43" spans="1:6" ht="18" hidden="1" customHeight="1" x14ac:dyDescent="0.2"/>
    <row r="44" spans="1:6" ht="15" hidden="1" x14ac:dyDescent="0.25">
      <c r="B44" s="38"/>
      <c r="C44" s="39"/>
      <c r="D44" s="61"/>
    </row>
    <row r="45" spans="1:6" ht="15" hidden="1" x14ac:dyDescent="0.25">
      <c r="B45" s="38"/>
      <c r="C45" s="39"/>
      <c r="D45" s="61"/>
    </row>
    <row r="46" spans="1:6" ht="18" hidden="1" x14ac:dyDescent="0.25">
      <c r="A46" s="197" t="s">
        <v>34</v>
      </c>
      <c r="B46" s="197"/>
      <c r="C46" s="85"/>
      <c r="D46" s="85"/>
      <c r="E46" s="85"/>
      <c r="F46" s="85"/>
    </row>
    <row r="47" spans="1:6" ht="18" hidden="1" x14ac:dyDescent="0.25">
      <c r="A47" s="197" t="s">
        <v>35</v>
      </c>
      <c r="B47" s="197"/>
      <c r="C47" s="198" t="s">
        <v>36</v>
      </c>
      <c r="D47" s="198"/>
      <c r="E47" s="198"/>
      <c r="F47" s="198"/>
    </row>
    <row r="48" spans="1:6" ht="15" hidden="1" x14ac:dyDescent="0.25">
      <c r="B48" s="38"/>
      <c r="C48" s="39"/>
      <c r="D48" s="61"/>
    </row>
    <row r="49" spans="1:4" ht="15" hidden="1" x14ac:dyDescent="0.25">
      <c r="B49" s="38"/>
      <c r="C49" s="39"/>
      <c r="D49" s="61"/>
    </row>
    <row r="50" spans="1:4" ht="15" hidden="1" x14ac:dyDescent="0.25">
      <c r="B50" s="38"/>
      <c r="C50" s="39"/>
      <c r="D50" s="61"/>
    </row>
    <row r="51" spans="1:4" ht="15" hidden="1" x14ac:dyDescent="0.25">
      <c r="B51" s="38"/>
      <c r="C51" s="39"/>
      <c r="D51" s="61"/>
    </row>
    <row r="52" spans="1:4" ht="16.5" hidden="1" customHeight="1" x14ac:dyDescent="0.25">
      <c r="B52" s="38"/>
      <c r="C52" s="39"/>
      <c r="D52" s="61"/>
    </row>
    <row r="53" spans="1:4" ht="15" hidden="1" x14ac:dyDescent="0.25">
      <c r="A53" s="6"/>
      <c r="B53" s="6"/>
      <c r="C53" s="39"/>
      <c r="D53" s="61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9"/>
      <c r="D57" s="61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9"/>
      <c r="D60" s="61"/>
    </row>
    <row r="61" spans="1:4" ht="15" hidden="1" x14ac:dyDescent="0.25">
      <c r="A61" s="6"/>
      <c r="B61" s="6"/>
      <c r="C61" s="39"/>
      <c r="D61" s="61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196" t="s">
        <v>37</v>
      </c>
      <c r="B78" s="196"/>
    </row>
    <row r="79" spans="1:2" hidden="1" x14ac:dyDescent="0.2">
      <c r="A79" s="196" t="s">
        <v>38</v>
      </c>
      <c r="B79" s="196"/>
    </row>
  </sheetData>
  <mergeCells count="33">
    <mergeCell ref="A79:B79"/>
    <mergeCell ref="A39:B39"/>
    <mergeCell ref="A46:B46"/>
    <mergeCell ref="A47:B47"/>
    <mergeCell ref="C47:D47"/>
    <mergeCell ref="E47:F47"/>
    <mergeCell ref="A78:B78"/>
    <mergeCell ref="A33:B34"/>
    <mergeCell ref="C33:C34"/>
    <mergeCell ref="A35:B35"/>
    <mergeCell ref="A36:B36"/>
    <mergeCell ref="A37:B37"/>
    <mergeCell ref="A38:B38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topLeftCell="A4" zoomScale="84" zoomScaleNormal="100" zoomScaleSheetLayoutView="84" workbookViewId="0">
      <selection activeCell="P18" sqref="P18"/>
    </sheetView>
  </sheetViews>
  <sheetFormatPr defaultRowHeight="12.75" x14ac:dyDescent="0.2"/>
  <cols>
    <col min="1" max="1" width="8.7109375" style="37" customWidth="1"/>
    <col min="2" max="2" width="55.7109375" style="86" customWidth="1"/>
    <col min="3" max="3" width="15.7109375" style="87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47" t="s">
        <v>0</v>
      </c>
      <c r="B1" s="147"/>
      <c r="C1" s="147"/>
      <c r="D1" s="147"/>
      <c r="E1" s="147"/>
      <c r="F1" s="147"/>
    </row>
    <row r="2" spans="1:8" ht="18" x14ac:dyDescent="0.25">
      <c r="A2" s="147" t="s">
        <v>2</v>
      </c>
      <c r="B2" s="147"/>
      <c r="C2" s="147"/>
      <c r="D2" s="147"/>
      <c r="E2" s="147"/>
      <c r="F2" s="147"/>
      <c r="H2" s="6" t="str">
        <f>'1 ЦК'!H2</f>
        <v>на территории Тюменской области, ХМАО и ЯНАО в декабре 2016 года (прогноз)</v>
      </c>
    </row>
    <row r="3" spans="1:8" ht="18" x14ac:dyDescent="0.25">
      <c r="A3" s="147" t="s">
        <v>4</v>
      </c>
      <c r="B3" s="147"/>
      <c r="C3" s="147"/>
      <c r="D3" s="147"/>
      <c r="E3" s="147"/>
      <c r="F3" s="147"/>
      <c r="H3" s="6" t="str">
        <f>'1 ЦК'!H3</f>
        <v xml:space="preserve">на территории Тюменской области, ХМАО и ЯНАО в ноябре 2016 года (факт)                                                                                                                   </v>
      </c>
    </row>
    <row r="4" spans="1:8" ht="9" customHeight="1" x14ac:dyDescent="0.2">
      <c r="A4" s="211" t="str">
        <f>'1 ЦК'!A5</f>
        <v>на территории Тюменской области, ХМАО и ЯНАО в декабре 2016 года (прогноз)</v>
      </c>
      <c r="B4" s="148"/>
      <c r="C4" s="148"/>
      <c r="D4" s="148"/>
      <c r="E4" s="148"/>
      <c r="F4" s="148"/>
    </row>
    <row r="5" spans="1:8" ht="19.5" customHeight="1" x14ac:dyDescent="0.2">
      <c r="A5" s="148"/>
      <c r="B5" s="148"/>
      <c r="C5" s="148"/>
      <c r="D5" s="148"/>
      <c r="E5" s="148"/>
      <c r="F5" s="148"/>
    </row>
    <row r="6" spans="1:8" ht="21" customHeight="1" x14ac:dyDescent="0.2">
      <c r="A6" s="212" t="s">
        <v>41</v>
      </c>
      <c r="B6" s="212"/>
      <c r="C6" s="212"/>
      <c r="D6" s="212"/>
      <c r="E6" s="212"/>
      <c r="F6" s="212"/>
    </row>
    <row r="7" spans="1:8" ht="15" customHeight="1" thickBot="1" x14ac:dyDescent="0.25"/>
    <row r="8" spans="1:8" ht="24.95" customHeight="1" x14ac:dyDescent="0.2">
      <c r="A8" s="213" t="s">
        <v>7</v>
      </c>
      <c r="B8" s="215" t="s">
        <v>42</v>
      </c>
      <c r="C8" s="217" t="s">
        <v>9</v>
      </c>
      <c r="D8" s="178" t="s">
        <v>10</v>
      </c>
      <c r="E8" s="219"/>
      <c r="F8" s="179"/>
    </row>
    <row r="9" spans="1:8" ht="24.95" customHeight="1" thickBot="1" x14ac:dyDescent="0.25">
      <c r="A9" s="214"/>
      <c r="B9" s="216"/>
      <c r="C9" s="218"/>
      <c r="D9" s="98" t="s">
        <v>11</v>
      </c>
      <c r="E9" s="98" t="s">
        <v>12</v>
      </c>
      <c r="F9" s="16" t="s">
        <v>13</v>
      </c>
    </row>
    <row r="10" spans="1:8" ht="15.75" customHeight="1" x14ac:dyDescent="0.2">
      <c r="A10" s="99" t="s">
        <v>14</v>
      </c>
      <c r="B10" s="100" t="s">
        <v>43</v>
      </c>
      <c r="C10" s="100"/>
      <c r="D10" s="101"/>
      <c r="E10" s="101"/>
      <c r="F10" s="102"/>
      <c r="G10" s="11"/>
      <c r="H10" s="11"/>
    </row>
    <row r="11" spans="1:8" ht="15.75" customHeight="1" x14ac:dyDescent="0.2">
      <c r="A11" s="103" t="s">
        <v>16</v>
      </c>
      <c r="B11" s="104" t="s">
        <v>44</v>
      </c>
      <c r="C11" s="105" t="s">
        <v>45</v>
      </c>
      <c r="D11" s="106">
        <v>431432.32199999999</v>
      </c>
      <c r="E11" s="107">
        <f>D11</f>
        <v>431432.32199999999</v>
      </c>
      <c r="F11" s="108">
        <f>E11</f>
        <v>431432.32199999999</v>
      </c>
      <c r="G11" s="11"/>
      <c r="H11" s="11"/>
    </row>
    <row r="12" spans="1:8" ht="15.75" customHeight="1" x14ac:dyDescent="0.2">
      <c r="A12" s="109" t="s">
        <v>19</v>
      </c>
      <c r="B12" s="110" t="s">
        <v>46</v>
      </c>
      <c r="C12" s="111" t="s">
        <v>45</v>
      </c>
      <c r="D12" s="112">
        <f>D11</f>
        <v>431432.32199999999</v>
      </c>
      <c r="E12" s="113">
        <f>E11</f>
        <v>431432.32199999999</v>
      </c>
      <c r="F12" s="114">
        <f>F11</f>
        <v>431432.32199999999</v>
      </c>
      <c r="G12" s="11"/>
      <c r="H12" s="11"/>
    </row>
    <row r="13" spans="1:8" ht="15.75" customHeight="1" x14ac:dyDescent="0.2">
      <c r="A13" s="103" t="s">
        <v>47</v>
      </c>
      <c r="B13" s="104" t="s">
        <v>17</v>
      </c>
      <c r="C13" s="105" t="s">
        <v>18</v>
      </c>
      <c r="D13" s="106">
        <v>2000.0330000000001</v>
      </c>
      <c r="E13" s="106">
        <v>3015.5740000000001</v>
      </c>
      <c r="F13" s="108">
        <v>3074.8380000000002</v>
      </c>
      <c r="G13" s="11"/>
      <c r="H13" s="11"/>
    </row>
    <row r="14" spans="1:8" ht="25.5" x14ac:dyDescent="0.2">
      <c r="A14" s="109" t="s">
        <v>48</v>
      </c>
      <c r="B14" s="110" t="s">
        <v>49</v>
      </c>
      <c r="C14" s="111" t="s">
        <v>18</v>
      </c>
      <c r="D14" s="112">
        <f>E14</f>
        <v>910.75193057446404</v>
      </c>
      <c r="E14" s="113">
        <f>E13-E15</f>
        <v>910.75193057446404</v>
      </c>
      <c r="F14" s="115">
        <f>E14</f>
        <v>910.75193057446404</v>
      </c>
      <c r="G14" s="11"/>
      <c r="H14" s="11"/>
    </row>
    <row r="15" spans="1:8" ht="28.5" customHeight="1" thickBot="1" x14ac:dyDescent="0.25">
      <c r="A15" s="116" t="s">
        <v>50</v>
      </c>
      <c r="B15" s="117" t="s">
        <v>22</v>
      </c>
      <c r="C15" s="118" t="s">
        <v>18</v>
      </c>
      <c r="D15" s="119">
        <f>D13-D14</f>
        <v>1089.2810694255361</v>
      </c>
      <c r="E15" s="120">
        <f>E21</f>
        <v>2104.822069425536</v>
      </c>
      <c r="F15" s="121">
        <f>F13-F14</f>
        <v>2164.0860694255362</v>
      </c>
      <c r="G15" s="11"/>
      <c r="H15" s="11"/>
    </row>
    <row r="16" spans="1:8" x14ac:dyDescent="0.2">
      <c r="A16" s="122"/>
      <c r="B16" s="123"/>
      <c r="C16" s="124"/>
      <c r="D16" s="125"/>
      <c r="E16" s="125"/>
      <c r="F16" s="11"/>
      <c r="G16" s="11"/>
      <c r="H16" s="11"/>
    </row>
    <row r="17" spans="1:8" ht="13.5" thickBot="1" x14ac:dyDescent="0.25">
      <c r="A17" s="126"/>
      <c r="B17" s="123"/>
      <c r="C17" s="9"/>
      <c r="D17" s="125"/>
      <c r="E17" s="125"/>
      <c r="F17" s="11"/>
      <c r="G17" s="11"/>
      <c r="H17" s="11"/>
    </row>
    <row r="18" spans="1:8" ht="47.25" customHeight="1" thickBot="1" x14ac:dyDescent="0.3">
      <c r="A18" s="220" t="s">
        <v>51</v>
      </c>
      <c r="B18" s="221"/>
      <c r="C18" s="221"/>
      <c r="D18" s="221"/>
      <c r="E18" s="221"/>
      <c r="F18" s="222"/>
      <c r="G18" s="11"/>
      <c r="H18" s="11"/>
    </row>
    <row r="19" spans="1:8" ht="12.75" customHeight="1" x14ac:dyDescent="0.2">
      <c r="A19" s="223" t="s">
        <v>52</v>
      </c>
      <c r="B19" s="224"/>
      <c r="C19" s="227" t="s">
        <v>9</v>
      </c>
      <c r="D19" s="229" t="s">
        <v>10</v>
      </c>
      <c r="E19" s="230"/>
      <c r="F19" s="231"/>
      <c r="G19" s="11"/>
      <c r="H19" s="11"/>
    </row>
    <row r="20" spans="1:8" ht="13.5" customHeight="1" thickBot="1" x14ac:dyDescent="0.25">
      <c r="A20" s="225"/>
      <c r="B20" s="226"/>
      <c r="C20" s="228"/>
      <c r="D20" s="127" t="s">
        <v>11</v>
      </c>
      <c r="E20" s="128" t="s">
        <v>12</v>
      </c>
      <c r="F20" s="129" t="s">
        <v>13</v>
      </c>
      <c r="G20" s="11"/>
      <c r="H20" s="11"/>
    </row>
    <row r="21" spans="1:8" ht="30.75" customHeight="1" x14ac:dyDescent="0.2">
      <c r="A21" s="232" t="s">
        <v>53</v>
      </c>
      <c r="B21" s="233"/>
      <c r="C21" s="130" t="s">
        <v>18</v>
      </c>
      <c r="D21" s="131">
        <f>D15</f>
        <v>1089.2810694255361</v>
      </c>
      <c r="E21" s="132">
        <f>E25+D26+D27</f>
        <v>2104.822069425536</v>
      </c>
      <c r="F21" s="133">
        <f>F15</f>
        <v>2164.0860694255362</v>
      </c>
      <c r="G21" s="11"/>
      <c r="H21" s="11"/>
    </row>
    <row r="22" spans="1:8" ht="30.75" customHeight="1" x14ac:dyDescent="0.2">
      <c r="A22" s="209" t="s">
        <v>54</v>
      </c>
      <c r="B22" s="210"/>
      <c r="C22" s="28"/>
      <c r="D22" s="134"/>
      <c r="E22" s="135"/>
      <c r="F22" s="136"/>
      <c r="G22" s="11"/>
      <c r="H22" s="11"/>
    </row>
    <row r="23" spans="1:8" ht="30.75" customHeight="1" x14ac:dyDescent="0.2">
      <c r="A23" s="234" t="s">
        <v>55</v>
      </c>
      <c r="B23" s="235"/>
      <c r="C23" s="28" t="s">
        <v>56</v>
      </c>
      <c r="D23" s="137">
        <v>818312.87</v>
      </c>
      <c r="E23" s="138">
        <v>1347699.37</v>
      </c>
      <c r="F23" s="139">
        <v>741960.17</v>
      </c>
      <c r="G23" s="236" t="s">
        <v>57</v>
      </c>
      <c r="H23" s="11"/>
    </row>
    <row r="24" spans="1:8" ht="30.75" customHeight="1" x14ac:dyDescent="0.2">
      <c r="A24" s="234" t="s">
        <v>58</v>
      </c>
      <c r="B24" s="235"/>
      <c r="C24" s="28" t="s">
        <v>18</v>
      </c>
      <c r="D24" s="137">
        <v>55.28</v>
      </c>
      <c r="E24" s="138">
        <v>177.74</v>
      </c>
      <c r="F24" s="139">
        <v>357.73</v>
      </c>
      <c r="G24" s="237"/>
      <c r="H24" s="11"/>
    </row>
    <row r="25" spans="1:8" ht="30.75" customHeight="1" x14ac:dyDescent="0.2">
      <c r="A25" s="209" t="s">
        <v>25</v>
      </c>
      <c r="B25" s="210"/>
      <c r="C25" s="140" t="s">
        <v>18</v>
      </c>
      <c r="D25" s="141">
        <f>'3 ЦК'!D20</f>
        <v>1167.6100000000001</v>
      </c>
      <c r="E25" s="142">
        <f>'1 ЦК'!E20</f>
        <v>2077.1600000000003</v>
      </c>
      <c r="F25" s="143">
        <f>'1 ЦК'!F20</f>
        <v>2136.4299999999998</v>
      </c>
      <c r="G25" s="238"/>
      <c r="H25" s="11"/>
    </row>
    <row r="26" spans="1:8" ht="30.75" customHeight="1" x14ac:dyDescent="0.2">
      <c r="A26" s="239" t="s">
        <v>59</v>
      </c>
      <c r="B26" s="240"/>
      <c r="C26" s="140" t="s">
        <v>18</v>
      </c>
      <c r="D26" s="241">
        <f>'1 ЦК'!D21</f>
        <v>24.63</v>
      </c>
      <c r="E26" s="242"/>
      <c r="F26" s="243"/>
      <c r="G26" s="11"/>
      <c r="H26" s="11"/>
    </row>
    <row r="27" spans="1:8" ht="30.75" customHeight="1" thickBot="1" x14ac:dyDescent="0.25">
      <c r="A27" s="245" t="s">
        <v>28</v>
      </c>
      <c r="B27" s="246"/>
      <c r="C27" s="144" t="s">
        <v>18</v>
      </c>
      <c r="D27" s="247">
        <v>3.0320694255355427</v>
      </c>
      <c r="E27" s="248"/>
      <c r="F27" s="249"/>
      <c r="G27" s="11"/>
      <c r="H27" s="11"/>
    </row>
    <row r="28" spans="1:8" ht="16.5" hidden="1" customHeight="1" x14ac:dyDescent="0.2">
      <c r="H28" s="145"/>
    </row>
    <row r="29" spans="1:8" ht="16.5" hidden="1" customHeight="1" x14ac:dyDescent="0.2">
      <c r="H29" s="145"/>
    </row>
    <row r="30" spans="1:8" ht="16.5" hidden="1" customHeight="1" x14ac:dyDescent="0.2">
      <c r="H30" s="145"/>
    </row>
    <row r="31" spans="1:8" ht="16.5" hidden="1" customHeight="1" x14ac:dyDescent="0.2">
      <c r="H31" s="145"/>
    </row>
    <row r="32" spans="1:8" ht="16.5" hidden="1" customHeight="1" x14ac:dyDescent="0.2">
      <c r="H32" s="145"/>
    </row>
    <row r="33" spans="1:8" ht="16.5" hidden="1" customHeight="1" x14ac:dyDescent="0.2">
      <c r="H33" s="145"/>
    </row>
    <row r="34" spans="1:8" ht="18" hidden="1" x14ac:dyDescent="0.25">
      <c r="A34" s="197" t="s">
        <v>34</v>
      </c>
      <c r="B34" s="197"/>
      <c r="C34" s="85"/>
      <c r="D34" s="85"/>
      <c r="E34" s="85"/>
      <c r="F34" s="85"/>
    </row>
    <row r="35" spans="1:8" ht="18" hidden="1" x14ac:dyDescent="0.25">
      <c r="A35" s="197" t="s">
        <v>35</v>
      </c>
      <c r="B35" s="197"/>
      <c r="C35" s="85"/>
      <c r="D35" s="85"/>
      <c r="E35" s="198" t="s">
        <v>36</v>
      </c>
      <c r="F35" s="198"/>
    </row>
    <row r="36" spans="1:8" ht="18" hidden="1" customHeight="1" x14ac:dyDescent="0.25">
      <c r="B36" s="38"/>
      <c r="C36" s="39"/>
      <c r="D36" s="61"/>
    </row>
    <row r="37" spans="1:8" ht="18" hidden="1" customHeight="1" x14ac:dyDescent="0.25">
      <c r="B37" s="38"/>
      <c r="C37" s="39"/>
      <c r="D37" s="61"/>
    </row>
    <row r="38" spans="1:8" ht="18" hidden="1" customHeight="1" x14ac:dyDescent="0.25">
      <c r="B38" s="38"/>
      <c r="C38" s="39"/>
      <c r="D38" s="61"/>
    </row>
    <row r="39" spans="1:8" ht="18" hidden="1" customHeight="1" x14ac:dyDescent="0.25">
      <c r="B39" s="38"/>
      <c r="C39" s="39"/>
      <c r="D39" s="61"/>
    </row>
    <row r="40" spans="1:8" ht="18" hidden="1" customHeight="1" x14ac:dyDescent="0.25">
      <c r="B40" s="38"/>
      <c r="C40" s="39"/>
      <c r="D40" s="61"/>
    </row>
    <row r="41" spans="1:8" ht="18" hidden="1" customHeight="1" x14ac:dyDescent="0.25">
      <c r="B41" s="38"/>
      <c r="C41" s="39"/>
      <c r="D41" s="61"/>
    </row>
    <row r="42" spans="1:8" ht="18" hidden="1" customHeight="1" x14ac:dyDescent="0.25">
      <c r="B42" s="38"/>
      <c r="C42" s="39"/>
      <c r="D42" s="61"/>
    </row>
    <row r="43" spans="1:8" ht="18" hidden="1" customHeight="1" x14ac:dyDescent="0.25">
      <c r="B43" s="38"/>
      <c r="C43" s="39"/>
      <c r="D43" s="61"/>
    </row>
    <row r="44" spans="1:8" ht="18" hidden="1" customHeight="1" x14ac:dyDescent="0.25">
      <c r="A44" s="6"/>
      <c r="B44" s="6"/>
      <c r="C44" s="39"/>
      <c r="D44" s="61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196" t="s">
        <v>37</v>
      </c>
      <c r="B63" s="244"/>
    </row>
    <row r="64" spans="1:2" ht="18" hidden="1" customHeight="1" x14ac:dyDescent="0.2">
      <c r="A64" s="196" t="s">
        <v>38</v>
      </c>
      <c r="B64" s="244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2016-12-08T09:45:03Z</dcterms:created>
  <dcterms:modified xsi:type="dcterms:W3CDTF">2016-12-09T10:06:34Z</dcterms:modified>
</cp:coreProperties>
</file>