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165" windowWidth="15270" windowHeight="12210" tabRatio="266"/>
  </bookViews>
  <sheets>
    <sheet name="05 (2020г)" sheetId="57" r:id="rId1"/>
  </sheets>
  <definedNames>
    <definedName name="_xlnm.Print_Area" localSheetId="0">'05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<sst xmlns="http://schemas.openxmlformats.org/spreadsheetml/2006/main" count="84" uniqueCount="29">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</sst>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N22" sqref="N21:N22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43952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18</v>
      </c>
      <c r="B5" s="44"/>
      <c r="C5" s="25"/>
      <c r="D5" s="41">
        <f>D8+D14+D20+D26+D32+D38+D44+D50+D56</f>
        <v>373311533</v>
      </c>
      <c r="E5" s="41">
        <f t="shared" ref="E5:G5" si="0">E8+E14+E20+E26+E32+E38+E44+E50+E56</f>
        <v>109875</v>
      </c>
      <c r="F5" s="41">
        <f t="shared" si="0"/>
        <v>6468031</v>
      </c>
      <c r="G5" s="41">
        <f t="shared" si="0"/>
        <v>876741</v>
      </c>
      <c r="H5" s="4">
        <f>D5+E5+F5+G5</f>
        <v>380766180</v>
      </c>
      <c r="I5" s="20"/>
    </row>
    <row r="6" spans="1:19" ht="22.5" customHeight="1" x14ac:dyDescent="0.35">
      <c r="A6" s="56" t="s">
        <v>19</v>
      </c>
      <c r="B6" s="57"/>
      <c r="C6" s="24"/>
      <c r="D6" s="26">
        <f>D13+D19+D25+D37+D43+D49+D55+D61</f>
        <v>24910</v>
      </c>
      <c r="E6" s="26">
        <f t="shared" ref="E6:G6" si="1">E13+E19+E25+E37+E43+E49+E55+E61</f>
        <v>0</v>
      </c>
      <c r="F6" s="26">
        <f t="shared" si="1"/>
        <v>163319</v>
      </c>
      <c r="G6" s="26">
        <f t="shared" si="1"/>
        <v>407147</v>
      </c>
      <c r="H6" s="5">
        <f>D6+E6+F6+G6</f>
        <v>595376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9</v>
      </c>
      <c r="C8" s="60" t="s">
        <v>10</v>
      </c>
      <c r="D8" s="18">
        <f>SUM(D9:D13)</f>
        <v>0</v>
      </c>
      <c r="E8" s="18">
        <f t="shared" ref="E8:G8" si="2">SUM(E9:E13)</f>
        <v>0</v>
      </c>
      <c r="F8" s="8">
        <f>SUM(F9:F13)</f>
        <v>32572</v>
      </c>
      <c r="G8" s="8">
        <f t="shared" si="2"/>
        <v>0</v>
      </c>
      <c r="H8" s="16">
        <f t="shared" ref="H8:H53" si="3">SUM(D8:G8)</f>
        <v>32572</v>
      </c>
      <c r="I8" s="20"/>
    </row>
    <row r="9" spans="1:19" s="3" customFormat="1" ht="21" x14ac:dyDescent="0.35">
      <c r="A9" s="61" t="s">
        <v>11</v>
      </c>
      <c r="B9" s="9" t="s">
        <v>12</v>
      </c>
      <c r="C9" s="60"/>
      <c r="D9" s="28">
        <v>0</v>
      </c>
      <c r="E9" s="28">
        <v>0</v>
      </c>
      <c r="F9" s="17">
        <v>32572</v>
      </c>
      <c r="G9" s="29">
        <v>0</v>
      </c>
      <c r="H9" s="21">
        <f t="shared" si="3"/>
        <v>32572</v>
      </c>
      <c r="I9" s="20"/>
    </row>
    <row r="10" spans="1:19" s="3" customFormat="1" ht="16.5" x14ac:dyDescent="0.25">
      <c r="A10" s="61"/>
      <c r="B10" s="9" t="s">
        <v>13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14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22</v>
      </c>
    </row>
    <row r="12" spans="1:19" s="3" customFormat="1" ht="33" x14ac:dyDescent="0.25">
      <c r="A12" s="61"/>
      <c r="B12" s="9" t="s">
        <v>15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16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17</v>
      </c>
      <c r="C14" s="62" t="s">
        <v>10</v>
      </c>
      <c r="D14" s="18">
        <f>SUM(D15:D19)</f>
        <v>0</v>
      </c>
      <c r="E14" s="18">
        <f t="shared" ref="E14:F14" si="4">SUM(E15:E19)</f>
        <v>0</v>
      </c>
      <c r="F14" s="8">
        <f t="shared" si="4"/>
        <v>5001310</v>
      </c>
      <c r="G14" s="8">
        <f>SUM(G15:G19)</f>
        <v>328547</v>
      </c>
      <c r="H14" s="16">
        <f>SUM(H15:H19)</f>
        <v>5329857</v>
      </c>
    </row>
    <row r="15" spans="1:19" s="3" customFormat="1" ht="16.5" x14ac:dyDescent="0.25">
      <c r="A15" s="61" t="s">
        <v>11</v>
      </c>
      <c r="B15" s="9" t="s">
        <v>12</v>
      </c>
      <c r="C15" s="62"/>
      <c r="D15" s="31">
        <v>0</v>
      </c>
      <c r="E15" s="31">
        <v>0</v>
      </c>
      <c r="F15" s="17">
        <v>5001310</v>
      </c>
      <c r="G15" s="17">
        <v>328547</v>
      </c>
      <c r="H15" s="21">
        <f>SUM(D15:G15)</f>
        <v>5329857</v>
      </c>
    </row>
    <row r="16" spans="1:19" s="3" customFormat="1" ht="16.5" x14ac:dyDescent="0.25">
      <c r="A16" s="61"/>
      <c r="B16" s="9" t="s">
        <v>13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14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15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16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24</v>
      </c>
      <c r="C20" s="62" t="s">
        <v>10</v>
      </c>
      <c r="D20" s="8">
        <f>SUM(D21:D25)</f>
        <v>317394394</v>
      </c>
      <c r="E20" s="18">
        <f t="shared" ref="E20:F20" si="5">SUM(E21:E25)</f>
        <v>0</v>
      </c>
      <c r="F20" s="32">
        <f t="shared" si="5"/>
        <v>1188</v>
      </c>
      <c r="G20" s="18">
        <f>SUM(G21:G25)</f>
        <v>0</v>
      </c>
      <c r="H20" s="16">
        <f>SUM(D20:G20)</f>
        <v>317395582</v>
      </c>
    </row>
    <row r="21" spans="1:8" s="3" customFormat="1" ht="16.5" x14ac:dyDescent="0.25">
      <c r="A21" s="61" t="s">
        <v>11</v>
      </c>
      <c r="B21" s="9" t="s">
        <v>12</v>
      </c>
      <c r="C21" s="62"/>
      <c r="D21" s="17">
        <v>317394394</v>
      </c>
      <c r="E21" s="31">
        <v>0</v>
      </c>
      <c r="F21" s="31">
        <v>1188</v>
      </c>
      <c r="G21" s="19">
        <v>0</v>
      </c>
      <c r="H21" s="21">
        <f t="shared" si="3"/>
        <v>317395582</v>
      </c>
    </row>
    <row r="22" spans="1:8" s="3" customFormat="1" ht="16.5" x14ac:dyDescent="0.25">
      <c r="A22" s="61"/>
      <c r="B22" s="9" t="s">
        <v>13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14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15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16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23</v>
      </c>
      <c r="C26" s="62" t="s">
        <v>10</v>
      </c>
      <c r="D26" s="8">
        <f>SUM(D27:D31)</f>
        <v>53470126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53470126</v>
      </c>
    </row>
    <row r="27" spans="1:8" s="3" customFormat="1" ht="16.5" x14ac:dyDescent="0.25">
      <c r="A27" s="61" t="s">
        <v>11</v>
      </c>
      <c r="B27" s="9" t="s">
        <v>12</v>
      </c>
      <c r="C27" s="62"/>
      <c r="D27" s="17">
        <v>53470126</v>
      </c>
      <c r="E27" s="10">
        <v>0</v>
      </c>
      <c r="F27" s="10">
        <v>0</v>
      </c>
      <c r="G27" s="19">
        <v>0</v>
      </c>
      <c r="H27" s="21">
        <f>SUM(D27:G27)</f>
        <v>53470126</v>
      </c>
    </row>
    <row r="28" spans="1:8" s="3" customFormat="1" ht="16.5" x14ac:dyDescent="0.25">
      <c r="A28" s="61"/>
      <c r="B28" s="9" t="s">
        <v>13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14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15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16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20</v>
      </c>
      <c r="C32" s="62" t="s">
        <v>10</v>
      </c>
      <c r="D32" s="8">
        <f>SUM(D33:D37)</f>
        <v>610505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610505</v>
      </c>
    </row>
    <row r="33" spans="1:8" ht="16.5" x14ac:dyDescent="0.25">
      <c r="A33" s="61" t="s">
        <v>11</v>
      </c>
      <c r="B33" s="9" t="s">
        <v>12</v>
      </c>
      <c r="C33" s="62"/>
      <c r="D33" s="17">
        <v>610505</v>
      </c>
      <c r="E33" s="10">
        <v>0</v>
      </c>
      <c r="F33" s="10">
        <v>0</v>
      </c>
      <c r="G33" s="19">
        <v>0</v>
      </c>
      <c r="H33" s="21">
        <f>SUM(D33:G33)</f>
        <v>610505</v>
      </c>
    </row>
    <row r="34" spans="1:8" ht="16.5" x14ac:dyDescent="0.25">
      <c r="A34" s="61"/>
      <c r="B34" s="9" t="s">
        <v>13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14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15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16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33" x14ac:dyDescent="0.25">
      <c r="A38" s="14">
        <v>7</v>
      </c>
      <c r="B38" s="7" t="s">
        <v>21</v>
      </c>
      <c r="C38" s="62" t="s">
        <v>10</v>
      </c>
      <c r="D38" s="8">
        <f>SUM(D39:D43)</f>
        <v>0</v>
      </c>
      <c r="E38" s="8">
        <f t="shared" ref="E38:G38" si="10">SUM(E39:E43)</f>
        <v>79250</v>
      </c>
      <c r="F38" s="8">
        <f t="shared" si="10"/>
        <v>139226</v>
      </c>
      <c r="G38" s="8">
        <f t="shared" si="10"/>
        <v>11741</v>
      </c>
      <c r="H38" s="16">
        <f t="shared" si="3"/>
        <v>230217</v>
      </c>
    </row>
    <row r="39" spans="1:8" ht="16.5" x14ac:dyDescent="0.25">
      <c r="A39" s="61" t="s">
        <v>11</v>
      </c>
      <c r="B39" s="9" t="s">
        <v>12</v>
      </c>
      <c r="C39" s="62"/>
      <c r="D39" s="10">
        <v>0</v>
      </c>
      <c r="E39" s="17">
        <v>79250</v>
      </c>
      <c r="F39" s="17">
        <v>139226</v>
      </c>
      <c r="G39" s="17">
        <v>11741</v>
      </c>
      <c r="H39" s="21">
        <f t="shared" si="3"/>
        <v>230217</v>
      </c>
    </row>
    <row r="40" spans="1:8" ht="16.5" x14ac:dyDescent="0.25">
      <c r="A40" s="61"/>
      <c r="B40" s="9" t="s">
        <v>13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14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15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16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25</v>
      </c>
      <c r="C44" s="62" t="s">
        <v>10</v>
      </c>
      <c r="D44" s="8">
        <f>SUM(D45:D49)</f>
        <v>111776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111776</v>
      </c>
    </row>
    <row r="45" spans="1:8" ht="16.5" x14ac:dyDescent="0.25">
      <c r="A45" s="61" t="s">
        <v>11</v>
      </c>
      <c r="B45" s="9" t="s">
        <v>12</v>
      </c>
      <c r="C45" s="62"/>
      <c r="D45" s="17">
        <v>111776</v>
      </c>
      <c r="E45" s="10">
        <v>0</v>
      </c>
      <c r="F45" s="10">
        <v>0</v>
      </c>
      <c r="G45" s="10">
        <v>0</v>
      </c>
      <c r="H45" s="21">
        <f t="shared" si="3"/>
        <v>111776</v>
      </c>
    </row>
    <row r="46" spans="1:8" ht="16.5" x14ac:dyDescent="0.25">
      <c r="A46" s="61"/>
      <c r="B46" s="9" t="s">
        <v>13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14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15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16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26</v>
      </c>
      <c r="C50" s="62" t="s">
        <v>10</v>
      </c>
      <c r="D50" s="8">
        <f>SUM(D51:D55)</f>
        <v>0</v>
      </c>
      <c r="E50" s="8">
        <f t="shared" ref="E50:G50" si="12">SUM(E51:E55)</f>
        <v>30625</v>
      </c>
      <c r="F50" s="8">
        <f t="shared" si="12"/>
        <v>291141</v>
      </c>
      <c r="G50" s="8">
        <f t="shared" si="12"/>
        <v>0</v>
      </c>
      <c r="H50" s="16">
        <f t="shared" si="3"/>
        <v>321766</v>
      </c>
    </row>
    <row r="51" spans="1:12" ht="16.5" x14ac:dyDescent="0.25">
      <c r="A51" s="61" t="s">
        <v>11</v>
      </c>
      <c r="B51" s="9" t="s">
        <v>12</v>
      </c>
      <c r="C51" s="62"/>
      <c r="D51" s="10">
        <v>0</v>
      </c>
      <c r="E51" s="17">
        <v>30625</v>
      </c>
      <c r="F51" s="17">
        <v>291141</v>
      </c>
      <c r="G51" s="10">
        <v>0</v>
      </c>
      <c r="H51" s="21">
        <f t="shared" si="3"/>
        <v>321766</v>
      </c>
    </row>
    <row r="52" spans="1:12" ht="16.5" x14ac:dyDescent="0.25">
      <c r="A52" s="61"/>
      <c r="B52" s="9" t="s">
        <v>13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14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15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16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27</v>
      </c>
      <c r="C56" s="63" t="s">
        <v>10</v>
      </c>
      <c r="D56" s="39">
        <f>SUM(D57:D61)</f>
        <v>1724732</v>
      </c>
      <c r="E56" s="39">
        <f t="shared" ref="E56:G56" si="14">SUM(E57:E61)</f>
        <v>0</v>
      </c>
      <c r="F56" s="39">
        <f t="shared" si="14"/>
        <v>1002594</v>
      </c>
      <c r="G56" s="39">
        <f t="shared" si="14"/>
        <v>536453</v>
      </c>
      <c r="H56" s="40">
        <f t="shared" si="13"/>
        <v>3263779</v>
      </c>
    </row>
    <row r="57" spans="1:12" ht="16.5" x14ac:dyDescent="0.25">
      <c r="A57" s="61" t="s">
        <v>11</v>
      </c>
      <c r="B57" s="9" t="s">
        <v>12</v>
      </c>
      <c r="C57" s="62"/>
      <c r="D57" s="17">
        <v>1699822</v>
      </c>
      <c r="E57" s="17">
        <v>0</v>
      </c>
      <c r="F57" s="17">
        <v>839275</v>
      </c>
      <c r="G57" s="10">
        <v>129306</v>
      </c>
      <c r="H57" s="21">
        <f t="shared" si="13"/>
        <v>2668403</v>
      </c>
      <c r="I57" s="1"/>
      <c r="J57" s="6"/>
      <c r="K57" s="6"/>
      <c r="L57" s="23"/>
    </row>
    <row r="58" spans="1:12" ht="16.5" x14ac:dyDescent="0.25">
      <c r="A58" s="61"/>
      <c r="B58" s="9" t="s">
        <v>13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14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15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28</v>
      </c>
      <c r="C61" s="64"/>
      <c r="D61" s="12">
        <v>24910</v>
      </c>
      <c r="E61" s="12">
        <v>0</v>
      </c>
      <c r="F61" s="12">
        <v>163319</v>
      </c>
      <c r="G61" s="12">
        <v>407147</v>
      </c>
      <c r="H61" s="13">
        <f t="shared" ref="H61" si="15">SUM(D61:G61)</f>
        <v>595376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 (2020г)</vt:lpstr>
      <vt:lpstr>'05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2020-06-08T10:02:05Z</dcterms:modified>
</cp:coreProperties>
</file>